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435" tabRatio="852"/>
  </bookViews>
  <sheets>
    <sheet name="Прил 1 МУ1135 (город)" sheetId="2" r:id="rId1"/>
    <sheet name="Прил 1 МУ1135 (село)" sheetId="3" r:id="rId2"/>
    <sheet name="Приложение 2 МУ1135" sheetId="6" r:id="rId3"/>
    <sheet name="Прил 5 МУ1135 (город)" sheetId="4" r:id="rId4"/>
    <sheet name="Прил 5 МУ1135 (село)" sheetId="5" r:id="rId5"/>
    <sheet name="Приложение 3 МУ1135" sheetId="7" r:id="rId6"/>
    <sheet name="Приложение 2 ППРФ24" sheetId="8" r:id="rId7"/>
    <sheet name="Приложение 3 ППРФ24" sheetId="9" r:id="rId8"/>
    <sheet name="ТМ 2020" sheetId="1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</externalReferences>
  <definedNames>
    <definedName name="\a" localSheetId="1">#REF!</definedName>
    <definedName name="\a" localSheetId="3">#REF!</definedName>
    <definedName name="\a" localSheetId="8">#REF!</definedName>
    <definedName name="\a">#REF!</definedName>
    <definedName name="\m" localSheetId="1">#REF!</definedName>
    <definedName name="\m" localSheetId="3">#REF!</definedName>
    <definedName name="\m" localSheetId="8">#REF!</definedName>
    <definedName name="\m">#REF!</definedName>
    <definedName name="\n" localSheetId="1">#REF!</definedName>
    <definedName name="\n" localSheetId="3">#REF!</definedName>
    <definedName name="\n" localSheetId="8">#REF!</definedName>
    <definedName name="\n">#REF!</definedName>
    <definedName name="\o" localSheetId="1">#REF!</definedName>
    <definedName name="\o" localSheetId="3">#REF!</definedName>
    <definedName name="\o" localSheetId="8">#REF!</definedName>
    <definedName name="\o">#REF!</definedName>
    <definedName name="___________SP1">[1]FES!#REF!</definedName>
    <definedName name="___________SP10">[1]FES!#REF!</definedName>
    <definedName name="___________SP11">[1]FES!#REF!</definedName>
    <definedName name="___________SP12">[1]FES!#REF!</definedName>
    <definedName name="___________SP13">[1]FES!#REF!</definedName>
    <definedName name="___________SP14">[1]FES!#REF!</definedName>
    <definedName name="___________SP15">[1]FES!#REF!</definedName>
    <definedName name="___________SP16">[1]FES!#REF!</definedName>
    <definedName name="___________SP17">[1]FES!#REF!</definedName>
    <definedName name="___________SP18">[1]FES!#REF!</definedName>
    <definedName name="___________SP19">[1]FES!#REF!</definedName>
    <definedName name="___________SP2">[1]FES!#REF!</definedName>
    <definedName name="___________SP20">[1]FES!#REF!</definedName>
    <definedName name="___________SP3">[1]FES!#REF!</definedName>
    <definedName name="___________SP4">[1]FES!#REF!</definedName>
    <definedName name="___________SP5">[1]FES!#REF!</definedName>
    <definedName name="___________SP7">[1]FES!#REF!</definedName>
    <definedName name="___________SP8">[1]FES!#REF!</definedName>
    <definedName name="___________SP9">[1]FES!#REF!</definedName>
    <definedName name="___________vp1" localSheetId="8">#REF!</definedName>
    <definedName name="___________vp1">#REF!</definedName>
    <definedName name="___________vpp1" localSheetId="8">#REF!</definedName>
    <definedName name="___________vpp1">#REF!</definedName>
    <definedName name="___________vpp2" localSheetId="8">#REF!</definedName>
    <definedName name="___________vpp2">#REF!</definedName>
    <definedName name="___________vpp3" localSheetId="8">#REF!</definedName>
    <definedName name="___________vpp3">#REF!</definedName>
    <definedName name="___________vpp4" localSheetId="8">#REF!</definedName>
    <definedName name="___________vpp4">#REF!</definedName>
    <definedName name="___________vpp5" localSheetId="8">#REF!</definedName>
    <definedName name="___________vpp5">#REF!</definedName>
    <definedName name="___________vpp6" localSheetId="8">#REF!</definedName>
    <definedName name="___________vpp6">#REF!</definedName>
    <definedName name="___________vpp7" localSheetId="8">#REF!</definedName>
    <definedName name="___________vpp7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vp1" localSheetId="8">#REF!</definedName>
    <definedName name="_________vp1">#REF!</definedName>
    <definedName name="_________vpp1" localSheetId="8">#REF!</definedName>
    <definedName name="_________vpp1">#REF!</definedName>
    <definedName name="_________vpp2" localSheetId="8">#REF!</definedName>
    <definedName name="_________vpp2">#REF!</definedName>
    <definedName name="_________vpp3" localSheetId="8">#REF!</definedName>
    <definedName name="_________vpp3">#REF!</definedName>
    <definedName name="_________vpp4" localSheetId="8">#REF!</definedName>
    <definedName name="_________vpp4">#REF!</definedName>
    <definedName name="_________vpp5" localSheetId="8">#REF!</definedName>
    <definedName name="_________vpp5">#REF!</definedName>
    <definedName name="_________vpp6" localSheetId="8">#REF!</definedName>
    <definedName name="_________vpp6">#REF!</definedName>
    <definedName name="_________vpp7" localSheetId="8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>[4]!________M8</definedName>
    <definedName name="________M9">[4]!________M9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>[4]!________q11</definedName>
    <definedName name="________q15">[4]!________q15</definedName>
    <definedName name="________q17">[4]!________q17</definedName>
    <definedName name="________q2">[4]!________q2</definedName>
    <definedName name="________q3">[4]!________q3</definedName>
    <definedName name="________q4">[4]!________q4</definedName>
    <definedName name="________q5">[4]!________q5</definedName>
    <definedName name="________q6">[4]!________q6</definedName>
    <definedName name="________q7">[4]!________q7</definedName>
    <definedName name="________q8">[4]!________q8</definedName>
    <definedName name="________q9">[4]!________q9</definedName>
    <definedName name="________RAZ1" localSheetId="8">#REF!</definedName>
    <definedName name="________RAZ1">#REF!</definedName>
    <definedName name="________RAZ2" localSheetId="8">#REF!</definedName>
    <definedName name="________RAZ2">#REF!</definedName>
    <definedName name="________RAZ3" localSheetId="8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 localSheetId="8">#REF!</definedName>
    <definedName name="________vp1">#REF!</definedName>
    <definedName name="________vpp1" localSheetId="8">#REF!</definedName>
    <definedName name="________vpp1">#REF!</definedName>
    <definedName name="________vpp2" localSheetId="8">#REF!</definedName>
    <definedName name="________vpp2">#REF!</definedName>
    <definedName name="________vpp3" localSheetId="8">#REF!</definedName>
    <definedName name="________vpp3">#REF!</definedName>
    <definedName name="________vpp4" localSheetId="8">#REF!</definedName>
    <definedName name="________vpp4">#REF!</definedName>
    <definedName name="________vpp5" localSheetId="8">#REF!</definedName>
    <definedName name="________vpp5">#REF!</definedName>
    <definedName name="________vpp6" localSheetId="8">#REF!</definedName>
    <definedName name="________vpp6">#REF!</definedName>
    <definedName name="________vpp7" localSheetId="8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>[4]!_______M8</definedName>
    <definedName name="_______M9">[4]!_______M9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>[4]!_______q11</definedName>
    <definedName name="_______q15">[4]!_______q15</definedName>
    <definedName name="_______q17">[4]!_______q17</definedName>
    <definedName name="_______q2">[4]!_______q2</definedName>
    <definedName name="_______q3">[4]!_______q3</definedName>
    <definedName name="_______q4">[4]!_______q4</definedName>
    <definedName name="_______q5">[4]!_______q5</definedName>
    <definedName name="_______q6">[4]!_______q6</definedName>
    <definedName name="_______q7">[4]!_______q7</definedName>
    <definedName name="_______q8">[4]!_______q8</definedName>
    <definedName name="_______q9">[4]!_______q9</definedName>
    <definedName name="_______RAZ1" localSheetId="8">#REF!</definedName>
    <definedName name="_______RAZ1">#REF!</definedName>
    <definedName name="_______RAZ2" localSheetId="8">#REF!</definedName>
    <definedName name="_______RAZ2">#REF!</definedName>
    <definedName name="_______RAZ3" localSheetId="8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 localSheetId="8">#REF!</definedName>
    <definedName name="_______vp1">#REF!</definedName>
    <definedName name="_______vpp1" localSheetId="8">#REF!</definedName>
    <definedName name="_______vpp1">#REF!</definedName>
    <definedName name="_______vpp2" localSheetId="8">#REF!</definedName>
    <definedName name="_______vpp2">#REF!</definedName>
    <definedName name="_______vpp3" localSheetId="8">#REF!</definedName>
    <definedName name="_______vpp3">#REF!</definedName>
    <definedName name="_______vpp4" localSheetId="8">#REF!</definedName>
    <definedName name="_______vpp4">#REF!</definedName>
    <definedName name="_______vpp5" localSheetId="8">#REF!</definedName>
    <definedName name="_______vpp5">#REF!</definedName>
    <definedName name="_______vpp6" localSheetId="8">#REF!</definedName>
    <definedName name="_______vpp6">#REF!</definedName>
    <definedName name="_______vpp7" localSheetId="8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>[4]!______M8</definedName>
    <definedName name="______M9">[4]!______M9</definedName>
    <definedName name="______NPV1">[3]MAIN!$D$1004</definedName>
    <definedName name="______Num2" localSheetId="1">#REF!</definedName>
    <definedName name="______Num2" localSheetId="3">#REF!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>[4]!______q11</definedName>
    <definedName name="______q15">[4]!______q15</definedName>
    <definedName name="______q17">[4]!______q17</definedName>
    <definedName name="______q2">[4]!______q2</definedName>
    <definedName name="______q3">[4]!______q3</definedName>
    <definedName name="______q4">[4]!______q4</definedName>
    <definedName name="______q5">[4]!______q5</definedName>
    <definedName name="______q6">[4]!______q6</definedName>
    <definedName name="______q7">[4]!______q7</definedName>
    <definedName name="______q8">[4]!______q8</definedName>
    <definedName name="______q9">[4]!______q9</definedName>
    <definedName name="______RAZ1" localSheetId="8">#REF!</definedName>
    <definedName name="______RAZ1">#REF!</definedName>
    <definedName name="______RAZ2" localSheetId="8">#REF!</definedName>
    <definedName name="______RAZ2">#REF!</definedName>
    <definedName name="______RAZ3" localSheetId="8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 localSheetId="8">#REF!</definedName>
    <definedName name="______vp1">#REF!</definedName>
    <definedName name="______vpp1" localSheetId="8">#REF!</definedName>
    <definedName name="______vpp1">#REF!</definedName>
    <definedName name="______vpp2" localSheetId="8">#REF!</definedName>
    <definedName name="______vpp2">#REF!</definedName>
    <definedName name="______vpp3" localSheetId="8">#REF!</definedName>
    <definedName name="______vpp3">#REF!</definedName>
    <definedName name="______vpp4" localSheetId="8">#REF!</definedName>
    <definedName name="______vpp4">#REF!</definedName>
    <definedName name="______vpp5" localSheetId="8">#REF!</definedName>
    <definedName name="______vpp5">#REF!</definedName>
    <definedName name="______vpp6" localSheetId="8">#REF!</definedName>
    <definedName name="______vpp6">#REF!</definedName>
    <definedName name="______vpp7" localSheetId="8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 localSheetId="8">[5]!_____FY1</definedName>
    <definedName name="_____FY1">[4]!_____FY1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>[4]!_____M8</definedName>
    <definedName name="_____M9">[4]!_____M9</definedName>
    <definedName name="_____NPV1">[3]MAIN!$D$1004</definedName>
    <definedName name="_____Num2" localSheetId="1">#REF!</definedName>
    <definedName name="_____Num2" localSheetId="3">#REF!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>[4]!_____q11</definedName>
    <definedName name="_____q15">[4]!_____q15</definedName>
    <definedName name="_____q17">[4]!_____q17</definedName>
    <definedName name="_____q2">[4]!_____q2</definedName>
    <definedName name="_____q3">[4]!_____q3</definedName>
    <definedName name="_____q4">[4]!_____q4</definedName>
    <definedName name="_____q5">[4]!_____q5</definedName>
    <definedName name="_____q6">[4]!_____q6</definedName>
    <definedName name="_____q7">[4]!_____q7</definedName>
    <definedName name="_____q8">[4]!_____q8</definedName>
    <definedName name="_____q9">[4]!_____q9</definedName>
    <definedName name="_____RAZ1" localSheetId="8">#REF!</definedName>
    <definedName name="_____RAZ1">#REF!</definedName>
    <definedName name="_____RAZ2" localSheetId="8">#REF!</definedName>
    <definedName name="_____RAZ2">#REF!</definedName>
    <definedName name="_____RAZ3" localSheetId="8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 localSheetId="8">#REF!</definedName>
    <definedName name="_____vp1">#REF!</definedName>
    <definedName name="_____vpp1" localSheetId="8">#REF!</definedName>
    <definedName name="_____vpp1">#REF!</definedName>
    <definedName name="_____vpp2" localSheetId="8">#REF!</definedName>
    <definedName name="_____vpp2">#REF!</definedName>
    <definedName name="_____vpp3" localSheetId="8">#REF!</definedName>
    <definedName name="_____vpp3">#REF!</definedName>
    <definedName name="_____vpp4" localSheetId="8">#REF!</definedName>
    <definedName name="_____vpp4">#REF!</definedName>
    <definedName name="_____vpp5" localSheetId="8">#REF!</definedName>
    <definedName name="_____vpp5">#REF!</definedName>
    <definedName name="_____vpp6" localSheetId="8">#REF!</definedName>
    <definedName name="_____vpp6">#REF!</definedName>
    <definedName name="_____vpp7" localSheetId="8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 localSheetId="8">[5]!____FY1</definedName>
    <definedName name="____FY1">[4]!____FY1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>[4]!____M8</definedName>
    <definedName name="____M9">[4]!____M9</definedName>
    <definedName name="____NPV1">[3]MAIN!$D$1004</definedName>
    <definedName name="____Num2" localSheetId="1">#REF!</definedName>
    <definedName name="____Num2" localSheetId="3">#REF!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>[4]!____q11</definedName>
    <definedName name="____q15">[4]!____q15</definedName>
    <definedName name="____q17">[4]!____q17</definedName>
    <definedName name="____q2">[4]!____q2</definedName>
    <definedName name="____q3">[4]!____q3</definedName>
    <definedName name="____q4">[4]!____q4</definedName>
    <definedName name="____q5">[4]!____q5</definedName>
    <definedName name="____q6">[4]!____q6</definedName>
    <definedName name="____q7">[4]!____q7</definedName>
    <definedName name="____q8">[4]!____q8</definedName>
    <definedName name="____q9">[4]!____q9</definedName>
    <definedName name="____RAZ1" localSheetId="8">#REF!</definedName>
    <definedName name="____RAZ1">#REF!</definedName>
    <definedName name="____RAZ2" localSheetId="8">#REF!</definedName>
    <definedName name="____RAZ2">#REF!</definedName>
    <definedName name="____RAZ3" localSheetId="8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 localSheetId="8">#REF!</definedName>
    <definedName name="____vp1">#REF!</definedName>
    <definedName name="____vpp1" localSheetId="8">#REF!</definedName>
    <definedName name="____vpp1">#REF!</definedName>
    <definedName name="____vpp2" localSheetId="8">#REF!</definedName>
    <definedName name="____vpp2">#REF!</definedName>
    <definedName name="____vpp3" localSheetId="8">#REF!</definedName>
    <definedName name="____vpp3">#REF!</definedName>
    <definedName name="____vpp4" localSheetId="8">#REF!</definedName>
    <definedName name="____vpp4">#REF!</definedName>
    <definedName name="____vpp5" localSheetId="8">#REF!</definedName>
    <definedName name="____vpp5">#REF!</definedName>
    <definedName name="____vpp6" localSheetId="8">#REF!</definedName>
    <definedName name="____vpp6">#REF!</definedName>
    <definedName name="____vpp7" localSheetId="8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>[4]!___FY1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 localSheetId="1">#REF!</definedName>
    <definedName name="___Num2" localSheetId="3">#REF!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 localSheetId="8">#REF!</definedName>
    <definedName name="___RAZ1">#REF!</definedName>
    <definedName name="___RAZ2" localSheetId="8">#REF!</definedName>
    <definedName name="___RAZ2">#REF!</definedName>
    <definedName name="___RAZ3" localSheetId="8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 localSheetId="8">#REF!</definedName>
    <definedName name="___vp1">#REF!</definedName>
    <definedName name="___vpp1" localSheetId="8">#REF!</definedName>
    <definedName name="___vpp1">#REF!</definedName>
    <definedName name="___vpp2" localSheetId="8">#REF!</definedName>
    <definedName name="___vpp2">#REF!</definedName>
    <definedName name="___vpp3" localSheetId="8">#REF!</definedName>
    <definedName name="___vpp3">#REF!</definedName>
    <definedName name="___vpp4" localSheetId="8">#REF!</definedName>
    <definedName name="___vpp4">#REF!</definedName>
    <definedName name="___vpp5" localSheetId="8">#REF!</definedName>
    <definedName name="___vpp5">#REF!</definedName>
    <definedName name="___vpp6" localSheetId="8">#REF!</definedName>
    <definedName name="___vpp6">#REF!</definedName>
    <definedName name="___vpp7" localSheetId="8">#REF!</definedName>
    <definedName name="___vpp7">#REF!</definedName>
    <definedName name="__123Graph_AGRAPH1" localSheetId="1" hidden="1">'[6]на 1 тут'!#REF!</definedName>
    <definedName name="__123Graph_AGRAPH1" localSheetId="3" hidden="1">'[6]на 1 тут'!#REF!</definedName>
    <definedName name="__123Graph_AGRAPH1" hidden="1">'[7]на 1 тут'!#REF!</definedName>
    <definedName name="__123Graph_AGRAPH2" localSheetId="1" hidden="1">'[6]на 1 тут'!#REF!</definedName>
    <definedName name="__123Graph_AGRAPH2" localSheetId="3" hidden="1">'[6]на 1 тут'!#REF!</definedName>
    <definedName name="__123Graph_AGRAPH2" hidden="1">'[7]на 1 тут'!#REF!</definedName>
    <definedName name="__123Graph_BGRAPH1" localSheetId="1" hidden="1">'[6]на 1 тут'!#REF!</definedName>
    <definedName name="__123Graph_BGRAPH1" localSheetId="3" hidden="1">'[6]на 1 тут'!#REF!</definedName>
    <definedName name="__123Graph_BGRAPH1" hidden="1">'[7]на 1 тут'!#REF!</definedName>
    <definedName name="__123Graph_BGRAPH2" localSheetId="1" hidden="1">'[6]на 1 тут'!#REF!</definedName>
    <definedName name="__123Graph_BGRAPH2" localSheetId="3" hidden="1">'[6]на 1 тут'!#REF!</definedName>
    <definedName name="__123Graph_BGRAPH2" hidden="1">'[7]на 1 тут'!#REF!</definedName>
    <definedName name="__123Graph_CGRAPH1" localSheetId="1" hidden="1">'[6]на 1 тут'!#REF!</definedName>
    <definedName name="__123Graph_CGRAPH1" localSheetId="3" hidden="1">'[6]на 1 тут'!#REF!</definedName>
    <definedName name="__123Graph_CGRAPH1" hidden="1">'[7]на 1 тут'!#REF!</definedName>
    <definedName name="__123Graph_CGRAPH2" localSheetId="1" hidden="1">'[6]на 1 тут'!#REF!</definedName>
    <definedName name="__123Graph_CGRAPH2" localSheetId="3" hidden="1">'[6]на 1 тут'!#REF!</definedName>
    <definedName name="__123Graph_CGRAPH2" hidden="1">'[7]на 1 тут'!#REF!</definedName>
    <definedName name="__123Graph_LBL_AGRAPH1" localSheetId="1" hidden="1">'[6]на 1 тут'!#REF!</definedName>
    <definedName name="__123Graph_LBL_AGRAPH1" localSheetId="3" hidden="1">'[6]на 1 тут'!#REF!</definedName>
    <definedName name="__123Graph_LBL_AGRAPH1" hidden="1">'[7]на 1 тут'!#REF!</definedName>
    <definedName name="__123Graph_XGRAPH1" localSheetId="1" hidden="1">'[6]на 1 тут'!#REF!</definedName>
    <definedName name="__123Graph_XGRAPH1" localSheetId="3" hidden="1">'[6]на 1 тут'!#REF!</definedName>
    <definedName name="__123Graph_XGRAPH1" hidden="1">'[7]на 1 тут'!#REF!</definedName>
    <definedName name="__123Graph_XGRAPH2" localSheetId="1" hidden="1">'[6]на 1 тут'!#REF!</definedName>
    <definedName name="__123Graph_XGRAPH2" localSheetId="3" hidden="1">'[6]на 1 тут'!#REF!</definedName>
    <definedName name="__123Graph_XGRAPH2" hidden="1">'[7]на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 localSheetId="1">#REF!</definedName>
    <definedName name="__DAT1" localSheetId="3">#REF!</definedName>
    <definedName name="__DAT1">#REF!</definedName>
    <definedName name="__DAT2" localSheetId="1">#REF!</definedName>
    <definedName name="__DAT2" localSheetId="3">#REF!</definedName>
    <definedName name="__DAT2">#REF!</definedName>
    <definedName name="__DAT3" localSheetId="1">#REF!</definedName>
    <definedName name="__DAT3" localSheetId="3">#REF!</definedName>
    <definedName name="__DAT3">#REF!</definedName>
    <definedName name="__DAT4" localSheetId="1">#REF!</definedName>
    <definedName name="__DAT4" localSheetId="3">#REF!</definedName>
    <definedName name="__DAT4">#REF!</definedName>
    <definedName name="__DAT5" localSheetId="1">#REF!</definedName>
    <definedName name="__DAT5" localSheetId="3">#REF!</definedName>
    <definedName name="__DAT5">#REF!</definedName>
    <definedName name="__DAT6" localSheetId="1">#REF!</definedName>
    <definedName name="__DAT6" localSheetId="3">#REF!</definedName>
    <definedName name="__DAT6">#REF!</definedName>
    <definedName name="__DAT7" localSheetId="1">#REF!</definedName>
    <definedName name="__DAT7" localSheetId="3">#REF!</definedName>
    <definedName name="__DAT7">#REF!</definedName>
    <definedName name="__ew1">[4]!__ew1</definedName>
    <definedName name="__fg1">[4]!__fg1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 localSheetId="8">[5]!__FY1</definedName>
    <definedName name="__FY1">[4]!__FY1</definedName>
    <definedName name="__IRR1">[3]MAIN!$D$1013</definedName>
    <definedName name="__k1">[4]!__k1</definedName>
    <definedName name="__KRD1">[3]MAIN!$A$524:$IV$524</definedName>
    <definedName name="__KRD2">[3]MAIN!$A$552:$IV$552</definedName>
    <definedName name="__LIS1">[3]MAIN!$A$325:$IV$325</definedName>
    <definedName name="__M8">[4]!__M8</definedName>
    <definedName name="__M9">[4]!__M9</definedName>
    <definedName name="__NPV1">[3]MAIN!$D$1004</definedName>
    <definedName name="__Num2" localSheetId="1">#REF!</definedName>
    <definedName name="__Num2" localSheetId="3">#REF!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>[4]!__q11</definedName>
    <definedName name="__q15">[4]!__q15</definedName>
    <definedName name="__q17">[4]!__q17</definedName>
    <definedName name="__q2">[4]!__q2</definedName>
    <definedName name="__q3">[4]!__q3</definedName>
    <definedName name="__q4">[4]!__q4</definedName>
    <definedName name="__q5">[4]!__q5</definedName>
    <definedName name="__q6">[4]!__q6</definedName>
    <definedName name="__q7">[4]!__q7</definedName>
    <definedName name="__q8">[4]!__q8</definedName>
    <definedName name="__q9">[4]!__q9</definedName>
    <definedName name="__RAZ1" localSheetId="8">#REF!</definedName>
    <definedName name="__RAZ1">#REF!</definedName>
    <definedName name="__RAZ2" localSheetId="8">#REF!</definedName>
    <definedName name="__RAZ2">#REF!</definedName>
    <definedName name="__RAZ3" localSheetId="8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 localSheetId="8">[2]FES!#REF!</definedName>
    <definedName name="__SP1">[8]FES!#REF!</definedName>
    <definedName name="__SP10" localSheetId="8">[2]FES!#REF!</definedName>
    <definedName name="__SP10">[8]FES!#REF!</definedName>
    <definedName name="__SP11" localSheetId="8">[2]FES!#REF!</definedName>
    <definedName name="__SP11">[8]FES!#REF!</definedName>
    <definedName name="__SP12" localSheetId="8">[2]FES!#REF!</definedName>
    <definedName name="__SP12">[8]FES!#REF!</definedName>
    <definedName name="__SP13" localSheetId="8">[2]FES!#REF!</definedName>
    <definedName name="__SP13">[8]FES!#REF!</definedName>
    <definedName name="__SP14" localSheetId="8">[2]FES!#REF!</definedName>
    <definedName name="__SP14">[8]FES!#REF!</definedName>
    <definedName name="__SP15" localSheetId="8">[2]FES!#REF!</definedName>
    <definedName name="__SP15">[8]FES!#REF!</definedName>
    <definedName name="__SP16" localSheetId="8">[2]FES!#REF!</definedName>
    <definedName name="__SP16">[8]FES!#REF!</definedName>
    <definedName name="__SP17" localSheetId="8">[2]FES!#REF!</definedName>
    <definedName name="__SP17">[8]FES!#REF!</definedName>
    <definedName name="__SP18" localSheetId="8">[2]FES!#REF!</definedName>
    <definedName name="__SP18">[8]FES!#REF!</definedName>
    <definedName name="__SP19" localSheetId="8">[2]FES!#REF!</definedName>
    <definedName name="__SP19">[8]FES!#REF!</definedName>
    <definedName name="__SP2" localSheetId="8">[2]FES!#REF!</definedName>
    <definedName name="__SP2">[8]FES!#REF!</definedName>
    <definedName name="__SP20" localSheetId="8">[2]FES!#REF!</definedName>
    <definedName name="__SP20">[8]FES!#REF!</definedName>
    <definedName name="__SP3" localSheetId="8">[2]FES!#REF!</definedName>
    <definedName name="__SP3">[8]FES!#REF!</definedName>
    <definedName name="__SP4" localSheetId="8">[2]FES!#REF!</definedName>
    <definedName name="__SP4">[8]FES!#REF!</definedName>
    <definedName name="__SP5" localSheetId="8">[2]FES!#REF!</definedName>
    <definedName name="__SP5">[8]FES!#REF!</definedName>
    <definedName name="__SP7" localSheetId="8">[2]FES!#REF!</definedName>
    <definedName name="__SP7">[8]FES!#REF!</definedName>
    <definedName name="__SP8" localSheetId="8">[2]FES!#REF!</definedName>
    <definedName name="__SP8">[8]FES!#REF!</definedName>
    <definedName name="__SP9" localSheetId="8">[2]FES!#REF!</definedName>
    <definedName name="__SP9">[8]FES!#REF!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 localSheetId="8">#REF!</definedName>
    <definedName name="__vp1">#REF!</definedName>
    <definedName name="__vpp1" localSheetId="8">#REF!</definedName>
    <definedName name="__vpp1">#REF!</definedName>
    <definedName name="__vpp2" localSheetId="8">#REF!</definedName>
    <definedName name="__vpp2">#REF!</definedName>
    <definedName name="__vpp3" localSheetId="8">#REF!</definedName>
    <definedName name="__vpp3">#REF!</definedName>
    <definedName name="__vpp4" localSheetId="8">#REF!</definedName>
    <definedName name="__vpp4">#REF!</definedName>
    <definedName name="__vpp5" localSheetId="8">#REF!</definedName>
    <definedName name="__vpp5">#REF!</definedName>
    <definedName name="__vpp6" localSheetId="8">#REF!</definedName>
    <definedName name="__vpp6">#REF!</definedName>
    <definedName name="__vpp7" localSheetId="8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 localSheetId="1">#REF!</definedName>
    <definedName name="__xlnm.Print_Area_5" localSheetId="3">#REF!</definedName>
    <definedName name="__xlnm.Print_Area_5">#REF!</definedName>
    <definedName name="__xlnm.Print_Titles" localSheetId="1">#REF!</definedName>
    <definedName name="__xlnm.Print_Titles" localSheetId="3">#REF!</definedName>
    <definedName name="__xlnm.Print_Titles">#REF!</definedName>
    <definedName name="_1Excel_BuiltIn__FilterDatabase_19_1" localSheetId="8">#REF!</definedName>
    <definedName name="_1Excel_BuiltIn__FilterDatabase_19_1">#REF!</definedName>
    <definedName name="_3Excel_BuiltIn__FilterDatabase_19_1">#REF!</definedName>
    <definedName name="_8Excel_BuiltIn__FilterDatabase_19_1" localSheetId="8">#REF!</definedName>
    <definedName name="_8Excel_BuiltIn__FilterDatabase_19_1">#REF!</definedName>
    <definedName name="_CST11">[3]MAIN!$A$106:$IV$106</definedName>
    <definedName name="_CST12">[3]MAIN!$A$116:$IV$116</definedName>
    <definedName name="_CST13">[3]MAIN!$A$126:$IV$126</definedName>
    <definedName name="_CST14">[3]MAIN!$A$346:$IV$346</definedName>
    <definedName name="_CST15">[3]MAIN!$A$1198:$IV$1198</definedName>
    <definedName name="_CST21">[3]MAIN!$A$109:$IV$109</definedName>
    <definedName name="_CST22">[3]MAIN!$A$119:$IV$119</definedName>
    <definedName name="_CST23">[3]MAIN!$A$129:$IV$129</definedName>
    <definedName name="_CST24">[3]MAIN!$A$349:$IV$349</definedName>
    <definedName name="_CST25">[3]MAIN!$A$1200:$IV$1200</definedName>
    <definedName name="_DAT1" localSheetId="1">#REF!</definedName>
    <definedName name="_DAT1" localSheetId="3">#REF!</definedName>
    <definedName name="_DAT1">#REF!</definedName>
    <definedName name="_DAT2" localSheetId="1">#REF!</definedName>
    <definedName name="_DAT2" localSheetId="3">#REF!</definedName>
    <definedName name="_DAT2">#REF!</definedName>
    <definedName name="_DAT3" localSheetId="1">#REF!</definedName>
    <definedName name="_DAT3" localSheetId="3">#REF!</definedName>
    <definedName name="_DAT3">#REF!</definedName>
    <definedName name="_DAT4" localSheetId="1">#REF!</definedName>
    <definedName name="_DAT4" localSheetId="3">#REF!</definedName>
    <definedName name="_DAT4">#REF!</definedName>
    <definedName name="_DAT5" localSheetId="1">#REF!</definedName>
    <definedName name="_DAT5" localSheetId="3">#REF!</definedName>
    <definedName name="_DAT5">#REF!</definedName>
    <definedName name="_DAT6" localSheetId="1">#REF!</definedName>
    <definedName name="_DAT6" localSheetId="3">#REF!</definedName>
    <definedName name="_DAT6">#REF!</definedName>
    <definedName name="_DAT7" localSheetId="1">#REF!</definedName>
    <definedName name="_DAT7" localSheetId="3">#REF!</definedName>
    <definedName name="_DAT7">#REF!</definedName>
    <definedName name="_ew1">[4]!_ew1</definedName>
    <definedName name="_fg1">[4]!_fg1</definedName>
    <definedName name="_FXA1">[3]MAIN!$A$261:$IV$261</definedName>
    <definedName name="_FXA11">[3]MAIN!$A$1204:$IV$1204</definedName>
    <definedName name="_FXA2">[3]MAIN!$A$280:$IV$280</definedName>
    <definedName name="_FXA21">[3]MAIN!$A$1206:$IV$1206</definedName>
    <definedName name="_FY1" localSheetId="8">[5]!_FY1</definedName>
    <definedName name="_FY1">#N/A</definedName>
    <definedName name="_IRR1">[3]MAIN!$D$1013</definedName>
    <definedName name="_k1">[4]!_k1</definedName>
    <definedName name="_KRD1">[3]MAIN!$A$524:$IV$524</definedName>
    <definedName name="_KRD2">[3]MAIN!$A$552:$IV$552</definedName>
    <definedName name="_LIS1">[3]MAIN!$A$325:$IV$325</definedName>
    <definedName name="_M8">[4]!_M8</definedName>
    <definedName name="_M8_4">"'рт-передача'!_m8"</definedName>
    <definedName name="_M9">[4]!_M9</definedName>
    <definedName name="_M9_4">"'рт-передача'!_m9"</definedName>
    <definedName name="_msoanchor_1" localSheetId="1">#REF!</definedName>
    <definedName name="_msoanchor_1" localSheetId="3">#REF!</definedName>
    <definedName name="_msoanchor_1">#REF!</definedName>
    <definedName name="_NPV1">[3]MAIN!$D$1004</definedName>
    <definedName name="_Num2" localSheetId="1">#REF!</definedName>
    <definedName name="_Num2" localSheetId="3">#REF!</definedName>
    <definedName name="_Num2">#REF!</definedName>
    <definedName name="_Num2_4">"#REF!"</definedName>
    <definedName name="_Order1" hidden="1">255</definedName>
    <definedName name="_PR11">[3]MAIN!$A$66:$IV$66</definedName>
    <definedName name="_PR12">[3]MAIN!$A$76:$IV$76</definedName>
    <definedName name="_PR13">[3]MAIN!$A$86:$IV$86</definedName>
    <definedName name="_PR14">[3]MAIN!$A$1194:$IV$1194</definedName>
    <definedName name="_PR21">[3]MAIN!$A$69:$IV$69</definedName>
    <definedName name="_PR22">[3]MAIN!$A$79:$IV$79</definedName>
    <definedName name="_PR23">[3]MAIN!$A$89:$IV$89</definedName>
    <definedName name="_PR24">[3]MAIN!$A$1196:$IV$1196</definedName>
    <definedName name="_q11">[4]!_q11</definedName>
    <definedName name="_q11_4">"'рт-передача'!_q11"</definedName>
    <definedName name="_q15">[4]!_q15</definedName>
    <definedName name="_q15_4">"'рт-передача'!_q15"</definedName>
    <definedName name="_q17">[4]!_q17</definedName>
    <definedName name="_q17_4">"'рт-передача'!_q17"</definedName>
    <definedName name="_q2">[4]!_q2</definedName>
    <definedName name="_q2_4">"'рт-передача'!_q2"</definedName>
    <definedName name="_q3">[4]!_q3</definedName>
    <definedName name="_q3_4">"'рт-передача'!_q3"</definedName>
    <definedName name="_q4">[4]!_q4</definedName>
    <definedName name="_q4_4">"'рт-передача'!_q4"</definedName>
    <definedName name="_q5">[4]!_q5</definedName>
    <definedName name="_q5_4">"'рт-передача'!_q5"</definedName>
    <definedName name="_q6">[4]!_q6</definedName>
    <definedName name="_q6_4">"'рт-передача'!_q6"</definedName>
    <definedName name="_q7">[4]!_q7</definedName>
    <definedName name="_q7_4">"'рт-передача'!_q7"</definedName>
    <definedName name="_q8">[4]!_q8</definedName>
    <definedName name="_q8_4">"'рт-передача'!_q8"</definedName>
    <definedName name="_q9">[4]!_q9</definedName>
    <definedName name="_q9_4">"'рт-передача'!_q9"</definedName>
    <definedName name="_RAZ1" localSheetId="8">#REF!</definedName>
    <definedName name="_RAZ1">#REF!</definedName>
    <definedName name="_RAZ2" localSheetId="8">#REF!</definedName>
    <definedName name="_RAZ2">#REF!</definedName>
    <definedName name="_RAZ3" localSheetId="8">#REF!</definedName>
    <definedName name="_RAZ3">#REF!</definedName>
    <definedName name="_SAL1">[3]MAIN!$A$151:$IV$151</definedName>
    <definedName name="_SAL2">[3]MAIN!$A$161:$IV$161</definedName>
    <definedName name="_SAL3">[3]MAIN!$A$171:$IV$171</definedName>
    <definedName name="_SAL4">[3]MAIN!$A$181:$IV$181</definedName>
    <definedName name="_Sort" localSheetId="1" hidden="1">#REF!</definedName>
    <definedName name="_Sort" localSheetId="3" hidden="1">#REF!</definedName>
    <definedName name="_Sort" hidden="1">#REF!</definedName>
    <definedName name="_SP1" localSheetId="1">[9]FES!#REF!</definedName>
    <definedName name="_SP1" localSheetId="3">[9]FES!#REF!</definedName>
    <definedName name="_SP1" localSheetId="8">[10]FES!#REF!</definedName>
    <definedName name="_SP1">[10]FES!#REF!</definedName>
    <definedName name="_SP10" localSheetId="1">[9]FES!#REF!</definedName>
    <definedName name="_SP10" localSheetId="3">[9]FES!#REF!</definedName>
    <definedName name="_SP10" localSheetId="8">[10]FES!#REF!</definedName>
    <definedName name="_SP10">[10]FES!#REF!</definedName>
    <definedName name="_SP11" localSheetId="1">[9]FES!#REF!</definedName>
    <definedName name="_SP11" localSheetId="3">[9]FES!#REF!</definedName>
    <definedName name="_SP11" localSheetId="8">[10]FES!#REF!</definedName>
    <definedName name="_SP11">[10]FES!#REF!</definedName>
    <definedName name="_SP12" localSheetId="1">[9]FES!#REF!</definedName>
    <definedName name="_SP12" localSheetId="3">[9]FES!#REF!</definedName>
    <definedName name="_SP12" localSheetId="8">[10]FES!#REF!</definedName>
    <definedName name="_SP12">[10]FES!#REF!</definedName>
    <definedName name="_SP13" localSheetId="1">[9]FES!#REF!</definedName>
    <definedName name="_SP13" localSheetId="3">[9]FES!#REF!</definedName>
    <definedName name="_SP13">[10]FES!#REF!</definedName>
    <definedName name="_SP14" localSheetId="1">[9]FES!#REF!</definedName>
    <definedName name="_SP14" localSheetId="3">[9]FES!#REF!</definedName>
    <definedName name="_SP14">[10]FES!#REF!</definedName>
    <definedName name="_SP15" localSheetId="1">[9]FES!#REF!</definedName>
    <definedName name="_SP15" localSheetId="3">[9]FES!#REF!</definedName>
    <definedName name="_SP15">[10]FES!#REF!</definedName>
    <definedName name="_SP16" localSheetId="1">[9]FES!#REF!</definedName>
    <definedName name="_SP16" localSheetId="3">[9]FES!#REF!</definedName>
    <definedName name="_SP16">[10]FES!#REF!</definedName>
    <definedName name="_SP17" localSheetId="1">[9]FES!#REF!</definedName>
    <definedName name="_SP17" localSheetId="3">[9]FES!#REF!</definedName>
    <definedName name="_SP17">[10]FES!#REF!</definedName>
    <definedName name="_SP18" localSheetId="1">[9]FES!#REF!</definedName>
    <definedName name="_SP18" localSheetId="3">[9]FES!#REF!</definedName>
    <definedName name="_SP18">[10]FES!#REF!</definedName>
    <definedName name="_SP19" localSheetId="1">[9]FES!#REF!</definedName>
    <definedName name="_SP19" localSheetId="3">[9]FES!#REF!</definedName>
    <definedName name="_SP19">[10]FES!#REF!</definedName>
    <definedName name="_SP2" localSheetId="1">[9]FES!#REF!</definedName>
    <definedName name="_SP2" localSheetId="3">[9]FES!#REF!</definedName>
    <definedName name="_SP2">[10]FES!#REF!</definedName>
    <definedName name="_SP20" localSheetId="1">[9]FES!#REF!</definedName>
    <definedName name="_SP20" localSheetId="3">[9]FES!#REF!</definedName>
    <definedName name="_SP20">[10]FES!#REF!</definedName>
    <definedName name="_SP3" localSheetId="1">[9]FES!#REF!</definedName>
    <definedName name="_SP3" localSheetId="3">[9]FES!#REF!</definedName>
    <definedName name="_SP3">[10]FES!#REF!</definedName>
    <definedName name="_SP4" localSheetId="1">[9]FES!#REF!</definedName>
    <definedName name="_SP4" localSheetId="3">[9]FES!#REF!</definedName>
    <definedName name="_SP4">[10]FES!#REF!</definedName>
    <definedName name="_SP5" localSheetId="1">[9]FES!#REF!</definedName>
    <definedName name="_SP5" localSheetId="3">[9]FES!#REF!</definedName>
    <definedName name="_SP5">[10]FES!#REF!</definedName>
    <definedName name="_SP7" localSheetId="1">[9]FES!#REF!</definedName>
    <definedName name="_SP7" localSheetId="3">[9]FES!#REF!</definedName>
    <definedName name="_SP7">[10]FES!#REF!</definedName>
    <definedName name="_SP8" localSheetId="1">[9]FES!#REF!</definedName>
    <definedName name="_SP8" localSheetId="3">[9]FES!#REF!</definedName>
    <definedName name="_SP8">[10]FES!#REF!</definedName>
    <definedName name="_SP9" localSheetId="1">[9]FES!#REF!</definedName>
    <definedName name="_SP9" localSheetId="3">[9]FES!#REF!</definedName>
    <definedName name="_SP9">[10]FES!#REF!</definedName>
    <definedName name="_tab1">[3]MAIN!$A$33:$AL$60</definedName>
    <definedName name="_tab10">[3]MAIN!$A$241:$AL$299</definedName>
    <definedName name="_tab11">[3]MAIN!$A$301:$AL$337</definedName>
    <definedName name="_tab12">[3]MAIN!$A$339:$AL$401</definedName>
    <definedName name="_tab13">[3]MAIN!$A$403:$AL$437</definedName>
    <definedName name="_tab14">[3]MAIN!$A$439:$AL$481</definedName>
    <definedName name="_tab15">[3]MAIN!$A$483:$AL$528</definedName>
    <definedName name="_tab16">[3]MAIN!$A$530:$AL$556</definedName>
    <definedName name="_tab17">[3]MAIN!$A$558:$AL$588</definedName>
    <definedName name="_tab18">[3]MAIN!$A$590:$AL$701</definedName>
    <definedName name="_tab19">[3]MAIN!$A$703:$AL$727</definedName>
    <definedName name="_tab2">[3]MAIN!$A$62:$AL$70</definedName>
    <definedName name="_tab20">[3]MAIN!$A$729:$AL$774</definedName>
    <definedName name="_tab21">[3]MAIN!$A$776:$AL$807</definedName>
    <definedName name="_tab22">[3]MAIN!$A$809:$AL$822</definedName>
    <definedName name="_tab23">[3]MAIN!$A$824:$AL$847</definedName>
    <definedName name="_tab24">[3]MAIN!$A$849:$AL$878</definedName>
    <definedName name="_tab25">[3]MAIN!$A$880:$AK$929</definedName>
    <definedName name="_tab26">[3]MAIN!$A$932:$AK$956</definedName>
    <definedName name="_tab27">[3]MAIN!$A$958:$AL$1027</definedName>
    <definedName name="_tab28">[3]MAIN!$A$1029:$AL$1088</definedName>
    <definedName name="_tab29">[3]MAIN!$A$1090:$AL$1139</definedName>
    <definedName name="_tab3">[3]MAIN!$A$72:$AL$80</definedName>
    <definedName name="_tab30">[3]MAIN!$A$1141:$AL$1184</definedName>
    <definedName name="_tab31">[3]MAIN!$A$1186:$AK$1206</definedName>
    <definedName name="_tab4">[3]MAIN!$A$82:$AL$100</definedName>
    <definedName name="_tab5">[3]MAIN!$A$102:$AL$110</definedName>
    <definedName name="_tab6">[3]MAIN!$A$112:$AL$120</definedName>
    <definedName name="_tab7">[3]MAIN!$A$122:$AL$140</definedName>
    <definedName name="_tab8">[3]MAIN!$A$142:$AL$190</definedName>
    <definedName name="_tab9">[3]MAIN!$A$192:$AL$239</definedName>
    <definedName name="_TXS1">[3]MAIN!$A$647:$IV$647</definedName>
    <definedName name="_TXS11">[3]MAIN!$A$1105:$IV$1105</definedName>
    <definedName name="_TXS2">[3]MAIN!$A$680:$IV$680</definedName>
    <definedName name="_TXS21">[3]MAIN!$A$1111:$IV$1111</definedName>
    <definedName name="_VC1">[3]MAIN!$F$1249:$AL$1249</definedName>
    <definedName name="_VC2">[3]MAIN!$F$1250:$AL$1250</definedName>
    <definedName name="_vp1" localSheetId="8">#REF!</definedName>
    <definedName name="_vp1">#REF!</definedName>
    <definedName name="_vpp1" localSheetId="8">#REF!</definedName>
    <definedName name="_vpp1">#REF!</definedName>
    <definedName name="_vpp2" localSheetId="8">#REF!</definedName>
    <definedName name="_vpp2">#REF!</definedName>
    <definedName name="_vpp3" localSheetId="8">#REF!</definedName>
    <definedName name="_vpp3">#REF!</definedName>
    <definedName name="_vpp4" localSheetId="8">#REF!</definedName>
    <definedName name="_vpp4">#REF!</definedName>
    <definedName name="_vpp5" localSheetId="8">#REF!</definedName>
    <definedName name="_vpp5">#REF!</definedName>
    <definedName name="_vpp6" localSheetId="8">#REF!</definedName>
    <definedName name="_vpp6">#REF!</definedName>
    <definedName name="_vpp7" localSheetId="8">#REF!</definedName>
    <definedName name="_vpp7">#REF!</definedName>
    <definedName name="_Приложение" localSheetId="1" hidden="1">'[6]на 1 тут'!#REF!</definedName>
    <definedName name="_Приложение" localSheetId="3" hidden="1">'[6]на 1 тут'!#REF!</definedName>
    <definedName name="_Приложение" hidden="1">'[6]на 1 тут'!#REF!</definedName>
    <definedName name="_xlnm._FilterDatabase" localSheetId="0" hidden="1">'Прил 1 МУ1135 (город)'!$A$13:$DY$1880</definedName>
    <definedName name="_xlnm._FilterDatabase" localSheetId="1" hidden="1">'Прил 1 МУ1135 (село)'!$A$13:$N$2636</definedName>
    <definedName name="_xlnm._FilterDatabase" localSheetId="3" hidden="1">'Прил 5 МУ1135 (город)'!$A$12:$DY$1587</definedName>
    <definedName name="_xlnm._FilterDatabase" localSheetId="4" hidden="1">'Прил 5 МУ1135 (село)'!$A$9:$DP$2153</definedName>
    <definedName name="÷ĺňâĺđňűé" localSheetId="1">#REF!</definedName>
    <definedName name="÷ĺňâĺđňűé" localSheetId="3">#REF!</definedName>
    <definedName name="÷ĺňâĺđňűé">#REF!</definedName>
    <definedName name="a" localSheetId="1">#REF!</definedName>
    <definedName name="a" localSheetId="3">#REF!</definedName>
    <definedName name="a" localSheetId="8">#REF!</definedName>
    <definedName name="a">#REF!</definedName>
    <definedName name="AccessDatabase" hidden="1">"C:\Мои документы\Документы\Работа\Модель_1_2.mdb"</definedName>
    <definedName name="AES" localSheetId="1">#REF!</definedName>
    <definedName name="AES" localSheetId="3">#REF!</definedName>
    <definedName name="AES">#REF!</definedName>
    <definedName name="AES_4">"#REF!"</definedName>
    <definedName name="àî">[4]!àî</definedName>
    <definedName name="àî_4">"'рт-передача'!àî"</definedName>
    <definedName name="ALL_ORG" localSheetId="1">#REF!</definedName>
    <definedName name="ALL_ORG" localSheetId="3">#REF!</definedName>
    <definedName name="ALL_ORG" localSheetId="8">#REF!</definedName>
    <definedName name="ALL_ORG">#REF!</definedName>
    <definedName name="ALL_ORG_5">"#REF!"</definedName>
    <definedName name="ALL_SET" localSheetId="1">#REF!</definedName>
    <definedName name="ALL_SET" localSheetId="3">#REF!</definedName>
    <definedName name="ALL_SET">#REF!</definedName>
    <definedName name="AN" localSheetId="1">[11]!AN</definedName>
    <definedName name="AN" localSheetId="3">[11]!AN</definedName>
    <definedName name="AN" localSheetId="8">[5]!AN</definedName>
    <definedName name="AN">#N/A</definedName>
    <definedName name="âňîđîé" localSheetId="1">#REF!</definedName>
    <definedName name="âňîđîé" localSheetId="3">#REF!</definedName>
    <definedName name="âňîđîé">#REF!</definedName>
    <definedName name="AOE" localSheetId="1">#REF!</definedName>
    <definedName name="AOE" localSheetId="3">#REF!</definedName>
    <definedName name="AOE">#REF!</definedName>
    <definedName name="AOE_4">"#REF!"</definedName>
    <definedName name="APR" localSheetId="1">#REF!</definedName>
    <definedName name="APR" localSheetId="3">#REF!</definedName>
    <definedName name="APR">#REF!</definedName>
    <definedName name="APR_4">"#REF!"</definedName>
    <definedName name="AR_3" localSheetId="8">'[12]10'!#REF!</definedName>
    <definedName name="AR_3">'[12]10'!#REF!</definedName>
    <definedName name="as">[13]!as</definedName>
    <definedName name="asasfddddddddddddddddd" localSheetId="1">[11]!asasfddddddddddddddddd</definedName>
    <definedName name="asasfddddddddddddddddd" localSheetId="3">[11]!asasfddddddddddddddddd</definedName>
    <definedName name="asasfddddddddddddddddd">[11]!asasfddddddddddddddddd</definedName>
    <definedName name="asd">[13]!asd</definedName>
    <definedName name="asdfasdfasdf">[13]!asdfasdfasdf</definedName>
    <definedName name="AUG" localSheetId="1">#REF!</definedName>
    <definedName name="AUG" localSheetId="3">#REF!</definedName>
    <definedName name="AUG">#REF!</definedName>
    <definedName name="AUG_4">"#REF!"</definedName>
    <definedName name="b" localSheetId="1">[11]!b</definedName>
    <definedName name="b" localSheetId="3">[11]!b</definedName>
    <definedName name="b">[14]Параметры!$F$37</definedName>
    <definedName name="B490_02" localSheetId="1">'[15]УФ-61'!#REF!</definedName>
    <definedName name="B490_02" localSheetId="3">'[15]УФ-61'!#REF!</definedName>
    <definedName name="B490_02">'[16]УФ-61'!#REF!</definedName>
    <definedName name="BALEE_FLOAD" localSheetId="1">#REF!</definedName>
    <definedName name="BALEE_FLOAD" localSheetId="3">#REF!</definedName>
    <definedName name="BALEE_FLOAD">#REF!</definedName>
    <definedName name="BALEE_FLOAD_4">"#REF!"</definedName>
    <definedName name="BALEE_PROT" localSheetId="1">#REF!,#REF!,#REF!,#REF!</definedName>
    <definedName name="BALEE_PROT" localSheetId="3">#REF!,#REF!,#REF!,#REF!</definedName>
    <definedName name="BALEE_PROT">#REF!,#REF!,#REF!,#REF!</definedName>
    <definedName name="BALEE_PROT_4">"#REF!,#REF!,#REF!,#REF!"</definedName>
    <definedName name="BALM_FLOAD" localSheetId="1">#REF!</definedName>
    <definedName name="BALM_FLOAD" localSheetId="3">#REF!</definedName>
    <definedName name="BALM_FLOAD">#REF!</definedName>
    <definedName name="BALM_FLOAD_4">"#REF!"</definedName>
    <definedName name="BALM_PROT" localSheetId="1">#REF!,#REF!,#REF!,#REF!</definedName>
    <definedName name="BALM_PROT" localSheetId="3">#REF!,#REF!,#REF!,#REF!</definedName>
    <definedName name="BALM_PROT">#REF!,#REF!,#REF!,#REF!</definedName>
    <definedName name="BALM_PROT_4">"#REF!,#REF!,#REF!,#REF!"</definedName>
    <definedName name="BazPotrEEList">[17]Лист!$A$90</definedName>
    <definedName name="bb" localSheetId="1">[11]!bb</definedName>
    <definedName name="bb" localSheetId="3">[11]!bb</definedName>
    <definedName name="bb">[11]!bb</definedName>
    <definedName name="bbbbbbnhnmh" localSheetId="1">[11]!bbbbbbnhnmh</definedName>
    <definedName name="bbbbbbnhnmh" localSheetId="3">[11]!bbbbbbnhnmh</definedName>
    <definedName name="bbbbbbnhnmh">[11]!bbbbbbnhnmh</definedName>
    <definedName name="bfd" hidden="1">{#N/A,#N/A,TRUE,"Лист1";#N/A,#N/A,TRUE,"Лист2";#N/A,#N/A,TRUE,"Лист3"}</definedName>
    <definedName name="bfgd" localSheetId="1">[11]!bfgd</definedName>
    <definedName name="bfgd" localSheetId="3">[11]!bfgd</definedName>
    <definedName name="bfgd">[11]!bfgd</definedName>
    <definedName name="bgfcdfs" localSheetId="1">[11]!bgfcdfs</definedName>
    <definedName name="bgfcdfs" localSheetId="3">[11]!bgfcdfs</definedName>
    <definedName name="bgfcdfs">[11]!bgfcdfs</definedName>
    <definedName name="bghjjjjjjjjjjjjjjjjjj" hidden="1">{#N/A,#N/A,TRUE,"Лист1";#N/A,#N/A,TRUE,"Лист2";#N/A,#N/A,TRUE,"Лист3"}</definedName>
    <definedName name="bghty" localSheetId="1">[11]!bghty</definedName>
    <definedName name="bghty" localSheetId="3">[11]!bghty</definedName>
    <definedName name="bghty">[11]!bghty</definedName>
    <definedName name="bghvgvvvvvvvvvvvvvvvvv" hidden="1">{#N/A,#N/A,TRUE,"Лист1";#N/A,#N/A,TRUE,"Лист2";#N/A,#N/A,TRUE,"Лист3"}</definedName>
    <definedName name="bhgggf" localSheetId="1">[11]!bhgggf</definedName>
    <definedName name="bhgggf" localSheetId="3">[11]!bhgggf</definedName>
    <definedName name="bhgggf">[11]!bhgggf</definedName>
    <definedName name="bhgggggggggggggggg" localSheetId="1">[11]!bhgggggggggggggggg</definedName>
    <definedName name="bhgggggggggggggggg" localSheetId="3">[11]!bhgggggggggggggggg</definedName>
    <definedName name="bhgggggggggggggggg">[11]!bhgggggggggggggggg</definedName>
    <definedName name="bhjghff" localSheetId="1">[11]!bhjghff</definedName>
    <definedName name="bhjghff" localSheetId="3">[11]!bhjghff</definedName>
    <definedName name="bhjghff">[11]!bhjghff</definedName>
    <definedName name="bmjjhbvfgf" localSheetId="1">[11]!bmjjhbvfgf</definedName>
    <definedName name="bmjjhbvfgf" localSheetId="3">[11]!bmjjhbvfgf</definedName>
    <definedName name="bmjjhbvfgf">[11]!bmjjhbvfgf</definedName>
    <definedName name="bnbbnvbcvbcvx" localSheetId="1">[11]!bnbbnvbcvbcvx</definedName>
    <definedName name="bnbbnvbcvbcvx" localSheetId="3">[11]!bnbbnvbcvbcvx</definedName>
    <definedName name="bnbbnvbcvbcvx">[11]!bnbbnvbcvbcvx</definedName>
    <definedName name="bnghfh" localSheetId="1">[11]!bnghfh</definedName>
    <definedName name="bnghfh" localSheetId="3">[11]!bnghfh</definedName>
    <definedName name="bnghfh">[11]!bnghfh</definedName>
    <definedName name="BoilList">[17]Лист!$A$270</definedName>
    <definedName name="BoilQnt">[17]Лист!$B$271</definedName>
    <definedName name="BudPotrEE">[17]Параметры!$B$9</definedName>
    <definedName name="BudPotrEEList">[17]Лист!$A$120</definedName>
    <definedName name="BudPotrTE">[17]Лист!$B$311</definedName>
    <definedName name="BudPotrTEList">[17]Лист!$A$310</definedName>
    <definedName name="Button_10">"Модель_1_2_Лист1_Таблица"</definedName>
    <definedName name="BuzPotrEE">[17]Параметры!$B$8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 localSheetId="1">[11]!bvffffffffffffffff</definedName>
    <definedName name="bvffffffffffffffff" localSheetId="3">[11]!bvffffffffffffffff</definedName>
    <definedName name="bvffffffffffffffff">[11]!bvffffffffffffffff</definedName>
    <definedName name="bvffffffffffffffffff" hidden="1">{#N/A,#N/A,TRUE,"Лист1";#N/A,#N/A,TRUE,"Лист2";#N/A,#N/A,TRUE,"Лист3"}</definedName>
    <definedName name="bvfgdfsf" localSheetId="1">[11]!bvfgdfsf</definedName>
    <definedName name="bvfgdfsf" localSheetId="3">[11]!bvfgdfsf</definedName>
    <definedName name="bvfgdfsf">[11]!bvfgdfsf</definedName>
    <definedName name="bvggggggggggggggg" hidden="1">{#N/A,#N/A,TRUE,"Лист1";#N/A,#N/A,TRUE,"Лист2";#N/A,#N/A,TRUE,"Лист3"}</definedName>
    <definedName name="bvgggggggggggggggg" localSheetId="1">[11]!bvgggggggggggggggg</definedName>
    <definedName name="bvgggggggggggggggg" localSheetId="3">[11]!bvgggggggggggggggg</definedName>
    <definedName name="bvgggggggggggggggg">[11]!bvgggggggggggggggg</definedName>
    <definedName name="bvhggggggggggggggggggg" localSheetId="1">[11]!bvhggggggggggggggggggg</definedName>
    <definedName name="bvhggggggggggggggggggg" localSheetId="3">[11]!bvhggggggggggggggggggg</definedName>
    <definedName name="bvhggggggggggggggggggg">[11]!bvhggggggggggggggggggg</definedName>
    <definedName name="bvjhjjjjjjjjjjjjjjjjjjjjj" localSheetId="1">[11]!bvjhjjjjjjjjjjjjjjjjjjjjj</definedName>
    <definedName name="bvjhjjjjjjjjjjjjjjjjjjjjj" localSheetId="3">[11]!bvjhjjjjjjjjjjjjjjjjjjjjj</definedName>
    <definedName name="bvjhjjjjjjjjjjjjjjjjjjjjj">[11]!bvjhjjjjjjjjjjjjjjjjjjjjj</definedName>
    <definedName name="bvnvb" localSheetId="1">[11]!bvnvb</definedName>
    <definedName name="bvnvb" localSheetId="3">[11]!bvnvb</definedName>
    <definedName name="bvnvb">[11]!bvnvb</definedName>
    <definedName name="bvvb" localSheetId="1">[11]!bvvb</definedName>
    <definedName name="bvvb" localSheetId="3">[11]!bvvb</definedName>
    <definedName name="bvvb">[11]!bvvb</definedName>
    <definedName name="bvvmnbm" localSheetId="1">[11]!bvvmnbm</definedName>
    <definedName name="bvvmnbm" localSheetId="3">[11]!bvvmnbm</definedName>
    <definedName name="bvvmnbm">[11]!bvvmnbm</definedName>
    <definedName name="bvvvcxcv" localSheetId="1">[11]!bvvvcxcv</definedName>
    <definedName name="bvvvcxcv" localSheetId="3">[11]!bvvvcxcv</definedName>
    <definedName name="bvvvcxcv">[11]!bvvvcxcv</definedName>
    <definedName name="C_STAT">[18]TEHSHEET!#REF!</definedName>
    <definedName name="C_STAT_4">#N/A</definedName>
    <definedName name="cash">[3]MAIN!$F$876:$AL$876</definedName>
    <definedName name="cash1">[3]MAIN!$F$1251:$AJ$1251</definedName>
    <definedName name="cash2">[3]MAIN!$F$1252:$AJ$1252</definedName>
    <definedName name="cashforeign">[3]MAIN!$F$845:$AL$845</definedName>
    <definedName name="cashlocal">[3]MAIN!$F$805:$AL$805</definedName>
    <definedName name="cbv">[13]!cbv</definedName>
    <definedName name="cc">#N/A</definedName>
    <definedName name="ccffffffffffffffffffff" localSheetId="1">[11]!ccffffffffffffffffffff</definedName>
    <definedName name="ccffffffffffffffffffff" localSheetId="3">[11]!ccffffffffffffffffffff</definedName>
    <definedName name="ccffffffffffffffffffff">[11]!ccffffffffffffffffffff</definedName>
    <definedName name="cd">[4]!cd</definedName>
    <definedName name="cd_4">"'рт-передача'!cd"</definedName>
    <definedName name="cdsdddddddddddddddd" localSheetId="1">[11]!cdsdddddddddddddddd</definedName>
    <definedName name="cdsdddddddddddddddd" localSheetId="3">[11]!cdsdddddddddddddddd</definedName>
    <definedName name="cdsdddddddddddddddd">[11]!cdsdddddddddddddddd</definedName>
    <definedName name="cdsesssssssssssssssss" localSheetId="1">[11]!cdsesssssssssssssssss</definedName>
    <definedName name="cdsesssssssssssssssss" localSheetId="3">[11]!cdsesssssssssssssssss</definedName>
    <definedName name="cdsesssssssssssssssss">[11]!cdsesssssssssssssssss</definedName>
    <definedName name="cfddddddddddddd" localSheetId="1">[11]!cfddddddddddddd</definedName>
    <definedName name="cfddddddddddddd" localSheetId="3">[11]!cfddddddddddddd</definedName>
    <definedName name="cfddddddddddddd">[11]!cfddddddddddddd</definedName>
    <definedName name="cfdddddddddddddddddd" localSheetId="1">[11]!cfdddddddddddddddddd</definedName>
    <definedName name="cfdddddddddddddddddd" localSheetId="3">[11]!cfdddddddddddddddddd</definedName>
    <definedName name="cfdddddddddddddddddd">[11]!cfdddddddddddddddddd</definedName>
    <definedName name="cfgdffffffffffffff" localSheetId="1">[11]!cfgdffffffffffffff</definedName>
    <definedName name="cfgdffffffffffffff" localSheetId="3">[11]!cfgdffffffffffffff</definedName>
    <definedName name="cfgdffffffffffffff">[11]!cfgdffffffffffffff</definedName>
    <definedName name="cfghhhhhhhhhhhhhhhhh" localSheetId="1">[11]!cfghhhhhhhhhhhhhhhhh</definedName>
    <definedName name="cfghhhhhhhhhhhhhhhhh" localSheetId="3">[11]!cfghhhhhhhhhhhhhhhhh</definedName>
    <definedName name="cfghhhhhhhhhhhhhhhhh">[11]!cfghhhhhhhhhhhhhhhhh</definedName>
    <definedName name="CH_d">[19]Уравнения!$B$21</definedName>
    <definedName name="CHOK" localSheetId="1">#REF!</definedName>
    <definedName name="CHOK" localSheetId="3">#REF!</definedName>
    <definedName name="CHOK">#REF!</definedName>
    <definedName name="cjv">#N/A</definedName>
    <definedName name="Click_com1">[13]!Click_com1</definedName>
    <definedName name="CoalQnt">[17]Лист!$B$12</definedName>
    <definedName name="com">[4]!com</definedName>
    <definedName name="com_4">"'рт-передача'!com"</definedName>
    <definedName name="CompOt" localSheetId="1">[11]!CompOt</definedName>
    <definedName name="CompOt" localSheetId="3">[11]!CompOt</definedName>
    <definedName name="CompOt" localSheetId="8">[20]!CompOt</definedName>
    <definedName name="CompOt">[21]!CompOt</definedName>
    <definedName name="CompOt_4">"'рт-передача'!compot"</definedName>
    <definedName name="compOT1">[4]!compOT1</definedName>
    <definedName name="CompOt2" localSheetId="1">[11]!CompOt2</definedName>
    <definedName name="CompOt2" localSheetId="3">[11]!CompOt2</definedName>
    <definedName name="CompOt2">[4]!CompOt2</definedName>
    <definedName name="CompOt2_4">"'рт-передача'!compot2"</definedName>
    <definedName name="CompRas" localSheetId="1">[11]!CompRas</definedName>
    <definedName name="CompRas" localSheetId="3">[11]!CompRas</definedName>
    <definedName name="CompRas" localSheetId="8">[20]!CompRas</definedName>
    <definedName name="CompRas">[21]!CompRas</definedName>
    <definedName name="CompRas_4">"'рт-передача'!compras"</definedName>
    <definedName name="CompRas1">[4]!CompRas1</definedName>
    <definedName name="Contents" localSheetId="1">#REF!</definedName>
    <definedName name="Contents" localSheetId="3">#REF!</definedName>
    <definedName name="Contents">#REF!</definedName>
    <definedName name="Contents_4">"#REF!"</definedName>
    <definedName name="COPY_DIAP" localSheetId="1">#REF!</definedName>
    <definedName name="COPY_DIAP" localSheetId="3">#REF!</definedName>
    <definedName name="COPY_DIAP" localSheetId="8">#REF!</definedName>
    <definedName name="COPY_DIAP">#REF!</definedName>
    <definedName name="COPY_DIAP_5">"#REF!"</definedName>
    <definedName name="COS_25" localSheetId="8">#REF!</definedName>
    <definedName name="COS_25">#REF!</definedName>
    <definedName name="COST1">[3]MAIN!$A$105:$IV$106</definedName>
    <definedName name="COST2">[3]MAIN!$A$108:$IV$109</definedName>
    <definedName name="csddddddddddddddd" localSheetId="1">[11]!csddddddddddddddd</definedName>
    <definedName name="csddddddddddddddd" localSheetId="3">[11]!csddddddddddddddd</definedName>
    <definedName name="csddddddddddddddd">[11]!csddddddddddddddd</definedName>
    <definedName name="ct">[4]!ct</definedName>
    <definedName name="ct_4">"'рт-передача'!ct"</definedName>
    <definedName name="cur_assets">[3]MAIN!$F$899:$AK$899</definedName>
    <definedName name="cur_liab">[3]MAIN!$F$923:$AK$923</definedName>
    <definedName name="CUR_VER" localSheetId="8">[22]Заголовок!$B$21</definedName>
    <definedName name="CUR_VER">[23]Заголовок!$B$21</definedName>
    <definedName name="cv" localSheetId="1">[11]!cv</definedName>
    <definedName name="cv" localSheetId="3">[11]!cv</definedName>
    <definedName name="cv">[4]!cv</definedName>
    <definedName name="cvb" localSheetId="1">[11]!cvb</definedName>
    <definedName name="cvb" localSheetId="3">[11]!cvb</definedName>
    <definedName name="cvb">[11]!cvb</definedName>
    <definedName name="cvbcvnb" localSheetId="1">[11]!cvbcvnb</definedName>
    <definedName name="cvbcvnb" localSheetId="3">[11]!cvbcvnb</definedName>
    <definedName name="cvbcvnb">[11]!cvbcvnb</definedName>
    <definedName name="cvbnnb" localSheetId="1">[11]!cvbnnb</definedName>
    <definedName name="cvbnnb" localSheetId="3">[11]!cvbnnb</definedName>
    <definedName name="cvbnnb">[11]!cvbnnb</definedName>
    <definedName name="cvbvvnbvnm" localSheetId="1">[11]!cvbvvnbvnm</definedName>
    <definedName name="cvbvvnbvnm" localSheetId="3">[11]!cvbvvnbvnm</definedName>
    <definedName name="cvbvvnbvnm">[11]!cvbvvnbvnm</definedName>
    <definedName name="cvdddddddddddddddd" localSheetId="1">[11]!cvdddddddddddddddd</definedName>
    <definedName name="cvdddddddddddddddd" localSheetId="3">[11]!cvdddddddddddddddd</definedName>
    <definedName name="cvdddddddddddddddd">[11]!cvdddddddddddddddd</definedName>
    <definedName name="cvxdsda" localSheetId="1">[11]!cvxdsda</definedName>
    <definedName name="cvxdsda" localSheetId="3">[11]!cvxdsda</definedName>
    <definedName name="cvxdsda">[11]!cvxdsda</definedName>
    <definedName name="cxcvvbnvnb" localSheetId="1">[11]!cxcvvbnvnb</definedName>
    <definedName name="cxcvvbnvnb" localSheetId="3">[11]!cxcvvbnvnb</definedName>
    <definedName name="cxcvvbnvnb">[11]!cxcvvbnvnb</definedName>
    <definedName name="cxdddddddddddddddddd" localSheetId="1">[11]!cxdddddddddddddddddd</definedName>
    <definedName name="cxdddddddddddddddddd" localSheetId="3">[11]!cxdddddddddddddddddd</definedName>
    <definedName name="cxdddddddddddddddddd">[11]!cxdddddddddddddddddd</definedName>
    <definedName name="cxdfsdssssssssssssss" localSheetId="1">[11]!cxdfsdssssssssssssss</definedName>
    <definedName name="cxdfsdssssssssssssss" localSheetId="3">[11]!cxdfsdssssssssssssss</definedName>
    <definedName name="cxdfsdssssssssssssss">[11]!cxdfsdssssssssssssss</definedName>
    <definedName name="cxdweeeeeeeeeeeeeeeeeee" localSheetId="1">[11]!cxdweeeeeeeeeeeeeeeeeee</definedName>
    <definedName name="cxdweeeeeeeeeeeeeeeeeee" localSheetId="3">[11]!cxdweeeeeeeeeeeeeeeeeee</definedName>
    <definedName name="cxdweeeeeeeeeeeeeeeeeee">[11]!cxdweeeeeeeeeeeeeeeeeee</definedName>
    <definedName name="cxvvvvvvvvvvvvvvvvvvv" hidden="1">{#N/A,#N/A,TRUE,"Лист1";#N/A,#N/A,TRUE,"Лист2";#N/A,#N/A,TRUE,"Лист3"}</definedName>
    <definedName name="cxxdddddddddddddddd" localSheetId="1">[11]!cxxdddddddddddddddd</definedName>
    <definedName name="cxxdddddddddddddddd" localSheetId="3">[11]!cxxdddddddddddddddd</definedName>
    <definedName name="cxxdddddddddddddddd">[11]!cxxdddddddddddddddd</definedName>
    <definedName name="CЭ" localSheetId="8">#REF!</definedName>
    <definedName name="CЭ">#REF!</definedName>
    <definedName name="d">[14]Параметры!$G$37</definedName>
    <definedName name="ď">[4]!ď</definedName>
    <definedName name="ď_4">"'рт-передача'!ď"</definedName>
    <definedName name="DaNet">[24]TEHSHEET!#REF!</definedName>
    <definedName name="DATA" localSheetId="1">#REF!</definedName>
    <definedName name="DATA" localSheetId="3">#REF!</definedName>
    <definedName name="DATA">#REF!</definedName>
    <definedName name="data_">[3]MAIN!$F$18</definedName>
    <definedName name="DATA_4">"#REF!"</definedName>
    <definedName name="DATA1" localSheetId="8">'[25]ВЫРУЧКА 2 940 378,54 '!#REF!</definedName>
    <definedName name="DATA1">'[25]ВЫРУЧКА 2 940 378,54 '!#REF!</definedName>
    <definedName name="DATA10" localSheetId="8">'[25]ВЫРУЧКА 2 940 378,54 '!#REF!</definedName>
    <definedName name="DATA10">'[25]ВЫРУЧКА 2 940 378,54 '!#REF!</definedName>
    <definedName name="DATA11" localSheetId="8">#REF!</definedName>
    <definedName name="DATA11">#REF!</definedName>
    <definedName name="DATA12" localSheetId="8">'[25]ВЫРУЧКА 2 940 378,54 '!#REF!</definedName>
    <definedName name="DATA12">'[25]ВЫРУЧКА 2 940 378,54 '!#REF!</definedName>
    <definedName name="DATA13" localSheetId="8">'[25]ВЫРУЧКА 2 940 378,54 '!#REF!</definedName>
    <definedName name="DATA13">'[25]ВЫРУЧКА 2 940 378,54 '!#REF!</definedName>
    <definedName name="DATA14" localSheetId="8">'[25]ВЫРУЧКА 2 940 378,54 '!#REF!</definedName>
    <definedName name="DATA14">'[25]ВЫРУЧКА 2 940 378,54 '!#REF!</definedName>
    <definedName name="DATA15" localSheetId="8">'[25]ВЫРУЧКА 2 940 378,54 '!#REF!</definedName>
    <definedName name="DATA15">'[25]ВЫРУЧКА 2 940 378,54 '!#REF!</definedName>
    <definedName name="DATA16" localSheetId="8">'[25]ВЫРУЧКА 2 940 378,54 '!#REF!</definedName>
    <definedName name="DATA16">'[25]ВЫРУЧКА 2 940 378,54 '!#REF!</definedName>
    <definedName name="DATA17" localSheetId="8">#REF!</definedName>
    <definedName name="DATA17">#REF!</definedName>
    <definedName name="DATA18" localSheetId="8">#REF!</definedName>
    <definedName name="DATA18">#REF!</definedName>
    <definedName name="DATA19" localSheetId="8">#REF!</definedName>
    <definedName name="DATA19">#REF!</definedName>
    <definedName name="DATA2" localSheetId="8">'[25]ВЫРУЧКА 2 940 378,54 '!#REF!</definedName>
    <definedName name="DATA2">'[25]ВЫРУЧКА 2 940 378,54 '!#REF!</definedName>
    <definedName name="DATA20" localSheetId="8">#REF!</definedName>
    <definedName name="DATA20">#REF!</definedName>
    <definedName name="DATA21" localSheetId="8">'[25]ВЫРУЧКА 2 940 378,54 '!#REF!</definedName>
    <definedName name="DATA21">'[25]ВЫРУЧКА 2 940 378,54 '!#REF!</definedName>
    <definedName name="DATA22" localSheetId="8">'[25]ВЫРУЧКА 2 940 378,54 '!#REF!</definedName>
    <definedName name="DATA22">'[25]ВЫРУЧКА 2 940 378,54 '!#REF!</definedName>
    <definedName name="DATA23" localSheetId="8">'[25]ВЫРУЧКА 2 940 378,54 '!#REF!</definedName>
    <definedName name="DATA23">'[25]ВЫРУЧКА 2 940 378,54 '!#REF!</definedName>
    <definedName name="DATA24" localSheetId="8">'[25]ВЫРУЧКА 2 940 378,54 '!#REF!</definedName>
    <definedName name="DATA24">'[25]ВЫРУЧКА 2 940 378,54 '!#REF!</definedName>
    <definedName name="DATA25" localSheetId="8">#REF!</definedName>
    <definedName name="DATA25">#REF!</definedName>
    <definedName name="DATA26" localSheetId="8">'[25]ВЫРУЧКА 2 940 378,54 '!#REF!</definedName>
    <definedName name="DATA26">'[25]ВЫРУЧКА 2 940 378,54 '!#REF!</definedName>
    <definedName name="DATA27" localSheetId="8">#REF!</definedName>
    <definedName name="DATA27">#REF!</definedName>
    <definedName name="DATA28" localSheetId="8">#REF!</definedName>
    <definedName name="DATA28">#REF!</definedName>
    <definedName name="DATA29" localSheetId="8">#REF!</definedName>
    <definedName name="DATA29">#REF!</definedName>
    <definedName name="DATA3" localSheetId="8">'[25]ВЫРУЧКА 2 940 378,54 '!#REF!</definedName>
    <definedName name="DATA3">'[25]ВЫРУЧКА 2 940 378,54 '!#REF!</definedName>
    <definedName name="DATA30" localSheetId="8">#REF!</definedName>
    <definedName name="DATA30">#REF!</definedName>
    <definedName name="DATA31" localSheetId="8">#REF!</definedName>
    <definedName name="DATA31">#REF!</definedName>
    <definedName name="DATA32" localSheetId="8">#REF!</definedName>
    <definedName name="DATA32">#REF!</definedName>
    <definedName name="DATA33" localSheetId="8">#REF!</definedName>
    <definedName name="DATA33">#REF!</definedName>
    <definedName name="DATA34" localSheetId="8">#REF!</definedName>
    <definedName name="DATA34">#REF!</definedName>
    <definedName name="DATA35" localSheetId="8">#REF!</definedName>
    <definedName name="DATA35">#REF!</definedName>
    <definedName name="DATA36">'[26]юрики 466,1'!$AJ$2:$AJ$2373</definedName>
    <definedName name="DATA37" localSheetId="8">#REF!</definedName>
    <definedName name="DATA37">#REF!</definedName>
    <definedName name="DATA38" localSheetId="8">#REF!</definedName>
    <definedName name="DATA38">#REF!</definedName>
    <definedName name="DATA39" localSheetId="8">#REF!</definedName>
    <definedName name="DATA39">#REF!</definedName>
    <definedName name="DATA4" localSheetId="8">'[25]ВЫРУЧКА 2 940 378,54 '!#REF!</definedName>
    <definedName name="DATA4">'[25]ВЫРУЧКА 2 940 378,54 '!#REF!</definedName>
    <definedName name="DATA40" localSheetId="8">#REF!</definedName>
    <definedName name="DATA40">#REF!</definedName>
    <definedName name="DATA41" localSheetId="8">#REF!</definedName>
    <definedName name="DATA41">#REF!</definedName>
    <definedName name="DATA42" localSheetId="8">#REF!</definedName>
    <definedName name="DATA42">#REF!</definedName>
    <definedName name="DATA43" localSheetId="8">#REF!</definedName>
    <definedName name="DATA43">#REF!</definedName>
    <definedName name="DATA44" localSheetId="8">#REF!</definedName>
    <definedName name="DATA44">#REF!</definedName>
    <definedName name="DATA45" localSheetId="8">#REF!</definedName>
    <definedName name="DATA45">#REF!</definedName>
    <definedName name="DATA46" localSheetId="8">#REF!</definedName>
    <definedName name="DATA46">#REF!</definedName>
    <definedName name="DATA5">'[25]ВЫРУЧКА 2 940 378,54 '!#REF!</definedName>
    <definedName name="DATA6">'[25]ВЫРУЧКА 2 940 378,54 '!#REF!</definedName>
    <definedName name="DATA7" localSheetId="8">#REF!</definedName>
    <definedName name="DATA7">#REF!</definedName>
    <definedName name="DATA8" localSheetId="8">#REF!</definedName>
    <definedName name="DATA8">#REF!</definedName>
    <definedName name="DATA9" localSheetId="8">'[25]ВЫРУЧКА 2 940 378,54 '!#REF!</definedName>
    <definedName name="DATA9">'[25]ВЫРУЧКА 2 940 378,54 '!#REF!</definedName>
    <definedName name="DATE" localSheetId="1">#REF!</definedName>
    <definedName name="DATE" localSheetId="3">#REF!</definedName>
    <definedName name="DATE">#REF!</definedName>
    <definedName name="DATE_4">"#REF!"</definedName>
    <definedName name="ďď">[4]!ďď</definedName>
    <definedName name="đđ">[4]!đđ</definedName>
    <definedName name="ďď_4">"'рт-передача'!ďď"</definedName>
    <definedName name="đđ_4">"'рт-передача'!đđ"</definedName>
    <definedName name="ddd" localSheetId="8">[27]FES!#REF!</definedName>
    <definedName name="ddd">[27]FES!#REF!</definedName>
    <definedName name="đđđ">[4]!đđđ</definedName>
    <definedName name="đđđ_4">"'рт-передача'!đđđ"</definedName>
    <definedName name="DEC" localSheetId="1">#REF!</definedName>
    <definedName name="DEC" localSheetId="3">#REF!</definedName>
    <definedName name="DEC">#REF!</definedName>
    <definedName name="DEC_4">"#REF!"</definedName>
    <definedName name="del" localSheetId="8">#REF!</definedName>
    <definedName name="del">#REF!</definedName>
    <definedName name="Det_141" localSheetId="8">'[12]5'!#REF!</definedName>
    <definedName name="Det_141">'[12]5'!#REF!</definedName>
    <definedName name="Det_145" localSheetId="8">'[12]6'!#REF!</definedName>
    <definedName name="Det_145">'[12]6'!#REF!</definedName>
    <definedName name="dfd" localSheetId="8">P1_T19.2?Data,P2_T19.2?Data</definedName>
    <definedName name="dfd">P1_T19.2?Data,P2_T19.2?Data</definedName>
    <definedName name="dfdfdd">[13]!dfdfdd</definedName>
    <definedName name="dfdfddddddddfddddddddddfd" localSheetId="1">[11]!dfdfddddddddfddddddddddfd</definedName>
    <definedName name="dfdfddddddddfddddddddddfd" localSheetId="3">[11]!dfdfddddddddfddddddddddfd</definedName>
    <definedName name="dfdfddddddddfddddddddddfd">[11]!dfdfddddddddfddddddddddfd</definedName>
    <definedName name="dfdfgggggggggggggggggg" localSheetId="1">[11]!dfdfgggggggggggggggggg</definedName>
    <definedName name="dfdfgggggggggggggggggg" localSheetId="3">[11]!dfdfgggggggggggggggggg</definedName>
    <definedName name="dfdfgggggggggggggggggg">[11]!dfdfgggggggggggggggggg</definedName>
    <definedName name="dfdfsssssssssssssssssss" localSheetId="1">[11]!dfdfsssssssssssssssssss</definedName>
    <definedName name="dfdfsssssssssssssssssss" localSheetId="3">[11]!dfdfsssssssssssssssssss</definedName>
    <definedName name="dfdfsssssssssssssssssss">[11]!dfdfsssssssssssssssssss</definedName>
    <definedName name="dfdghj" localSheetId="1">[11]!dfdghj</definedName>
    <definedName name="dfdghj" localSheetId="3">[11]!dfdghj</definedName>
    <definedName name="dfdghj">[11]!dfdghj</definedName>
    <definedName name="dffdghfh" localSheetId="1">[11]!dffdghfh</definedName>
    <definedName name="dffdghfh" localSheetId="3">[11]!dffdghfh</definedName>
    <definedName name="dffdghfh">[11]!dffdghfh</definedName>
    <definedName name="dfgdfgdghf" localSheetId="1">[11]!dfgdfgdghf</definedName>
    <definedName name="dfgdfgdghf" localSheetId="3">[11]!dfgdfgdghf</definedName>
    <definedName name="dfgdfgdghf">[11]!dfgdfgdghf</definedName>
    <definedName name="dfgfdgfjh" localSheetId="1">[11]!dfgfdgfjh</definedName>
    <definedName name="dfgfdgfjh" localSheetId="3">[11]!dfgfdgfjh</definedName>
    <definedName name="dfgfdgfjh">[11]!dfgfdgfjh</definedName>
    <definedName name="dfhghhjjkl" localSheetId="1">[11]!dfhghhjjkl</definedName>
    <definedName name="dfhghhjjkl" localSheetId="3">[11]!dfhghhjjkl</definedName>
    <definedName name="dfhghhjjkl">[11]!dfhghhjjkl</definedName>
    <definedName name="dfrgtt" localSheetId="1">[11]!dfrgtt</definedName>
    <definedName name="dfrgtt" localSheetId="3">[11]!dfrgtt</definedName>
    <definedName name="dfrgtt">[4]!dfrgtt</definedName>
    <definedName name="dfsgf">[13]!dfsgf</definedName>
    <definedName name="dfxffffffffffffffffff" localSheetId="1">[11]!dfxffffffffffffffffff</definedName>
    <definedName name="dfxffffffffffffffffff" localSheetId="3">[11]!dfxffffffffffffffffff</definedName>
    <definedName name="dfxffffffffffffffffff">[11]!dfxffffffffffffffffff</definedName>
    <definedName name="dga">[13]!dga</definedName>
    <definedName name="Diolog3Ok">[13]!Diolog3Ok</definedName>
    <definedName name="dip" localSheetId="8">[24]FST5!$G$149:$G$165,'ТМ 2020'!P1_dip,'ТМ 2020'!P2_dip,'ТМ 2020'!P3_dip,'ТМ 2020'!P4_dip</definedName>
    <definedName name="dip">[24]FST5!$G$149:$G$165,[4]!P1_dip,[4]!P2_dip,[4]!P3_dip,[4]!P4_dip</definedName>
    <definedName name="dip_4">#N/A</definedName>
    <definedName name="dip_5">#N/A</definedName>
    <definedName name="ďĺđâűé" localSheetId="1">#REF!</definedName>
    <definedName name="ďĺđâűé" localSheetId="3">#REF!</definedName>
    <definedName name="ďĺđâűé">#REF!</definedName>
    <definedName name="DOC" localSheetId="1">#REF!</definedName>
    <definedName name="DOC" localSheetId="3">#REF!</definedName>
    <definedName name="DOC">#REF!</definedName>
    <definedName name="DOC_4">"#REF!"</definedName>
    <definedName name="Down_range" localSheetId="1">#REF!</definedName>
    <definedName name="Down_range" localSheetId="3">#REF!</definedName>
    <definedName name="Down_range">#REF!</definedName>
    <definedName name="Down_range_4">"#REF!"</definedName>
    <definedName name="DPAYB">[3]MAIN!$D$1002</definedName>
    <definedName name="dsdddddddddddddddddddd" localSheetId="1">[11]!dsdddddddddddddddddddd</definedName>
    <definedName name="dsdddddddddddddddddddd" localSheetId="3">[11]!dsdddddddddddddddddddd</definedName>
    <definedName name="dsdddddddddddddddddddd">[11]!dsdddddddddddddddddddd</definedName>
    <definedName name="dsffffffffffffffffffffffffff" localSheetId="1">[11]!dsffffffffffffffffffffffffff</definedName>
    <definedName name="dsffffffffffffffffffffffffff" localSheetId="3">[11]!dsffffffffffffffffffffffffff</definedName>
    <definedName name="dsffffffffffffffffffffffffff">[11]!dsffffffffffffffffffffffffff</definedName>
    <definedName name="dsfgdghjhg" hidden="1">{#N/A,#N/A,TRUE,"Лист1";#N/A,#N/A,TRUE,"Лист2";#N/A,#N/A,TRUE,"Лист3"}</definedName>
    <definedName name="dsragh">[4]!dsragh</definedName>
    <definedName name="dsragh_4">"'рт-передача'!dsragh"</definedName>
    <definedName name="dxsddddddddddddddd" localSheetId="1">[11]!dxsddddddddddddddd</definedName>
    <definedName name="dxsddddddddddddddd" localSheetId="3">[11]!dxsddddddddddddddd</definedName>
    <definedName name="dxsddddddddddddddd">[11]!dxsddddddddddddddd</definedName>
    <definedName name="e">[14]Параметры!#REF!</definedName>
    <definedName name="ee" localSheetId="1">[11]!ee</definedName>
    <definedName name="ee" localSheetId="3">[11]!ee</definedName>
    <definedName name="ee">[11]!ee</definedName>
    <definedName name="ęĺ">[4]!ęĺ</definedName>
    <definedName name="ęĺ_4">"'рт-передача'!ęĺ"</definedName>
    <definedName name="errtrtruy" localSheetId="1">[11]!errtrtruy</definedName>
    <definedName name="errtrtruy" localSheetId="3">[11]!errtrtruy</definedName>
    <definedName name="errtrtruy">[11]!errtrtruy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localSheetId="1">[11]!ert</definedName>
    <definedName name="ert" localSheetId="3">[11]!ert</definedName>
    <definedName name="ert">[11]!ert</definedName>
    <definedName name="ertetyruy" localSheetId="1">[11]!ertetyruy</definedName>
    <definedName name="ertetyruy" localSheetId="3">[11]!ertetyruy</definedName>
    <definedName name="ertetyruy">[11]!ertetyruy</definedName>
    <definedName name="esdsfdfgh" hidden="1">{#N/A,#N/A,TRUE,"Лист1";#N/A,#N/A,TRUE,"Лист2";#N/A,#N/A,TRUE,"Лист3"}</definedName>
    <definedName name="eso" localSheetId="8">[24]FST5!$G$149:$G$165,'ТМ 2020'!P1_eso</definedName>
    <definedName name="eso">[24]FST5!$G$149:$G$165,P1_eso</definedName>
    <definedName name="eso_4">#N/A</definedName>
    <definedName name="eso_5">#N/A</definedName>
    <definedName name="ESO_ET" localSheetId="1">#REF!</definedName>
    <definedName name="ESO_ET" localSheetId="3">#REF!</definedName>
    <definedName name="ESO_ET">#REF!</definedName>
    <definedName name="ESO_ET_4">"#REF!"</definedName>
    <definedName name="ESO_PROT" localSheetId="1">#REF!,#REF!,#REF!,'Прил 1 МУ1135 (село)'!P1_ESO_PROT</definedName>
    <definedName name="ESO_PROT" localSheetId="3">#REF!,#REF!,#REF!,'Прил 5 МУ1135 (город)'!P1_ESO_PROT</definedName>
    <definedName name="ESO_PROT">#REF!,#REF!,#REF!,P1_ESO_PROT</definedName>
    <definedName name="ESO_PROT_4">"#REF!,#REF!,#REF!,P1_ESO_PROT"</definedName>
    <definedName name="ESOcom" localSheetId="1">#REF!</definedName>
    <definedName name="ESOcom" localSheetId="3">#REF!</definedName>
    <definedName name="ESOcom">#REF!</definedName>
    <definedName name="ESOcom_4">"#REF!"</definedName>
    <definedName name="eswdfgf" localSheetId="1">[11]!eswdfgf</definedName>
    <definedName name="eswdfgf" localSheetId="3">[11]!eswdfgf</definedName>
    <definedName name="eswdfgf">[11]!eswdfgf</definedName>
    <definedName name="etrtyt" localSheetId="1">[11]!etrtyt</definedName>
    <definedName name="etrtyt" localSheetId="3">[11]!etrtyt</definedName>
    <definedName name="etrtyt">[11]!etrtyt</definedName>
    <definedName name="etrytru" hidden="1">{#N/A,#N/A,TRUE,"Лист1";#N/A,#N/A,TRUE,"Лист2";#N/A,#N/A,TRUE,"Лист3"}</definedName>
    <definedName name="etyietiei">[13]!etyietiei</definedName>
    <definedName name="ew" localSheetId="1">[11]!ew</definedName>
    <definedName name="ew" localSheetId="3">[11]!ew</definedName>
    <definedName name="ew" localSheetId="8">[20]!ew</definedName>
    <definedName name="ew">[21]!ew</definedName>
    <definedName name="ew_4">"'рт-передача'!ew"</definedName>
    <definedName name="ewesds" localSheetId="1">[11]!ewesds</definedName>
    <definedName name="ewesds" localSheetId="3">[11]!ewesds</definedName>
    <definedName name="ewesds">[11]!ewesds</definedName>
    <definedName name="ewrtertuyt" hidden="1">{#N/A,#N/A,TRUE,"Лист1";#N/A,#N/A,TRUE,"Лист2";#N/A,#N/A,TRUE,"Лист3"}</definedName>
    <definedName name="ewsddddddddddddddddd" localSheetId="1">[11]!ewsddddddddddddddddd</definedName>
    <definedName name="ewsddddddddddddddddd" localSheetId="3">[11]!ewsddddddddddddddddd</definedName>
    <definedName name="ewsddddddddddddddddd">[11]!ewsddddddddddddddddd</definedName>
    <definedName name="Excel_BuiltIn__FilterDatabase_19" localSheetId="8">'[28]14б ДПН отчет'!#REF!</definedName>
    <definedName name="Excel_BuiltIn__FilterDatabase_19">'[28]14б ДПН отчет'!#REF!</definedName>
    <definedName name="Excel_BuiltIn__FilterDatabase_22" localSheetId="8">'[28]16а Сводный анализ'!#REF!</definedName>
    <definedName name="Excel_BuiltIn__FilterDatabase_22">'[28]16а Сводный анализ'!#REF!</definedName>
    <definedName name="Excel_BuiltIn__FilterDatabase_8">#REF!</definedName>
    <definedName name="Excel_BuiltIn__FilterDatabase_8_1">"$#ССЫЛ!.$D$1:$D$100"</definedName>
    <definedName name="Excel_BuiltIn__FilterDatabase_8_21" localSheetId="8">#REF!</definedName>
    <definedName name="Excel_BuiltIn__FilterDatabase_8_21">#REF!</definedName>
    <definedName name="Excel_BuiltIn_Print_Area_15" localSheetId="8">(#REF!,#REF!)</definedName>
    <definedName name="Excel_BuiltIn_Print_Area_15">(#REF!,#REF!)</definedName>
    <definedName name="Excel_BuiltIn_Print_Area_16" localSheetId="8">(#REF!,#REF!)</definedName>
    <definedName name="Excel_BuiltIn_Print_Area_16">(#REF!,#REF!)</definedName>
    <definedName name="Excel_BuiltIn_Print_Titles_15" localSheetId="8">#REF!</definedName>
    <definedName name="Excel_BuiltIn_Print_Titles_15">#REF!</definedName>
    <definedName name="Excel_BuiltIn_Print_Titles_16" localSheetId="8">#REF!</definedName>
    <definedName name="Excel_BuiltIn_Print_Titles_16">#REF!</definedName>
    <definedName name="F" localSheetId="1">#REF!</definedName>
    <definedName name="F" localSheetId="3">#REF!</definedName>
    <definedName name="f">[14]Параметры!#REF!</definedName>
    <definedName name="F_ST_ET" localSheetId="1">#REF!</definedName>
    <definedName name="F_ST_ET" localSheetId="3">#REF!</definedName>
    <definedName name="F_ST_ET">#REF!</definedName>
    <definedName name="F_ST_ET_4">"#REF!"</definedName>
    <definedName name="F10_FST_OPT" localSheetId="1">#REF!</definedName>
    <definedName name="F10_FST_OPT" localSheetId="3">#REF!</definedName>
    <definedName name="F10_FST_OPT">#REF!</definedName>
    <definedName name="F10_FST_OPT_1" localSheetId="1">#REF!</definedName>
    <definedName name="F10_FST_OPT_1" localSheetId="3">#REF!</definedName>
    <definedName name="F10_FST_OPT_1">#REF!</definedName>
    <definedName name="F10_FST_OPT_1_4">"#REF!"</definedName>
    <definedName name="F10_FST_OPT_2" localSheetId="1">#REF!</definedName>
    <definedName name="F10_FST_OPT_2" localSheetId="3">#REF!</definedName>
    <definedName name="F10_FST_OPT_2">#REF!</definedName>
    <definedName name="F10_FST_OPT_2_4">"#REF!"</definedName>
    <definedName name="F10_FST_OPT_3" localSheetId="1">#REF!</definedName>
    <definedName name="F10_FST_OPT_3" localSheetId="3">#REF!</definedName>
    <definedName name="F10_FST_OPT_3">#REF!</definedName>
    <definedName name="F10_FST_OPT_3_4">"#REF!"</definedName>
    <definedName name="F10_FST_OPT_4">"#REF!"</definedName>
    <definedName name="F10_FST_ROZN" localSheetId="1">#REF!</definedName>
    <definedName name="F10_FST_ROZN" localSheetId="3">#REF!</definedName>
    <definedName name="F10_FST_ROZN">#REF!</definedName>
    <definedName name="F10_FST_ROZN_1" localSheetId="1">#REF!</definedName>
    <definedName name="F10_FST_ROZN_1" localSheetId="3">#REF!</definedName>
    <definedName name="F10_FST_ROZN_1">#REF!</definedName>
    <definedName name="F10_FST_ROZN_1_4">"#REF!"</definedName>
    <definedName name="F10_FST_ROZN_2" localSheetId="1">#REF!</definedName>
    <definedName name="F10_FST_ROZN_2" localSheetId="3">#REF!</definedName>
    <definedName name="F10_FST_ROZN_2">#REF!</definedName>
    <definedName name="F10_FST_ROZN_2_4">"#REF!"</definedName>
    <definedName name="F10_FST_ROZN_4">"#REF!"</definedName>
    <definedName name="F10_MAX_OPT" localSheetId="1">#REF!</definedName>
    <definedName name="F10_MAX_OPT" localSheetId="3">#REF!</definedName>
    <definedName name="F10_MAX_OPT">#REF!</definedName>
    <definedName name="F10_MAX_OPT_1" localSheetId="1">#REF!</definedName>
    <definedName name="F10_MAX_OPT_1" localSheetId="3">#REF!</definedName>
    <definedName name="F10_MAX_OPT_1">#REF!</definedName>
    <definedName name="F10_MAX_OPT_1_4">"#REF!"</definedName>
    <definedName name="F10_MAX_OPT_2" localSheetId="1">#REF!</definedName>
    <definedName name="F10_MAX_OPT_2" localSheetId="3">#REF!</definedName>
    <definedName name="F10_MAX_OPT_2">#REF!</definedName>
    <definedName name="F10_MAX_OPT_2_4">"#REF!"</definedName>
    <definedName name="F10_MAX_OPT_3" localSheetId="1">#REF!</definedName>
    <definedName name="F10_MAX_OPT_3" localSheetId="3">#REF!</definedName>
    <definedName name="F10_MAX_OPT_3">#REF!</definedName>
    <definedName name="F10_MAX_OPT_3_4">"#REF!"</definedName>
    <definedName name="F10_MAX_OPT_4">"#REF!"</definedName>
    <definedName name="F10_MAX_ROZN" localSheetId="1">#REF!</definedName>
    <definedName name="F10_MAX_ROZN" localSheetId="3">#REF!</definedName>
    <definedName name="F10_MAX_ROZN">#REF!</definedName>
    <definedName name="F10_MAX_ROZN_1" localSheetId="1">#REF!</definedName>
    <definedName name="F10_MAX_ROZN_1" localSheetId="3">#REF!</definedName>
    <definedName name="F10_MAX_ROZN_1">#REF!</definedName>
    <definedName name="F10_MAX_ROZN_1_4">"#REF!"</definedName>
    <definedName name="F10_MAX_ROZN_2" localSheetId="1">#REF!</definedName>
    <definedName name="F10_MAX_ROZN_2" localSheetId="3">#REF!</definedName>
    <definedName name="F10_MAX_ROZN_2">#REF!</definedName>
    <definedName name="F10_MAX_ROZN_2_4">"#REF!"</definedName>
    <definedName name="F10_MAX_ROZN_4">"#REF!"</definedName>
    <definedName name="F10_MIN_OPT" localSheetId="1">#REF!</definedName>
    <definedName name="F10_MIN_OPT" localSheetId="3">#REF!</definedName>
    <definedName name="F10_MIN_OPT">#REF!</definedName>
    <definedName name="F10_MIN_OPT_1" localSheetId="1">#REF!</definedName>
    <definedName name="F10_MIN_OPT_1" localSheetId="3">#REF!</definedName>
    <definedName name="F10_MIN_OPT_1">#REF!</definedName>
    <definedName name="F10_MIN_OPT_1_4">"#REF!"</definedName>
    <definedName name="F10_MIN_OPT_2" localSheetId="1">#REF!</definedName>
    <definedName name="F10_MIN_OPT_2" localSheetId="3">#REF!</definedName>
    <definedName name="F10_MIN_OPT_2">#REF!</definedName>
    <definedName name="F10_MIN_OPT_2_4">"#REF!"</definedName>
    <definedName name="F10_MIN_OPT_3" localSheetId="1">#REF!</definedName>
    <definedName name="F10_MIN_OPT_3" localSheetId="3">#REF!</definedName>
    <definedName name="F10_MIN_OPT_3">#REF!</definedName>
    <definedName name="F10_MIN_OPT_3_4">"#REF!"</definedName>
    <definedName name="F10_MIN_OPT_4">"#REF!"</definedName>
    <definedName name="F10_MIN_ROZN" localSheetId="1">#REF!</definedName>
    <definedName name="F10_MIN_ROZN" localSheetId="3">#REF!</definedName>
    <definedName name="F10_MIN_ROZN">#REF!</definedName>
    <definedName name="F10_MIN_ROZN_1" localSheetId="1">#REF!</definedName>
    <definedName name="F10_MIN_ROZN_1" localSheetId="3">#REF!</definedName>
    <definedName name="F10_MIN_ROZN_1">#REF!</definedName>
    <definedName name="F10_MIN_ROZN_1_4">"#REF!"</definedName>
    <definedName name="F10_MIN_ROZN_2" localSheetId="1">#REF!</definedName>
    <definedName name="F10_MIN_ROZN_2" localSheetId="3">#REF!</definedName>
    <definedName name="F10_MIN_ROZN_2">#REF!</definedName>
    <definedName name="F10_MIN_ROZN_2_4">"#REF!"</definedName>
    <definedName name="F10_MIN_ROZN_4">"#REF!"</definedName>
    <definedName name="F10_SCOPE" localSheetId="1">#REF!</definedName>
    <definedName name="F10_SCOPE" localSheetId="3">#REF!</definedName>
    <definedName name="F10_SCOPE">#REF!</definedName>
    <definedName name="F10_SCOPE_4">"#REF!"</definedName>
    <definedName name="F9_OPT" localSheetId="1">#REF!</definedName>
    <definedName name="F9_OPT" localSheetId="3">#REF!</definedName>
    <definedName name="F9_OPT">#REF!</definedName>
    <definedName name="F9_OPT_1" localSheetId="1">#REF!</definedName>
    <definedName name="F9_OPT_1" localSheetId="3">#REF!</definedName>
    <definedName name="F9_OPT_1">#REF!</definedName>
    <definedName name="F9_OPT_1_4">"#REF!"</definedName>
    <definedName name="F9_OPT_2" localSheetId="1">#REF!</definedName>
    <definedName name="F9_OPT_2" localSheetId="3">#REF!</definedName>
    <definedName name="F9_OPT_2">#REF!</definedName>
    <definedName name="F9_OPT_2_4">"#REF!"</definedName>
    <definedName name="F9_OPT_3" localSheetId="1">#REF!</definedName>
    <definedName name="F9_OPT_3" localSheetId="3">#REF!</definedName>
    <definedName name="F9_OPT_3">#REF!</definedName>
    <definedName name="F9_OPT_3_4">"#REF!"</definedName>
    <definedName name="F9_OPT_4">"#REF!"</definedName>
    <definedName name="F9_ROZN" localSheetId="1">#REF!</definedName>
    <definedName name="F9_ROZN" localSheetId="3">#REF!</definedName>
    <definedName name="F9_ROZN">#REF!</definedName>
    <definedName name="F9_ROZN_1" localSheetId="1">#REF!</definedName>
    <definedName name="F9_ROZN_1" localSheetId="3">#REF!</definedName>
    <definedName name="F9_ROZN_1">#REF!</definedName>
    <definedName name="F9_ROZN_1_4">"#REF!"</definedName>
    <definedName name="F9_ROZN_2" localSheetId="1">#REF!</definedName>
    <definedName name="F9_ROZN_2" localSheetId="3">#REF!</definedName>
    <definedName name="F9_ROZN_2">#REF!</definedName>
    <definedName name="F9_ROZN_2_4">"#REF!"</definedName>
    <definedName name="F9_ROZN_4">"#REF!"</definedName>
    <definedName name="F9_SC_1">[24]Топливо2009!#REF!</definedName>
    <definedName name="F9_SC_2">[24]Топливо2009!#REF!</definedName>
    <definedName name="F9_SC_3">[24]Топливо2009!#REF!</definedName>
    <definedName name="F9_SC_4">[24]Топливо2009!#REF!</definedName>
    <definedName name="F9_SC_5">[24]Топливо2009!#REF!</definedName>
    <definedName name="F9_SC_6">[24]Топливо2009!#REF!</definedName>
    <definedName name="F9_SCOPE" localSheetId="1">#REF!</definedName>
    <definedName name="F9_SCOPE" localSheetId="3">#REF!</definedName>
    <definedName name="F9_SCOPE">#REF!</definedName>
    <definedName name="F9_SCOPE_4">"#REF!"</definedName>
    <definedName name="fbgffnjfgg" localSheetId="1">[11]!fbgffnjfgg</definedName>
    <definedName name="fbgffnjfgg" localSheetId="3">[11]!fbgffnjfgg</definedName>
    <definedName name="fbgffnjfgg" localSheetId="8">[5]!fbgffnjfgg</definedName>
    <definedName name="fbgffnjfgg">#N/A</definedName>
    <definedName name="fddddddddddddddd" localSheetId="1">[11]!fddddddddddddddd</definedName>
    <definedName name="fddddddddddddddd" localSheetId="3">[11]!fddddddddddddddd</definedName>
    <definedName name="fddddddddddddddd">[11]!fddddddddddddddd</definedName>
    <definedName name="fdfccgh" hidden="1">{#N/A,#N/A,TRUE,"Лист1";#N/A,#N/A,TRUE,"Лист2";#N/A,#N/A,TRUE,"Лист3"}</definedName>
    <definedName name="fdfdfd">[13]!fdfdfd</definedName>
    <definedName name="fdfg" localSheetId="1">[11]!fdfg</definedName>
    <definedName name="fdfg" localSheetId="3">[11]!fdfg</definedName>
    <definedName name="fdfg">[11]!fdfg</definedName>
    <definedName name="fdfgdjgfh" localSheetId="1">[11]!fdfgdjgfh</definedName>
    <definedName name="fdfgdjgfh" localSheetId="3">[11]!fdfgdjgfh</definedName>
    <definedName name="fdfgdjgfh">[11]!fdfgdjgfh</definedName>
    <definedName name="fdfggghgjh" hidden="1">{#N/A,#N/A,TRUE,"Лист1";#N/A,#N/A,TRUE,"Лист2";#N/A,#N/A,TRUE,"Лист3"}</definedName>
    <definedName name="fdfsdsssssssssssssssssssss" localSheetId="1">[11]!fdfsdsssssssssssssssssssss</definedName>
    <definedName name="fdfsdsssssssssssssssssssss" localSheetId="3">[11]!fdfsdsssssssssssssssssssss</definedName>
    <definedName name="fdfsdsssssssssssssssssssss">[11]!fdfsdsssssssssssssssssssss</definedName>
    <definedName name="fdfvcvvv" localSheetId="1">[11]!fdfvcvvv</definedName>
    <definedName name="fdfvcvvv" localSheetId="3">[11]!fdfvcvvv</definedName>
    <definedName name="fdfvcvvv">[11]!fdfvcvvv</definedName>
    <definedName name="fdghfghfj" localSheetId="1">[11]!fdghfghfj</definedName>
    <definedName name="fdghfghfj" localSheetId="3">[11]!fdghfghfj</definedName>
    <definedName name="fdghfghfj">[11]!fdghfghfj</definedName>
    <definedName name="fdgrfgdgggggggggggggg" localSheetId="1">[11]!fdgrfgdgggggggggggggg</definedName>
    <definedName name="fdgrfgdgggggggggggggg" localSheetId="3">[11]!fdgrfgdgggggggggggggg</definedName>
    <definedName name="fdgrfgdgggggggggggggg">[11]!fdgrfgdgggggggggggggg</definedName>
    <definedName name="fdrttttggggggggggg" localSheetId="1">[11]!fdrttttggggggggggg</definedName>
    <definedName name="fdrttttggggggggggg" localSheetId="3">[11]!fdrttttggggggggggg</definedName>
    <definedName name="fdrttttggggggggggg">[11]!fdrttttggggggggggg</definedName>
    <definedName name="FEB" localSheetId="1">#REF!</definedName>
    <definedName name="FEB" localSheetId="3">#REF!</definedName>
    <definedName name="FEB">#REF!</definedName>
    <definedName name="FEB_4">"#REF!"</definedName>
    <definedName name="fff" localSheetId="1">#REF!</definedName>
    <definedName name="fff" localSheetId="3">#REF!</definedName>
    <definedName name="fff" localSheetId="8">#REF!</definedName>
    <definedName name="fff">#REF!</definedName>
    <definedName name="ffff" localSheetId="8">[3]MAIN!#REF!</definedName>
    <definedName name="ffff">[4]!ffff</definedName>
    <definedName name="fffff">[4]!fffff</definedName>
    <definedName name="ffffffff">[4]!ffffffff</definedName>
    <definedName name="ffffffffff">[4]!ffffffffff</definedName>
    <definedName name="fffffffffff">[4]!fffffffffff</definedName>
    <definedName name="ffffffffffff">[4]!ffffffffffff</definedName>
    <definedName name="fffffffffffff">[4]!fffffffffffff</definedName>
    <definedName name="ffffffffffffff">[4]!ffffffffffffff</definedName>
    <definedName name="fg" localSheetId="1">[11]!fg</definedName>
    <definedName name="fg" localSheetId="3">[11]!fg</definedName>
    <definedName name="fg" localSheetId="8">[20]!fg</definedName>
    <definedName name="fg">[21]!fg</definedName>
    <definedName name="fg_4">"'рт-передача'!fg"</definedName>
    <definedName name="fgfgf" localSheetId="1">[11]!fgfgf</definedName>
    <definedName name="fgfgf" localSheetId="3">[11]!fgfgf</definedName>
    <definedName name="fgfgf">[11]!fgfgf</definedName>
    <definedName name="fgfgffffff" localSheetId="1">[11]!fgfgffffff</definedName>
    <definedName name="fgfgffffff" localSheetId="3">[11]!fgfgffffff</definedName>
    <definedName name="fgfgffffff">[11]!fgfgffffff</definedName>
    <definedName name="fgfhghhhhhhhhhhh" localSheetId="1">[11]!fgfhghhhhhhhhhhh</definedName>
    <definedName name="fgfhghhhhhhhhhhh" localSheetId="3">[11]!fgfhghhhhhhhhhhh</definedName>
    <definedName name="fgfhghhhhhhhhhhh">[11]!fgfhghhhhhhhhhhh</definedName>
    <definedName name="fgghfhghj" hidden="1">{#N/A,#N/A,TRUE,"Лист1";#N/A,#N/A,TRUE,"Лист2";#N/A,#N/A,TRUE,"Лист3"}</definedName>
    <definedName name="fggjhgjk" localSheetId="1">[11]!fggjhgjk</definedName>
    <definedName name="fggjhgjk" localSheetId="3">[11]!fggjhgjk</definedName>
    <definedName name="fggjhgjk">[11]!fggjhgjk</definedName>
    <definedName name="fghgfh" localSheetId="1">[11]!fghgfh</definedName>
    <definedName name="fghgfh" localSheetId="3">[11]!fghgfh</definedName>
    <definedName name="fghgfh">[11]!fghgfh</definedName>
    <definedName name="fghghjk" hidden="1">{#N/A,#N/A,TRUE,"Лист1";#N/A,#N/A,TRUE,"Лист2";#N/A,#N/A,TRUE,"Лист3"}</definedName>
    <definedName name="fghk" localSheetId="1">[11]!fghk</definedName>
    <definedName name="fghk" localSheetId="3">[11]!fghk</definedName>
    <definedName name="fghk">[11]!fghk</definedName>
    <definedName name="fgjhfhgj" localSheetId="1">[11]!fgjhfhgj</definedName>
    <definedName name="fgjhfhgj" localSheetId="3">[11]!fgjhfhgj</definedName>
    <definedName name="fgjhfhgj">[11]!fgjhfhgj</definedName>
    <definedName name="fhghgjh" hidden="1">{#N/A,#N/A,TRUE,"Лист1";#N/A,#N/A,TRUE,"Лист2";#N/A,#N/A,TRUE,"Лист3"}</definedName>
    <definedName name="fhgjh" localSheetId="1">[11]!fhgjh</definedName>
    <definedName name="fhgjh" localSheetId="3">[11]!fhgjh</definedName>
    <definedName name="fhgjh">[11]!fhgjh</definedName>
    <definedName name="fil_2_16">#N/A</definedName>
    <definedName name="fil_2_18">#N/A</definedName>
    <definedName name="fil_2_19">#N/A</definedName>
    <definedName name="fil_2_22" localSheetId="8">'[28]16а Сводный анализ'!#REF!</definedName>
    <definedName name="fil_2_22">'[28]16а Сводный анализ'!#REF!</definedName>
    <definedName name="fil_21" localSheetId="8">#REF!</definedName>
    <definedName name="fil_21">#REF!</definedName>
    <definedName name="fil_3_16">#N/A</definedName>
    <definedName name="fil_3_18">#N/A</definedName>
    <definedName name="fil_3_19">#N/A</definedName>
    <definedName name="fil_3_22" localSheetId="8">'[28]16а Сводный анализ'!#REF!</definedName>
    <definedName name="fil_3_22">'[28]16а Сводный анализ'!#REF!</definedName>
    <definedName name="fil_4_16">#N/A</definedName>
    <definedName name="fil_4_18">#N/A</definedName>
    <definedName name="fil_4_19">#N/A</definedName>
    <definedName name="fil_4_22" localSheetId="8">'[28]16а Сводный анализ'!#REF!</definedName>
    <definedName name="fil_4_22">'[28]16а Сводный анализ'!#REF!</definedName>
    <definedName name="FIXASSETS1">[3]MAIN!$A$245:$IV$260</definedName>
    <definedName name="FIXASSETS2">[3]MAIN!$A$263:$IV$279</definedName>
    <definedName name="FixTarifList">[17]Лист!$A$410</definedName>
    <definedName name="ForIns" localSheetId="1">[29]Регионы!#REF!</definedName>
    <definedName name="ForIns" localSheetId="3">[29]Регионы!#REF!</definedName>
    <definedName name="ForIns">[29]Регионы!#REF!</definedName>
    <definedName name="ForIns_5">#N/A</definedName>
    <definedName name="fsderswerwer" localSheetId="1">[11]!fsderswerwer</definedName>
    <definedName name="fsderswerwer" localSheetId="3">[11]!fsderswerwer</definedName>
    <definedName name="fsderswerwer">[11]!fsderswerwer</definedName>
    <definedName name="ftfhtfhgft" localSheetId="1">[11]!ftfhtfhgft</definedName>
    <definedName name="ftfhtfhgft" localSheetId="3">[11]!ftfhtfhgft</definedName>
    <definedName name="ftfhtfhgft">[11]!ftfhtfhgft</definedName>
    <definedName name="FUEL" localSheetId="1">#REF!</definedName>
    <definedName name="FUEL" localSheetId="3">#REF!</definedName>
    <definedName name="FUEL">#REF!</definedName>
    <definedName name="FUEL_ET" localSheetId="1">#REF!</definedName>
    <definedName name="FUEL_ET" localSheetId="3">#REF!</definedName>
    <definedName name="FUEL_ET">#REF!</definedName>
    <definedName name="FUEL_ET_4">"#REF!"</definedName>
    <definedName name="FUELLIST" localSheetId="1">#REF!</definedName>
    <definedName name="FUELLIST" localSheetId="3">#REF!</definedName>
    <definedName name="FUELLIST">#REF!</definedName>
    <definedName name="FUELLIST_4">"#REF!"</definedName>
    <definedName name="FuelQnt">[17]Лист!$B$17</definedName>
    <definedName name="g" localSheetId="1">[11]!g</definedName>
    <definedName name="g" localSheetId="3">[11]!g</definedName>
    <definedName name="g">[14]Параметры!#REF!</definedName>
    <definedName name="gdgfgghj" localSheetId="1">[11]!gdgfgghj</definedName>
    <definedName name="gdgfgghj" localSheetId="3">[11]!gdgfgghj</definedName>
    <definedName name="gdgfgghj">[11]!gdgfgghj</definedName>
    <definedName name="GES" localSheetId="1">#REF!</definedName>
    <definedName name="GES" localSheetId="3">#REF!</definedName>
    <definedName name="GES">#REF!</definedName>
    <definedName name="GES_4">"#REF!"</definedName>
    <definedName name="GES_DATA" localSheetId="1">#REF!</definedName>
    <definedName name="GES_DATA" localSheetId="3">#REF!</definedName>
    <definedName name="GES_DATA">#REF!</definedName>
    <definedName name="GES_LIST" localSheetId="1">#REF!</definedName>
    <definedName name="GES_LIST" localSheetId="3">#REF!</definedName>
    <definedName name="GES_LIST">#REF!</definedName>
    <definedName name="GES3_DATA" localSheetId="1">#REF!</definedName>
    <definedName name="GES3_DATA" localSheetId="3">#REF!</definedName>
    <definedName name="GES3_DATA">#REF!</definedName>
    <definedName name="GESList">[17]Лист!$A$30</definedName>
    <definedName name="GESQnt">[17]Параметры!$B$6</definedName>
    <definedName name="gffffffffffffff" hidden="1">{#N/A,#N/A,TRUE,"Лист1";#N/A,#N/A,TRUE,"Лист2";#N/A,#N/A,TRUE,"Лист3"}</definedName>
    <definedName name="gfg">[4]!gfg</definedName>
    <definedName name="gfg_4">"'рт-передача'!gfg"</definedName>
    <definedName name="gfgfddddddddddd" localSheetId="1">[11]!gfgfddddddddddd</definedName>
    <definedName name="gfgfddddddddddd" localSheetId="3">[11]!gfgfddddddddddd</definedName>
    <definedName name="gfgfddddddddddd">[11]!gfgfddddddddddd</definedName>
    <definedName name="gfgffdssssssssssssss" hidden="1">{#N/A,#N/A,TRUE,"Лист1";#N/A,#N/A,TRUE,"Лист2";#N/A,#N/A,TRUE,"Лист3"}</definedName>
    <definedName name="gfgfffgh" localSheetId="1">[11]!gfgfffgh</definedName>
    <definedName name="gfgfffgh" localSheetId="3">[11]!gfgfffgh</definedName>
    <definedName name="gfgfffgh">[11]!gfgfffgh</definedName>
    <definedName name="gfgfgfcccccccccccccccccccccc" localSheetId="1">[11]!gfgfgfcccccccccccccccccccccc</definedName>
    <definedName name="gfgfgfcccccccccccccccccccccc" localSheetId="3">[11]!gfgfgfcccccccccccccccccccccc</definedName>
    <definedName name="gfgfgfcccccccccccccccccccccc">[11]!gfgfgfcccccccccccccccccccccc</definedName>
    <definedName name="gfgfgffffffffffffff" localSheetId="1">[11]!gfgfgffffffffffffff</definedName>
    <definedName name="gfgfgffffffffffffff" localSheetId="3">[11]!gfgfgffffffffffffff</definedName>
    <definedName name="gfgfgffffffffffffff">[11]!gfgfgffffffffffffff</definedName>
    <definedName name="gfgfgfffffffffffffff" localSheetId="1">[11]!gfgfgfffffffffffffff</definedName>
    <definedName name="gfgfgfffffffffffffff" localSheetId="3">[11]!gfgfgfffffffffffffff</definedName>
    <definedName name="gfgfgfffffffffffffff">[11]!gfgfgfffffffffffffff</definedName>
    <definedName name="gfgfgfh" localSheetId="1">[11]!gfgfgfh</definedName>
    <definedName name="gfgfgfh" localSheetId="3">[11]!gfgfgfh</definedName>
    <definedName name="gfgfgfh">[11]!gfgfgfh</definedName>
    <definedName name="gfgfhgfhhhhhhhhhhhhhhhhh" hidden="1">{#N/A,#N/A,TRUE,"Лист1";#N/A,#N/A,TRUE,"Лист2";#N/A,#N/A,TRUE,"Лист3"}</definedName>
    <definedName name="gfhggggggggggggggg" localSheetId="1">[11]!gfhggggggggggggggg</definedName>
    <definedName name="gfhggggggggggggggg" localSheetId="3">[11]!gfhggggggggggggggg</definedName>
    <definedName name="gfhggggggggggggggg">[11]!gfhggggggggggggggg</definedName>
    <definedName name="gfhghgjk" localSheetId="1">[11]!gfhghgjk</definedName>
    <definedName name="gfhghgjk" localSheetId="3">[11]!gfhghgjk</definedName>
    <definedName name="gfhghgjk">[11]!gfhghgjk</definedName>
    <definedName name="gfhgjh" localSheetId="1">[11]!gfhgjh</definedName>
    <definedName name="gfhgjh" localSheetId="3">[11]!gfhgjh</definedName>
    <definedName name="gfhgjh">[11]!gfhgjh</definedName>
    <definedName name="ggfffffffffffff" localSheetId="1">[11]!ggfffffffffffff</definedName>
    <definedName name="ggfffffffffffff" localSheetId="3">[11]!ggfffffffffffff</definedName>
    <definedName name="ggfffffffffffff">[11]!ggfffffffffffff</definedName>
    <definedName name="ggg" localSheetId="1">[11]!ggg</definedName>
    <definedName name="ggg" localSheetId="3">[11]!ggg</definedName>
    <definedName name="ggg">[11]!ggg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 localSheetId="1">[11]!gggggggggggggggggg</definedName>
    <definedName name="gggggggggggggggggg" localSheetId="3">[11]!gggggggggggggggggg</definedName>
    <definedName name="gggggggggggggggggg">[11]!gggggggggggggggggg</definedName>
    <definedName name="gghggggggggggg" localSheetId="1">[11]!gghggggggggggg</definedName>
    <definedName name="gghggggggggggg" localSheetId="3">[11]!gghggggggggggg</definedName>
    <definedName name="gghggggggggggg">[11]!gghggggggggggg</definedName>
    <definedName name="gh" localSheetId="1">[11]!gh</definedName>
    <definedName name="gh" localSheetId="3">[11]!gh</definedName>
    <definedName name="gh" localSheetId="8">[5]!gh</definedName>
    <definedName name="gh">[4]!gh</definedName>
    <definedName name="gh_4">"'рт-передача'!gh"</definedName>
    <definedName name="ghfffffffffffffff" localSheetId="1">[11]!ghfffffffffffffff</definedName>
    <definedName name="ghfffffffffffffff" localSheetId="3">[11]!ghfffffffffffffff</definedName>
    <definedName name="ghfffffffffffffff">[11]!ghfffffffffffffff</definedName>
    <definedName name="ghfhfh" localSheetId="1">[11]!ghfhfh</definedName>
    <definedName name="ghfhfh" localSheetId="3">[11]!ghfhfh</definedName>
    <definedName name="ghfhfh">[11]!ghfhfh</definedName>
    <definedName name="ghg">[13]!ghg</definedName>
    <definedName name="ghghf" localSheetId="1">[11]!ghghf</definedName>
    <definedName name="ghghf" localSheetId="3">[11]!ghghf</definedName>
    <definedName name="ghghf">[11]!ghghf</definedName>
    <definedName name="ghghgy" hidden="1">{#N/A,#N/A,TRUE,"Лист1";#N/A,#N/A,TRUE,"Лист2";#N/A,#N/A,TRUE,"Лист3"}</definedName>
    <definedName name="ghgjgk" localSheetId="1">[11]!ghgjgk</definedName>
    <definedName name="ghgjgk" localSheetId="3">[11]!ghgjgk</definedName>
    <definedName name="ghgjgk">[11]!ghgjgk</definedName>
    <definedName name="ghgjjjjjjjjjjjjjjjjjjjjjjjj" localSheetId="1">[11]!ghgjjjjjjjjjjjjjjjjjjjjjjjj</definedName>
    <definedName name="ghgjjjjjjjjjjjjjjjjjjjjjjjj" localSheetId="3">[11]!ghgjjjjjjjjjjjjjjjjjjjjjjjj</definedName>
    <definedName name="ghgjjjjjjjjjjjjjjjjjjjjjjjj">[11]!ghgjjjjjjjjjjjjjjjjjjjjjjjj</definedName>
    <definedName name="ghhhjgh" localSheetId="1">[11]!ghhhjgh</definedName>
    <definedName name="ghhhjgh" localSheetId="3">[11]!ghhhjgh</definedName>
    <definedName name="ghhhjgh">[11]!ghhhjgh</definedName>
    <definedName name="ghhjgygft" localSheetId="1">[11]!ghhjgygft</definedName>
    <definedName name="ghhjgygft" localSheetId="3">[11]!ghhjgygft</definedName>
    <definedName name="ghhjgygft">[11]!ghhjgygft</definedName>
    <definedName name="ghhktyi" localSheetId="1">[11]!ghhktyi</definedName>
    <definedName name="ghhktyi" localSheetId="3">[11]!ghhktyi</definedName>
    <definedName name="ghhktyi" localSheetId="8">[5]!ghhktyi</definedName>
    <definedName name="ghhktyi">#N/A</definedName>
    <definedName name="ghjghkjkkjl" localSheetId="1">[11]!ghjghkjkkjl</definedName>
    <definedName name="ghjghkjkkjl" localSheetId="3">[11]!ghjghkjkkjl</definedName>
    <definedName name="ghjghkjkkjl">[11]!ghjghkjkkjl</definedName>
    <definedName name="ghjhfghdrgd" localSheetId="1">[11]!ghjhfghdrgd</definedName>
    <definedName name="ghjhfghdrgd" localSheetId="3">[11]!ghjhfghdrgd</definedName>
    <definedName name="ghjhfghdrgd">[11]!ghjhfghdrgd</definedName>
    <definedName name="ghjkgfksfhjasd">[13]!ghjkgfksfhjasd</definedName>
    <definedName name="god">[30]Титульный!$F$10</definedName>
    <definedName name="grdtrgcfg" hidden="1">{#N/A,#N/A,TRUE,"Лист1";#N/A,#N/A,TRUE,"Лист2";#N/A,#N/A,TRUE,"Лист3"}</definedName>
    <definedName name="GRES" localSheetId="1">#REF!</definedName>
    <definedName name="GRES" localSheetId="3">#REF!</definedName>
    <definedName name="GRES">#REF!</definedName>
    <definedName name="GRES_4">"#REF!"</definedName>
    <definedName name="GRES_DATA" localSheetId="1">#REF!</definedName>
    <definedName name="GRES_DATA" localSheetId="3">#REF!</definedName>
    <definedName name="GRES_DATA">#REF!</definedName>
    <definedName name="GRES_LIST" localSheetId="1">#REF!</definedName>
    <definedName name="GRES_LIST" localSheetId="3">#REF!</definedName>
    <definedName name="GRES_LIST">#REF!</definedName>
    <definedName name="grety5e" localSheetId="1">[11]!grety5e</definedName>
    <definedName name="grety5e" localSheetId="3">[11]!grety5e</definedName>
    <definedName name="grety5e" localSheetId="8">[5]!grety5e</definedName>
    <definedName name="grety5e">#N/A</definedName>
    <definedName name="gtty" localSheetId="1">#REF!,#REF!,#REF!,'Прил 1 МУ1135 (село)'!P1_ESO_PROT</definedName>
    <definedName name="gtty" localSheetId="3">#REF!,#REF!,#REF!,'Прил 5 МУ1135 (город)'!P1_ESO_PROT</definedName>
    <definedName name="gtty">#REF!,#REF!,#REF!,P1_ESO_PROT</definedName>
    <definedName name="gtty_4">"#REF!,#REF!,#REF!,P1_ESO_PROT"</definedName>
    <definedName name="Gвп" localSheetId="8">[31]Лист1!#REF!</definedName>
    <definedName name="Gвп">[31]Лист1!#REF!</definedName>
    <definedName name="Gпв" localSheetId="8">[31]Лист1!#REF!</definedName>
    <definedName name="Gпв">[31]Лист1!#REF!</definedName>
    <definedName name="Gпв1" localSheetId="8">[31]Лист1!#REF!</definedName>
    <definedName name="Gпв1">[31]Лист1!#REF!</definedName>
    <definedName name="Gпв2" localSheetId="8">[31]Лист1!#REF!</definedName>
    <definedName name="Gпв2">[31]Лист1!#REF!</definedName>
    <definedName name="Gпв3" localSheetId="8">[31]Лист1!#REF!</definedName>
    <definedName name="Gпв3">[31]Лист1!#REF!</definedName>
    <definedName name="Gпв4" localSheetId="8">[31]Лист1!#REF!</definedName>
    <definedName name="Gпв4">[31]Лист1!#REF!</definedName>
    <definedName name="Gпв5" localSheetId="8">[31]Лист1!#REF!</definedName>
    <definedName name="Gпв5">[31]Лист1!#REF!</definedName>
    <definedName name="Gпв6" localSheetId="8">[31]Лист1!#REF!</definedName>
    <definedName name="Gпв6">[31]Лист1!#REF!</definedName>
    <definedName name="Gпвтф" localSheetId="8">[31]Лист1!#REF!</definedName>
    <definedName name="Gпвтф">[31]Лист1!#REF!</definedName>
    <definedName name="h" localSheetId="1">[11]!h</definedName>
    <definedName name="h" localSheetId="3">[11]!h</definedName>
    <definedName name="h">[4]!h</definedName>
    <definedName name="h_4">"'рт-передача'!h"</definedName>
    <definedName name="Helper_Котельные">[32]Справочники!$A$9:$A$12</definedName>
    <definedName name="Helper_ТЭС">[32]Справочники!$A$2:$A$5</definedName>
    <definedName name="Helper_ТЭС_Котельные">[33]Справочники!$A$2:$A$4,[33]Справочники!$A$16:$A$18</definedName>
    <definedName name="Helper_ФОРЭМ">[32]Справочники!$A$30:$A$35</definedName>
    <definedName name="hfte" localSheetId="1">[11]!hfte</definedName>
    <definedName name="hfte" localSheetId="3">[11]!hfte</definedName>
    <definedName name="hfte" localSheetId="8">[5]!hfte</definedName>
    <definedName name="hfte">#N/A</definedName>
    <definedName name="hgffgddfd" hidden="1">{#N/A,#N/A,TRUE,"Лист1";#N/A,#N/A,TRUE,"Лист2";#N/A,#N/A,TRUE,"Лист3"}</definedName>
    <definedName name="hgfgddddddddddddd" localSheetId="1">[11]!hgfgddddddddddddd</definedName>
    <definedName name="hgfgddddddddddddd" localSheetId="3">[11]!hgfgddddddddddddd</definedName>
    <definedName name="hgfgddddddddddddd">[11]!hgfgddddddddddddd</definedName>
    <definedName name="hgfty" localSheetId="1">[11]!hgfty</definedName>
    <definedName name="hgfty" localSheetId="3">[11]!hgfty</definedName>
    <definedName name="hgfty">[11]!hgfty</definedName>
    <definedName name="hgfvhgffdgfdsdass" localSheetId="1">[11]!hgfvhgffdgfdsdass</definedName>
    <definedName name="hgfvhgffdgfdsdass" localSheetId="3">[11]!hgfvhgffdgfdsdass</definedName>
    <definedName name="hgfvhgffdgfdsdass">[11]!hgfvhgffdgfdsdass</definedName>
    <definedName name="hggg" localSheetId="1">[11]!hggg</definedName>
    <definedName name="hggg" localSheetId="3">[11]!hggg</definedName>
    <definedName name="hggg">[11]!hggg</definedName>
    <definedName name="hghf" localSheetId="1">[11]!hghf</definedName>
    <definedName name="hghf" localSheetId="3">[11]!hghf</definedName>
    <definedName name="hghf">[11]!hghf</definedName>
    <definedName name="hghffgereeeeeeeeeeeeee" localSheetId="1">[11]!hghffgereeeeeeeeeeeeee</definedName>
    <definedName name="hghffgereeeeeeeeeeeeee" localSheetId="3">[11]!hghffgereeeeeeeeeeeeee</definedName>
    <definedName name="hghffgereeeeeeeeeeeeee">[11]!hghffgereeeeeeeeeeeeee</definedName>
    <definedName name="hghfgd" localSheetId="1">[11]!hghfgd</definedName>
    <definedName name="hghfgd" localSheetId="3">[11]!hghfgd</definedName>
    <definedName name="hghfgd">[11]!hghfgd</definedName>
    <definedName name="hghgfdddddddddddd" localSheetId="1">[11]!hghgfdddddddddddd</definedName>
    <definedName name="hghgfdddddddddddd" localSheetId="3">[11]!hghgfdddddddddddd</definedName>
    <definedName name="hghgfdddddddddddd">[11]!hghgfdddddddddddd</definedName>
    <definedName name="hghgff" localSheetId="1">[11]!hghgff</definedName>
    <definedName name="hghgff" localSheetId="3">[11]!hghgff</definedName>
    <definedName name="hghgff">[11]!hghgff</definedName>
    <definedName name="hghgfhgfgd" localSheetId="1">[11]!hghgfhgfgd</definedName>
    <definedName name="hghgfhgfgd" localSheetId="3">[11]!hghgfhgfgd</definedName>
    <definedName name="hghgfhgfgd">[11]!hghgfhgfgd</definedName>
    <definedName name="hghggggggggggggggg" localSheetId="1">[11]!hghggggggggggggggg</definedName>
    <definedName name="hghggggggggggggggg" localSheetId="3">[11]!hghggggggggggggggg</definedName>
    <definedName name="hghggggggggggggggg">[11]!hghggggggggggggggg</definedName>
    <definedName name="hghgggggggggggggggg" localSheetId="1">[11]!hghgggggggggggggggg</definedName>
    <definedName name="hghgggggggggggggggg" localSheetId="3">[11]!hghgggggggggggggggg</definedName>
    <definedName name="hghgggggggggggggggg">[11]!hghgggggggggggggggg</definedName>
    <definedName name="hghgh" localSheetId="1">[11]!hghgh</definedName>
    <definedName name="hghgh" localSheetId="3">[11]!hghgh</definedName>
    <definedName name="hghgh">[11]!hghgh</definedName>
    <definedName name="hghghff" localSheetId="1">[11]!hghghff</definedName>
    <definedName name="hghghff" localSheetId="3">[11]!hghghff</definedName>
    <definedName name="hghghff">[11]!hghghff</definedName>
    <definedName name="hghgy" localSheetId="1">[11]!hghgy</definedName>
    <definedName name="hghgy" localSheetId="3">[11]!hghgy</definedName>
    <definedName name="hghgy">[11]!hghgy</definedName>
    <definedName name="hghjgjgj">#N/A</definedName>
    <definedName name="hghjjjjjjjjjjjjjjjjjjjjjjjj" localSheetId="1">[11]!hghjjjjjjjjjjjjjjjjjjjjjjjj</definedName>
    <definedName name="hghjjjjjjjjjjjjjjjjjjjjjjjj" localSheetId="3">[11]!hghjjjjjjjjjjjjjjjjjjjjjjjj</definedName>
    <definedName name="hghjjjjjjjjjjjjjjjjjjjjjjjj">[11]!hghjjjjjjjjjjjjjjjjjjjjjjjj</definedName>
    <definedName name="hgjggjhk" localSheetId="1">[11]!hgjggjhk</definedName>
    <definedName name="hgjggjhk" localSheetId="3">[11]!hgjggjhk</definedName>
    <definedName name="hgjggjhk">[11]!hgjggjhk</definedName>
    <definedName name="hgjhgj" localSheetId="1">[11]!hgjhgj</definedName>
    <definedName name="hgjhgj" localSheetId="3">[11]!hgjhgj</definedName>
    <definedName name="hgjhgj">[11]!hgjhgj</definedName>
    <definedName name="hgjjjjjjjjjjjjjjjjjjjjj" localSheetId="1">[11]!hgjjjjjjjjjjjjjjjjjjjjj</definedName>
    <definedName name="hgjjjjjjjjjjjjjjjjjjjjj" localSheetId="3">[11]!hgjjjjjjjjjjjjjjjjjjjjj</definedName>
    <definedName name="hgjjjjjjjjjjjjjjjjjjjjj">[11]!hgjjjjjjjjjjjjjjjjjjjjj</definedName>
    <definedName name="hgkgjh" localSheetId="1">[11]!hgkgjh</definedName>
    <definedName name="hgkgjh" localSheetId="3">[11]!hgkgjh</definedName>
    <definedName name="hgkgjh">[11]!hgkgjh</definedName>
    <definedName name="hgyjyjghgjyjjj" localSheetId="1">[11]!hgyjyjghgjyjjj</definedName>
    <definedName name="hgyjyjghgjyjjj" localSheetId="3">[11]!hgyjyjghgjyjjj</definedName>
    <definedName name="hgyjyjghgjyjjj">[11]!hgyjyjghgjyjjj</definedName>
    <definedName name="hh" localSheetId="1">[11]!hh</definedName>
    <definedName name="hh" localSheetId="3">[11]!hh</definedName>
    <definedName name="hh">[11]!hh</definedName>
    <definedName name="hhghdffff" localSheetId="1">[11]!hhghdffff</definedName>
    <definedName name="hhghdffff" localSheetId="3">[11]!hhghdffff</definedName>
    <definedName name="hhghdffff">[11]!hhghdffff</definedName>
    <definedName name="hhghfrte" localSheetId="1">[11]!hhghfrte</definedName>
    <definedName name="hhghfrte" localSheetId="3">[11]!hhghfrte</definedName>
    <definedName name="hhghfrte">[11]!hhghfrte</definedName>
    <definedName name="hhh">[4]!hhh</definedName>
    <definedName name="hhh_4">"'рт-передача'!hhh"</definedName>
    <definedName name="hhhhhhhhhhhh" localSheetId="1">[11]!hhhhhhhhhhhh</definedName>
    <definedName name="hhhhhhhhhhhh" localSheetId="3">[11]!hhhhhhhhhhhh</definedName>
    <definedName name="hhhhhhhhhhhh">[11]!hhhhhhhhhhhh</definedName>
    <definedName name="hhhhhhhhhhhhhhhhhhhhhhhhhhhhhhhhhhhhhhhhhhhhhhhhhhhhhhhhhhhhhh" localSheetId="1">[11]!hhhhhhhhhhhhhhhhhhhhhhhhhhhhhhhhhhhhhhhhhhhhhhhhhhhhhhhhhhhhhh</definedName>
    <definedName name="hhhhhhhhhhhhhhhhhhhhhhhhhhhhhhhhhhhhhhhhhhhhhhhhhhhhhhhhhhhhhh" localSheetId="3">[11]!hhhhhhhhhhhhhhhhhhhhhhhhhhhhhhhhhhhhhhhhhhhhhhhhhhhhhhhhhhhhhh</definedName>
    <definedName name="hhhhhhhhhhhhhhhhhhhhhhhhhhhhhhhhhhhhhhhhhhhhhhhhhhhhhhhhhhhhhh">[4]!hhhhhhhhhhhhhhhhhhhhhhhhhhhhhhhhhhhhhhhhhhhhhhhhhhhhhhhhhhhhhh</definedName>
    <definedName name="hhhhhthhhhthhth" hidden="1">{#N/A,#N/A,TRUE,"Лист1";#N/A,#N/A,TRUE,"Лист2";#N/A,#N/A,TRUE,"Лист3"}</definedName>
    <definedName name="hhtgyghgy" localSheetId="1">[11]!hhtgyghgy</definedName>
    <definedName name="hhtgyghgy" localSheetId="3">[11]!hhtgyghgy</definedName>
    <definedName name="hhtgyghgy">[11]!hhtgyghgy</definedName>
    <definedName name="hhy">[4]!hhy</definedName>
    <definedName name="hhy_4">"'рт-передача'!hhy"</definedName>
    <definedName name="hj" localSheetId="1">[11]!hj</definedName>
    <definedName name="hj" localSheetId="3">[11]!hj</definedName>
    <definedName name="hj">[11]!hj</definedName>
    <definedName name="hjghhgf" localSheetId="1">[11]!hjghhgf</definedName>
    <definedName name="hjghhgf" localSheetId="3">[11]!hjghhgf</definedName>
    <definedName name="hjghhgf">[11]!hjghhgf</definedName>
    <definedName name="hjghjgf" localSheetId="1">[11]!hjghjgf</definedName>
    <definedName name="hjghjgf" localSheetId="3">[11]!hjghjgf</definedName>
    <definedName name="hjghjgf">[11]!hjghjgf</definedName>
    <definedName name="hjhjgfdfs" localSheetId="1">[11]!hjhjgfdfs</definedName>
    <definedName name="hjhjgfdfs" localSheetId="3">[11]!hjhjgfdfs</definedName>
    <definedName name="hjhjgfdfs">[11]!hjhjgfdfs</definedName>
    <definedName name="hjhjhghgfg" localSheetId="1">[11]!hjhjhghgfg</definedName>
    <definedName name="hjhjhghgfg" localSheetId="3">[11]!hjhjhghgfg</definedName>
    <definedName name="hjhjhghgfg">[11]!hjhjhghgfg</definedName>
    <definedName name="hjjgjgd" localSheetId="1">[11]!hjjgjgd</definedName>
    <definedName name="hjjgjgd" localSheetId="3">[11]!hjjgjgd</definedName>
    <definedName name="hjjgjgd">[11]!hjjgjgd</definedName>
    <definedName name="hjjhjhgfgffds" localSheetId="1">[11]!hjjhjhgfgffds</definedName>
    <definedName name="hjjhjhgfgffds" localSheetId="3">[11]!hjjhjhgfgffds</definedName>
    <definedName name="hjjhjhgfgffds">[11]!hjjhjhgfgffds</definedName>
    <definedName name="hvhgfhgdfgd" localSheetId="1">[11]!hvhgfhgdfgd</definedName>
    <definedName name="hvhgfhgdfgd" localSheetId="3">[11]!hvhgfhgdfgd</definedName>
    <definedName name="hvhgfhgdfgd">[11]!hvhgfhgdfgd</definedName>
    <definedName name="hvjfjghfyufuyg" localSheetId="1">[11]!hvjfjghfyufuyg</definedName>
    <definedName name="hvjfjghfyufuyg" localSheetId="3">[11]!hvjfjghfyufuyg</definedName>
    <definedName name="hvjfjghfyufuyg">[11]!hvjfjghfyufuyg</definedName>
    <definedName name="hyghggggggggggggggg" hidden="1">{#N/A,#N/A,TRUE,"Лист1";#N/A,#N/A,TRUE,"Лист2";#N/A,#N/A,TRUE,"Лист3"}</definedName>
    <definedName name="i" localSheetId="1">[11]!i</definedName>
    <definedName name="i" localSheetId="3">[11]!i</definedName>
    <definedName name="i">[11]!i</definedName>
    <definedName name="îî">[4]!îî</definedName>
    <definedName name="îî_4">"'рт-передача'!îî"</definedName>
    <definedName name="iiiiii" localSheetId="1">[11]!iiiiii</definedName>
    <definedName name="iiiiii" localSheetId="3">[11]!iiiiii</definedName>
    <definedName name="iiiiii">[11]!iiiiii</definedName>
    <definedName name="iiiiiiii">[4]!iiiiiiii</definedName>
    <definedName name="iijjjjjjjjjjjjj" localSheetId="1">[11]!iijjjjjjjjjjjjj</definedName>
    <definedName name="iijjjjjjjjjjjjj" localSheetId="3">[11]!iijjjjjjjjjjjjj</definedName>
    <definedName name="iijjjjjjjjjjjjj">[11]!iijjjjjjjjjjjjj</definedName>
    <definedName name="ijhukjhjkhj" localSheetId="1">[11]!ijhukjhjkhj</definedName>
    <definedName name="ijhukjhjkhj" localSheetId="3">[11]!ijhukjhjkhj</definedName>
    <definedName name="ijhukjhjkhj">[11]!ijhukjhjkhj</definedName>
    <definedName name="imuuybrd" localSheetId="1">[11]!imuuybrd</definedName>
    <definedName name="imuuybrd" localSheetId="3">[11]!imuuybrd</definedName>
    <definedName name="imuuybrd">[11]!imuuybrd</definedName>
    <definedName name="INDASS1">[3]MAIN!$F$247:$AJ$247</definedName>
    <definedName name="INDASS2">[3]MAIN!$F$265:$AJ$265</definedName>
    <definedName name="INN" localSheetId="1">#REF!</definedName>
    <definedName name="INN" localSheetId="3">#REF!</definedName>
    <definedName name="INN">#REF!</definedName>
    <definedName name="ioiomkjjjjj" localSheetId="1">[11]!ioiomkjjjjj</definedName>
    <definedName name="ioiomkjjjjj" localSheetId="3">[11]!ioiomkjjjjj</definedName>
    <definedName name="ioiomkjjjjj">[11]!ioiomkjjjjj</definedName>
    <definedName name="iouhnjvgfcfd" localSheetId="1">[11]!iouhnjvgfcfd</definedName>
    <definedName name="iouhnjvgfcfd" localSheetId="3">[11]!iouhnjvgfcfd</definedName>
    <definedName name="iouhnjvgfcfd">[11]!iouhnjvgfcfd</definedName>
    <definedName name="iouiuyiuyutuyrt" localSheetId="1">[11]!iouiuyiuyutuyrt</definedName>
    <definedName name="iouiuyiuyutuyrt" localSheetId="3">[11]!iouiuyiuyutuyrt</definedName>
    <definedName name="iouiuyiuyutuyrt">[11]!iouiuyiuyutuyrt</definedName>
    <definedName name="iounuibuig" localSheetId="1">[11]!iounuibuig</definedName>
    <definedName name="iounuibuig" localSheetId="3">[11]!iounuibuig</definedName>
    <definedName name="iounuibuig">[11]!iounuibuig</definedName>
    <definedName name="iouyuytytfty" localSheetId="1">[11]!iouyuytytfty</definedName>
    <definedName name="iouyuytytfty" localSheetId="3">[11]!iouyuytytfty</definedName>
    <definedName name="iouyuytytfty">[11]!iouyuytytfty</definedName>
    <definedName name="ISHOD1" localSheetId="8">#REF!</definedName>
    <definedName name="ISHOD1">#REF!</definedName>
    <definedName name="ISHOD2_1" localSheetId="8">#REF!</definedName>
    <definedName name="ISHOD2_1">#REF!</definedName>
    <definedName name="ISHOD2_2" localSheetId="8">#REF!</definedName>
    <definedName name="ISHOD2_2">#REF!</definedName>
    <definedName name="iuiiiiiiiiiiiiiiiiii" hidden="1">{#N/A,#N/A,TRUE,"Лист1";#N/A,#N/A,TRUE,"Лист2";#N/A,#N/A,TRUE,"Лист3"}</definedName>
    <definedName name="iuiohjkjk" localSheetId="1">[11]!iuiohjkjk</definedName>
    <definedName name="iuiohjkjk" localSheetId="3">[11]!iuiohjkjk</definedName>
    <definedName name="iuiohjkjk">[11]!iuiohjkjk</definedName>
    <definedName name="iuiuyggggggggggggggggggg" localSheetId="1">[11]!iuiuyggggggggggggggggggg</definedName>
    <definedName name="iuiuyggggggggggggggggggg" localSheetId="3">[11]!iuiuyggggggggggggggggggg</definedName>
    <definedName name="iuiuyggggggggggggggggggg">[11]!iuiuyggggggggggggggggggg</definedName>
    <definedName name="iuiuytrsgfjh" localSheetId="1">[11]!iuiuytrsgfjh</definedName>
    <definedName name="iuiuytrsgfjh" localSheetId="3">[11]!iuiuytrsgfjh</definedName>
    <definedName name="iuiuytrsgfjh">[11]!iuiuytrsgfjh</definedName>
    <definedName name="iuiytyyfdg" hidden="1">{#N/A,#N/A,TRUE,"Лист1";#N/A,#N/A,TRUE,"Лист2";#N/A,#N/A,TRUE,"Лист3"}</definedName>
    <definedName name="iujjjjjjjjjhjh" localSheetId="1">[11]!iujjjjjjjjjhjh</definedName>
    <definedName name="iujjjjjjjjjhjh" localSheetId="3">[11]!iujjjjjjjjjhjh</definedName>
    <definedName name="iujjjjjjjjjhjh">[11]!iujjjjjjjjjhjh</definedName>
    <definedName name="iujjjjjjjjjjjjjjjjjj" localSheetId="1">[11]!iujjjjjjjjjjjjjjjjjj</definedName>
    <definedName name="iujjjjjjjjjjjjjjjjjj" localSheetId="3">[11]!iujjjjjjjjjjjjjjjjjj</definedName>
    <definedName name="iujjjjjjjjjjjjjjjjjj">[11]!iujjjjjjjjjjjjjjjjjj</definedName>
    <definedName name="iukjjjjjjjjjjjj" hidden="1">{#N/A,#N/A,TRUE,"Лист1";#N/A,#N/A,TRUE,"Лист2";#N/A,#N/A,TRUE,"Лист3"}</definedName>
    <definedName name="iukjkjgh" localSheetId="1">[11]!iukjkjgh</definedName>
    <definedName name="iukjkjgh" localSheetId="3">[11]!iukjkjgh</definedName>
    <definedName name="iukjkjgh">[11]!iukjkjgh</definedName>
    <definedName name="iuubbbbbbbbbbbb" localSheetId="1">[11]!iuubbbbbbbbbbbb</definedName>
    <definedName name="iuubbbbbbbbbbbb" localSheetId="3">[11]!iuubbbbbbbbbbbb</definedName>
    <definedName name="iuubbbbbbbbbbbb">[11]!iuubbbbbbbbbbbb</definedName>
    <definedName name="iuuhhbvg" localSheetId="1">[11]!iuuhhbvg</definedName>
    <definedName name="iuuhhbvg" localSheetId="3">[11]!iuuhhbvg</definedName>
    <definedName name="iuuhhbvg">[11]!iuuhhbvg</definedName>
    <definedName name="iuuitt" localSheetId="1">[11]!iuuitt</definedName>
    <definedName name="iuuitt" localSheetId="3">[11]!iuuitt</definedName>
    <definedName name="iuuitt">[11]!iuuitt</definedName>
    <definedName name="iuuiyyttyty" localSheetId="1">[11]!iuuiyyttyty</definedName>
    <definedName name="iuuiyyttyty" localSheetId="3">[11]!iuuiyyttyty</definedName>
    <definedName name="iuuiyyttyty">[11]!iuuiyyttyty</definedName>
    <definedName name="iuuuuuuuuuuuuuuuu" localSheetId="1">[11]!iuuuuuuuuuuuuuuuu</definedName>
    <definedName name="iuuuuuuuuuuuuuuuu" localSheetId="3">[11]!iuuuuuuuuuuuuuuuu</definedName>
    <definedName name="iuuuuuuuuuuuuuuuu">[11]!iuuuuuuuuuuuuuuuu</definedName>
    <definedName name="iuuuuuuuuuuuuuuuuuuu" localSheetId="1">[11]!iuuuuuuuuuuuuuuuuuuu</definedName>
    <definedName name="iuuuuuuuuuuuuuuuuuuu" localSheetId="3">[11]!iuuuuuuuuuuuuuuuuuuu</definedName>
    <definedName name="iuuuuuuuuuuuuuuuuuuu">[11]!iuuuuuuuuuuuuuuuuuuu</definedName>
    <definedName name="iuuyyyyyyyyyyyyyyy" localSheetId="1">[11]!iuuyyyyyyyyyyyyyyy</definedName>
    <definedName name="iuuyyyyyyyyyyyyyyy" localSheetId="3">[11]!iuuyyyyyyyyyyyyyyy</definedName>
    <definedName name="iuuyyyyyyyyyyyyyyy">[11]!iuuyyyyyyyyyyyyyyy</definedName>
    <definedName name="iyuuytvt" hidden="1">{#N/A,#N/A,TRUE,"Лист1";#N/A,#N/A,TRUE,"Лист2";#N/A,#N/A,TRUE,"Лист3"}</definedName>
    <definedName name="j">[4]!j</definedName>
    <definedName name="j_4">"'рт-передача'!j"</definedName>
    <definedName name="JAN" localSheetId="1">#REF!</definedName>
    <definedName name="JAN" localSheetId="3">#REF!</definedName>
    <definedName name="JAN">#REF!</definedName>
    <definedName name="JAN_4">"#REF!"</definedName>
    <definedName name="jbnbvggggggggggggggg" localSheetId="1">[11]!jbnbvggggggggggggggg</definedName>
    <definedName name="jbnbvggggggggggggggg" localSheetId="3">[11]!jbnbvggggggggggggggg</definedName>
    <definedName name="jbnbvggggggggggggggg">[11]!jbnbvggggggggggggggg</definedName>
    <definedName name="jghghfd" localSheetId="1">[11]!jghghfd</definedName>
    <definedName name="jghghfd" localSheetId="3">[11]!jghghfd</definedName>
    <definedName name="jghghfd">[11]!jghghfd</definedName>
    <definedName name="jgjhgd" localSheetId="1">[11]!jgjhgd</definedName>
    <definedName name="jgjhgd" localSheetId="3">[11]!jgjhgd</definedName>
    <definedName name="jgjhgd">[11]!jgjhgd</definedName>
    <definedName name="jhfgfs" hidden="1">{#N/A,#N/A,TRUE,"Лист1";#N/A,#N/A,TRUE,"Лист2";#N/A,#N/A,TRUE,"Лист3"}</definedName>
    <definedName name="jhfghfyu" localSheetId="1">[11]!jhfghfyu</definedName>
    <definedName name="jhfghfyu" localSheetId="3">[11]!jhfghfyu</definedName>
    <definedName name="jhfghfyu">[11]!jhfghfyu</definedName>
    <definedName name="jhfghgfgfgfdfs" hidden="1">{#N/A,#N/A,TRUE,"Лист1";#N/A,#N/A,TRUE,"Лист2";#N/A,#N/A,TRUE,"Лист3"}</definedName>
    <definedName name="jhghfd" localSheetId="1">[11]!jhghfd</definedName>
    <definedName name="jhghfd" localSheetId="3">[11]!jhghfd</definedName>
    <definedName name="jhghfd">[11]!jhghfd</definedName>
    <definedName name="jhghjf" localSheetId="1">[11]!jhghjf</definedName>
    <definedName name="jhghjf" localSheetId="3">[11]!jhghjf</definedName>
    <definedName name="jhghjf">[11]!jhghjf</definedName>
    <definedName name="jhhgfddfs" localSheetId="1">[11]!jhhgfddfs</definedName>
    <definedName name="jhhgfddfs" localSheetId="3">[11]!jhhgfddfs</definedName>
    <definedName name="jhhgfddfs">[11]!jhhgfddfs</definedName>
    <definedName name="jhhgjhgf" localSheetId="1">[11]!jhhgjhgf</definedName>
    <definedName name="jhhgjhgf" localSheetId="3">[11]!jhhgjhgf</definedName>
    <definedName name="jhhgjhgf">[11]!jhhgjhgf</definedName>
    <definedName name="jhhhjhgghg" localSheetId="1">[11]!jhhhjhgghg</definedName>
    <definedName name="jhhhjhgghg" localSheetId="3">[11]!jhhhjhgghg</definedName>
    <definedName name="jhhhjhgghg">[11]!jhhhjhgghg</definedName>
    <definedName name="jhhjgkjgl" localSheetId="1">[11]!jhhjgkjgl</definedName>
    <definedName name="jhhjgkjgl" localSheetId="3">[11]!jhhjgkjgl</definedName>
    <definedName name="jhhjgkjgl">[11]!jhhjgkjgl</definedName>
    <definedName name="jhjgfghf" localSheetId="1">[11]!jhjgfghf</definedName>
    <definedName name="jhjgfghf" localSheetId="3">[11]!jhjgfghf</definedName>
    <definedName name="jhjgfghf">[11]!jhjgfghf</definedName>
    <definedName name="jhjgjgh" localSheetId="1">[11]!jhjgjgh</definedName>
    <definedName name="jhjgjgh" localSheetId="3">[11]!jhjgjgh</definedName>
    <definedName name="jhjgjgh">[11]!jhjgjgh</definedName>
    <definedName name="jhjhf" localSheetId="1">[11]!jhjhf</definedName>
    <definedName name="jhjhf" localSheetId="3">[11]!jhjhf</definedName>
    <definedName name="jhjhf">[11]!jhjhf</definedName>
    <definedName name="jhjhjhjggggggggggggg" localSheetId="1">[11]!jhjhjhjggggggggggggg</definedName>
    <definedName name="jhjhjhjggggggggggggg" localSheetId="3">[11]!jhjhjhjggggggggggggg</definedName>
    <definedName name="jhjhjhjggggggggggggg">[11]!jhjhjhjggggggggggggg</definedName>
    <definedName name="jhjhyyyyyyyyyyyyyy" localSheetId="1">[11]!jhjhyyyyyyyyyyyyyy</definedName>
    <definedName name="jhjhyyyyyyyyyyyyyy" localSheetId="3">[11]!jhjhyyyyyyyyyyyyyy</definedName>
    <definedName name="jhjhyyyyyyyyyyyyyy">[11]!jhjhyyyyyyyyyyyyyy</definedName>
    <definedName name="jhjjhhhhhh" localSheetId="1">[11]!jhjjhhhhhh</definedName>
    <definedName name="jhjjhhhhhh" localSheetId="3">[11]!jhjjhhhhhh</definedName>
    <definedName name="jhjjhhhhhh">[11]!jhjjhhhhhh</definedName>
    <definedName name="jhjkghgdd" localSheetId="1">[11]!jhjkghgdd</definedName>
    <definedName name="jhjkghgdd" localSheetId="3">[11]!jhjkghgdd</definedName>
    <definedName name="jhjkghgdd">[11]!jhjkghgdd</definedName>
    <definedName name="jhjytyyyyyyyyyyyyyyyy" hidden="1">{#N/A,#N/A,TRUE,"Лист1";#N/A,#N/A,TRUE,"Лист2";#N/A,#N/A,TRUE,"Лист3"}</definedName>
    <definedName name="jhkhjghfg" localSheetId="1">[11]!jhkhjghfg</definedName>
    <definedName name="jhkhjghfg" localSheetId="3">[11]!jhkhjghfg</definedName>
    <definedName name="jhkhjghfg">[11]!jhkhjghfg</definedName>
    <definedName name="jhkjhjhg" localSheetId="1">[11]!jhkjhjhg</definedName>
    <definedName name="jhkjhjhg" localSheetId="3">[11]!jhkjhjhg</definedName>
    <definedName name="jhkjhjhg">[11]!jhkjhjhg</definedName>
    <definedName name="jhtjgyt" hidden="1">{#N/A,#N/A,TRUE,"Лист1";#N/A,#N/A,TRUE,"Лист2";#N/A,#N/A,TRUE,"Лист3"}</definedName>
    <definedName name="jhujghj" localSheetId="1">[11]!jhujghj</definedName>
    <definedName name="jhujghj" localSheetId="3">[11]!jhujghj</definedName>
    <definedName name="jhujghj">[11]!jhujghj</definedName>
    <definedName name="jhujy" localSheetId="1">[11]!jhujy</definedName>
    <definedName name="jhujy" localSheetId="3">[11]!jhujy</definedName>
    <definedName name="jhujy">[11]!jhujy</definedName>
    <definedName name="jhy" localSheetId="1">[11]!jhy</definedName>
    <definedName name="jhy" localSheetId="3">[11]!jhy</definedName>
    <definedName name="jhy">[11]!jhy</definedName>
    <definedName name="jjhjgjhfg" localSheetId="1">[11]!jjhjgjhfg</definedName>
    <definedName name="jjhjgjhfg" localSheetId="3">[11]!jjhjgjhfg</definedName>
    <definedName name="jjhjgjhfg">[11]!jjhjgjhfg</definedName>
    <definedName name="jjhjhhhhhhhhhhhhhhh" localSheetId="1">[11]!jjhjhhhhhhhhhhhhhhh</definedName>
    <definedName name="jjhjhhhhhhhhhhhhhhh" localSheetId="3">[11]!jjhjhhhhhhhhhhhhhhh</definedName>
    <definedName name="jjhjhhhhhhhhhhhhhhh">[11]!jjhjhhhhhhhhhhhhhhh</definedName>
    <definedName name="jjjjjjjj" localSheetId="1">[11]!jjjjjjjj</definedName>
    <definedName name="jjjjjjjj" localSheetId="3">[11]!jjjjjjjj</definedName>
    <definedName name="jjjjjjjj">[11]!jjjjjjjj</definedName>
    <definedName name="jjkjhhgffd" localSheetId="1">[11]!jjkjhhgffd</definedName>
    <definedName name="jjkjhhgffd" localSheetId="3">[11]!jjkjhhgffd</definedName>
    <definedName name="jjkjhhgffd">[11]!jjkjhhgffd</definedName>
    <definedName name="jkbvbcdxd" localSheetId="1">[11]!jkbvbcdxd</definedName>
    <definedName name="jkbvbcdxd" localSheetId="3">[11]!jkbvbcdxd</definedName>
    <definedName name="jkbvbcdxd">[11]!jkbvbcdxd</definedName>
    <definedName name="jkhffddds" hidden="1">{#N/A,#N/A,TRUE,"Лист1";#N/A,#N/A,TRUE,"Лист2";#N/A,#N/A,TRUE,"Лист3"}</definedName>
    <definedName name="jkhujygytf" localSheetId="1">[11]!jkhujygytf</definedName>
    <definedName name="jkhujygytf" localSheetId="3">[11]!jkhujygytf</definedName>
    <definedName name="jkhujygytf">[11]!jkhujygytf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 localSheetId="1">[11]!jujhghgcvgfxc</definedName>
    <definedName name="jujhghgcvgfxc" localSheetId="3">[11]!jujhghgcvgfxc</definedName>
    <definedName name="jujhghgcvgfxc">[11]!jujhghgcvgfxc</definedName>
    <definedName name="JUL" localSheetId="1">#REF!</definedName>
    <definedName name="JUL" localSheetId="3">#REF!</definedName>
    <definedName name="JUL">#REF!</definedName>
    <definedName name="JUL_4">"#REF!"</definedName>
    <definedName name="JUN" localSheetId="1">#REF!</definedName>
    <definedName name="JUN" localSheetId="3">#REF!</definedName>
    <definedName name="JUN">#REF!</definedName>
    <definedName name="JUN_4">"#REF!"</definedName>
    <definedName name="jyihtg" localSheetId="1">[11]!jyihtg</definedName>
    <definedName name="jyihtg" localSheetId="3">[11]!jyihtg</definedName>
    <definedName name="jyihtg">[11]!jyihtg</definedName>
    <definedName name="jyuytvbyvtvfr" hidden="1">{#N/A,#N/A,TRUE,"Лист1";#N/A,#N/A,TRUE,"Лист2";#N/A,#N/A,TRUE,"Лист3"}</definedName>
    <definedName name="k" localSheetId="1">[11]!k</definedName>
    <definedName name="k" localSheetId="3">[11]!k</definedName>
    <definedName name="k" localSheetId="8">[20]!k</definedName>
    <definedName name="k">[21]!k</definedName>
    <definedName name="k_4">"'рт-передача'!k"</definedName>
    <definedName name="khjkhjghf" hidden="1">{#N/A,#N/A,TRUE,"Лист1";#N/A,#N/A,TRUE,"Лист2";#N/A,#N/A,TRUE,"Лист3"}</definedName>
    <definedName name="kiuytte" localSheetId="1">[11]!kiuytte</definedName>
    <definedName name="kiuytte" localSheetId="3">[11]!kiuytte</definedName>
    <definedName name="kiuytte">[11]!kiuytte</definedName>
    <definedName name="kj" hidden="1">{#N/A,#N/A,TRUE,"Лист1";#N/A,#N/A,TRUE,"Лист2";#N/A,#N/A,TRUE,"Лист3"}</definedName>
    <definedName name="kjhhgfgfs" localSheetId="1">[11]!kjhhgfgfs</definedName>
    <definedName name="kjhhgfgfs" localSheetId="3">[11]!kjhhgfgfs</definedName>
    <definedName name="kjhhgfgfs">[11]!kjhhgfgfs</definedName>
    <definedName name="kjhiuh" localSheetId="1">[11]!kjhiuh</definedName>
    <definedName name="kjhiuh" localSheetId="3">[11]!kjhiuh</definedName>
    <definedName name="kjhiuh">[11]!kjhiuh</definedName>
    <definedName name="kjhjhgggggggggggggg" localSheetId="1">[11]!kjhjhgggggggggggggg</definedName>
    <definedName name="kjhjhgggggggggggggg" localSheetId="3">[11]!kjhjhgggggggggggggg</definedName>
    <definedName name="kjhjhgggggggggggggg">[11]!kjhjhgggggggggggggg</definedName>
    <definedName name="kjhjhhjgfd" localSheetId="1">[11]!kjhjhhjgfd</definedName>
    <definedName name="kjhjhhjgfd" localSheetId="3">[11]!kjhjhhjgfd</definedName>
    <definedName name="kjhjhhjgfd">[11]!kjhjhhjgfd</definedName>
    <definedName name="kjhkghgggggggggggg" localSheetId="1">[11]!kjhkghgggggggggggg</definedName>
    <definedName name="kjhkghgggggggggggg" localSheetId="3">[11]!kjhkghgggggggggggg</definedName>
    <definedName name="kjhkghgggggggggggg">[11]!kjhkghgggggggggggg</definedName>
    <definedName name="kjhkjhjggh" localSheetId="1">[11]!kjhkjhjggh</definedName>
    <definedName name="kjhkjhjggh" localSheetId="3">[11]!kjhkjhjggh</definedName>
    <definedName name="kjhkjhjggh">[11]!kjhkjhjggh</definedName>
    <definedName name="kjhmnmfg" localSheetId="1">[11]!kjhmnmfg</definedName>
    <definedName name="kjhmnmfg" localSheetId="3">[11]!kjhmnmfg</definedName>
    <definedName name="kjhmnmfg">[11]!kjhmnmfg</definedName>
    <definedName name="kjhvvvvvvvvvvvvvvvvv" hidden="1">{#N/A,#N/A,TRUE,"Лист1";#N/A,#N/A,TRUE,"Лист2";#N/A,#N/A,TRUE,"Лист3"}</definedName>
    <definedName name="kjjhghftyfy" localSheetId="1">[11]!kjjhghftyfy</definedName>
    <definedName name="kjjhghftyfy" localSheetId="3">[11]!kjjhghftyfy</definedName>
    <definedName name="kjjhghftyfy">[11]!kjjhghftyfy</definedName>
    <definedName name="kjjhjhghgh" localSheetId="1">[11]!kjjhjhghgh</definedName>
    <definedName name="kjjhjhghgh" localSheetId="3">[11]!kjjhjhghgh</definedName>
    <definedName name="kjjhjhghgh">[11]!kjjhjhghgh</definedName>
    <definedName name="kjjjjjhhhhhhhhhhhhh" hidden="1">{#N/A,#N/A,TRUE,"Лист1";#N/A,#N/A,TRUE,"Лист2";#N/A,#N/A,TRUE,"Лист3"}</definedName>
    <definedName name="kjjkhgf" localSheetId="1">[11]!kjjkhgf</definedName>
    <definedName name="kjjkhgf" localSheetId="3">[11]!kjjkhgf</definedName>
    <definedName name="kjjkhgf">[11]!kjjkhgf</definedName>
    <definedName name="kjjkkjhjhgjhg" localSheetId="1">[11]!kjjkkjhjhgjhg</definedName>
    <definedName name="kjjkkjhjhgjhg" localSheetId="3">[11]!kjjkkjhjhgjhg</definedName>
    <definedName name="kjjkkjhjhgjhg">[11]!kjjkkjhjhgjhg</definedName>
    <definedName name="kjjyhjhuyh" localSheetId="1">[11]!kjjyhjhuyh</definedName>
    <definedName name="kjjyhjhuyh" localSheetId="3">[11]!kjjyhjhuyh</definedName>
    <definedName name="kjjyhjhuyh">[11]!kjjyhjhuyh</definedName>
    <definedName name="kjkhj" localSheetId="1">[11]!kjkhj</definedName>
    <definedName name="kjkhj" localSheetId="3">[11]!kjkhj</definedName>
    <definedName name="kjkhj">[11]!kjkhj</definedName>
    <definedName name="kjkhjkjhgh" hidden="1">{#N/A,#N/A,TRUE,"Лист1";#N/A,#N/A,TRUE,"Лист2";#N/A,#N/A,TRUE,"Лист3"}</definedName>
    <definedName name="kjkhkjhjcx" localSheetId="1">[11]!kjkhkjhjcx</definedName>
    <definedName name="kjkhkjhjcx" localSheetId="3">[11]!kjkhkjhjcx</definedName>
    <definedName name="kjkhkjhjcx">[11]!kjkhkjhjcx</definedName>
    <definedName name="kjkjhjhjhghgf" hidden="1">{#N/A,#N/A,TRUE,"Лист1";#N/A,#N/A,TRUE,"Лист2";#N/A,#N/A,TRUE,"Лист3"}</definedName>
    <definedName name="kjkjhjjjjjjjjjjjjjjjjj" localSheetId="1">[11]!kjkjhjjjjjjjjjjjjjjjjj</definedName>
    <definedName name="kjkjhjjjjjjjjjjjjjjjjj" localSheetId="3">[11]!kjkjhjjjjjjjjjjjjjjjjj</definedName>
    <definedName name="kjkjhjjjjjjjjjjjjjjjjj">[11]!kjkjhjjjjjjjjjjjjjjjjj</definedName>
    <definedName name="kjkjjhhgfgfdds" localSheetId="1">[11]!kjkjjhhgfgfdds</definedName>
    <definedName name="kjkjjhhgfgfdds" localSheetId="3">[11]!kjkjjhhgfgfdds</definedName>
    <definedName name="kjkjjhhgfgfdds">[11]!kjkjjhhgfgfdds</definedName>
    <definedName name="kjkjjjjjjjjjjjjjjjj" localSheetId="1">[11]!kjkjjjjjjjjjjjjjjjj</definedName>
    <definedName name="kjkjjjjjjjjjjjjjjjj" localSheetId="3">[11]!kjkjjjjjjjjjjjjjjjj</definedName>
    <definedName name="kjkjjjjjjjjjjjjjjjj">[11]!kjkjjjjjjjjjjjjjjjj</definedName>
    <definedName name="kjlkji" localSheetId="1">[11]!kjlkji</definedName>
    <definedName name="kjlkji" localSheetId="3">[11]!kjlkji</definedName>
    <definedName name="kjlkji">[11]!kjlkji</definedName>
    <definedName name="kjlkjkhghjfgf" localSheetId="1">[11]!kjlkjkhghjfgf</definedName>
    <definedName name="kjlkjkhghjfgf" localSheetId="3">[11]!kjlkjkhghjfgf</definedName>
    <definedName name="kjlkjkhghjfgf">[11]!kjlkjkhghjfgf</definedName>
    <definedName name="kjmnmbn" localSheetId="1">[11]!kjmnmbn</definedName>
    <definedName name="kjmnmbn" localSheetId="3">[11]!kjmnmbn</definedName>
    <definedName name="kjmnmbn">[11]!kjmnmbn</definedName>
    <definedName name="kjuiuuuuuuuuuuuuuuu" localSheetId="1">[11]!kjuiuuuuuuuuuuuuuuu</definedName>
    <definedName name="kjuiuuuuuuuuuuuuuuu" localSheetId="3">[11]!kjuiuuuuuuuuuuuuuuu</definedName>
    <definedName name="kjuiuuuuuuuuuuuuuuu">[11]!kjuiuuuuuuuuuuuuuuu</definedName>
    <definedName name="kjuiyyyyyyyyyyyyyyyyyy" localSheetId="1">[11]!kjuiyyyyyyyyyyyyyyyyyy</definedName>
    <definedName name="kjuiyyyyyyyyyyyyyyyyyy" localSheetId="3">[11]!kjuiyyyyyyyyyyyyyyyyyy</definedName>
    <definedName name="kjuiyyyyyyyyyyyyyyyyyy">[11]!kjuiyyyyyyyyyyyyyyyyyy</definedName>
    <definedName name="kjykhjy" localSheetId="1">[11]!kjykhjy</definedName>
    <definedName name="kjykhjy" localSheetId="3">[11]!kjykhjy</definedName>
    <definedName name="kjykhjy">[11]!kjykhjy</definedName>
    <definedName name="kkkkkkkkkkkkkkkk" localSheetId="1">[11]!kkkkkkkkkkkkkkkk</definedName>
    <definedName name="kkkkkkkkkkkkkkkk" localSheetId="3">[11]!kkkkkkkkkkkkkkkk</definedName>
    <definedName name="kkkkkkkkkkkkkkkk">[11]!kkkkkkkkkkkkkkkk</definedName>
    <definedName name="kkljkjjjjjjjjjjjjj" localSheetId="1">[11]!kkljkjjjjjjjjjjjjj</definedName>
    <definedName name="kkljkjjjjjjjjjjjjj" localSheetId="3">[11]!kkljkjjjjjjjjjjjjj</definedName>
    <definedName name="kkljkjjjjjjjjjjjjj">[11]!kkljkjjjjjjjjjjjjj</definedName>
    <definedName name="kljhjkghv" hidden="1">{#N/A,#N/A,TRUE,"Лист1";#N/A,#N/A,TRUE,"Лист2";#N/A,#N/A,TRUE,"Лист3"}</definedName>
    <definedName name="kljjhgfhg" localSheetId="1">[11]!kljjhgfhg</definedName>
    <definedName name="kljjhgfhg" localSheetId="3">[11]!kljjhgfhg</definedName>
    <definedName name="kljjhgfhg">[11]!kljjhgfhg</definedName>
    <definedName name="klkjkjhhffdx" localSheetId="1">[11]!klkjkjhhffdx</definedName>
    <definedName name="klkjkjhhffdx" localSheetId="3">[11]!klkjkjhhffdx</definedName>
    <definedName name="klkjkjhhffdx">[11]!klkjkjhhffdx</definedName>
    <definedName name="klljjjhjgghf" hidden="1">{#N/A,#N/A,TRUE,"Лист1";#N/A,#N/A,TRUE,"Лист2";#N/A,#N/A,TRUE,"Лист3"}</definedName>
    <definedName name="kmnjnj" localSheetId="1">[11]!kmnjnj</definedName>
    <definedName name="kmnjnj" localSheetId="3">[11]!kmnjnj</definedName>
    <definedName name="kmnjnj">[11]!kmnjnj</definedName>
    <definedName name="knkn.n." localSheetId="1">[11]!knkn.n.</definedName>
    <definedName name="knkn.n." localSheetId="3">[11]!knkn.n.</definedName>
    <definedName name="knkn.n." localSheetId="8">[5]!knkn.n.</definedName>
    <definedName name="knkn.n.">#N/A</definedName>
    <definedName name="koeff1">[3]MAIN!$C$1327</definedName>
    <definedName name="koeff2">[3]MAIN!$C$1328</definedName>
    <definedName name="koeff3">[3]MAIN!$C$1329</definedName>
    <definedName name="koeff4">[3]MAIN!$C$1330</definedName>
    <definedName name="koeff5">[3]MAIN!$F$980</definedName>
    <definedName name="KorQnt">[17]Параметры!$B$5</definedName>
    <definedName name="KotList">[17]Лист!$A$260</definedName>
    <definedName name="KotQnt">[17]Лист!$B$261</definedName>
    <definedName name="KREDIT1">[3]MAIN!$A$486:$IV$504</definedName>
    <definedName name="KREDIT2">[3]MAIN!$A$533:$IV$551</definedName>
    <definedName name="kuykjhjkhy" localSheetId="1">[11]!kuykjhjkhy</definedName>
    <definedName name="kuykjhjkhy" localSheetId="3">[11]!kuykjhjkhy</definedName>
    <definedName name="kuykjhjkhy">[11]!kuykjhjkhy</definedName>
    <definedName name="l">'[34]Вводные данные систем'!#REF!</definedName>
    <definedName name="labor_costs">[3]MAIN!$F$187:$AL$187</definedName>
    <definedName name="Language">[3]MAIN!$F$1247</definedName>
    <definedName name="lastcolumn">[3]MAIN!$AJ$1:$AJ$65536</definedName>
    <definedName name="likuih" hidden="1">{#N/A,#N/A,TRUE,"Лист1";#N/A,#N/A,TRUE,"Лист2";#N/A,#N/A,TRUE,"Лист3"}</definedName>
    <definedName name="LINE" localSheetId="1">#REF!</definedName>
    <definedName name="LINE" localSheetId="3">#REF!</definedName>
    <definedName name="LINE">#REF!</definedName>
    <definedName name="LINE2" localSheetId="1">#REF!</definedName>
    <definedName name="LINE2" localSheetId="3">#REF!</definedName>
    <definedName name="LINE2">#REF!</definedName>
    <definedName name="LISING1">[3]MAIN!$A$305:$IV$324</definedName>
    <definedName name="lkjjjjjjjjjjjj" localSheetId="1">[11]!lkjjjjjjjjjjjj</definedName>
    <definedName name="lkjjjjjjjjjjjj" localSheetId="3">[11]!lkjjjjjjjjjjjj</definedName>
    <definedName name="lkjjjjjjjjjjjj">[11]!lkjjjjjjjjjjjj</definedName>
    <definedName name="lkjklhjkghjffgd" localSheetId="1">[11]!lkjklhjkghjffgd</definedName>
    <definedName name="lkjklhjkghjffgd" localSheetId="3">[11]!lkjklhjkghjffgd</definedName>
    <definedName name="lkjklhjkghjffgd">[11]!lkjklhjkghjffgd</definedName>
    <definedName name="lkjkljhjkjhghjfg" localSheetId="1">[11]!lkjkljhjkjhghjfg</definedName>
    <definedName name="lkjkljhjkjhghjfg" localSheetId="3">[11]!lkjkljhjkjhghjfg</definedName>
    <definedName name="lkjkljhjkjhghjfg">[11]!lkjkljhjkjhghjfg</definedName>
    <definedName name="lkkkkkkkkkkkkkk" localSheetId="1">[11]!lkkkkkkkkkkkkkk</definedName>
    <definedName name="lkkkkkkkkkkkkkk" localSheetId="3">[11]!lkkkkkkkkkkkkkk</definedName>
    <definedName name="lkkkkkkkkkkkkkk">[11]!lkkkkkkkkkkkkkk</definedName>
    <definedName name="lkkljhhggtg" hidden="1">{#N/A,#N/A,TRUE,"Лист1";#N/A,#N/A,TRUE,"Лист2";#N/A,#N/A,TRUE,"Лист3"}</definedName>
    <definedName name="lkljhjhghggf" localSheetId="1">[11]!lkljhjhghggf</definedName>
    <definedName name="lkljhjhghggf" localSheetId="3">[11]!lkljhjhghggf</definedName>
    <definedName name="lkljhjhghggf">[11]!lkljhjhghggf</definedName>
    <definedName name="lkljkjhjhggfdgf" hidden="1">{#N/A,#N/A,TRUE,"Лист1";#N/A,#N/A,TRUE,"Лист2";#N/A,#N/A,TRUE,"Лист3"}</definedName>
    <definedName name="lkljkjhjkjh" localSheetId="1">[11]!lkljkjhjkjh</definedName>
    <definedName name="lkljkjhjkjh" localSheetId="3">[11]!lkljkjhjkjh</definedName>
    <definedName name="lkljkjhjkjh">[11]!lkljkjhjkjh</definedName>
    <definedName name="lklkjkjhjhfg" localSheetId="1">[11]!lklkjkjhjhfg</definedName>
    <definedName name="lklkjkjhjhfg" localSheetId="3">[11]!lklkjkjhjhfg</definedName>
    <definedName name="lklkjkjhjhfg">[11]!lklkjkjhjhfg</definedName>
    <definedName name="lklkkllk" localSheetId="1">[11]!lklkkllk</definedName>
    <definedName name="lklkkllk" localSheetId="3">[11]!lklkkllk</definedName>
    <definedName name="lklkkllk">[11]!lklkkllk</definedName>
    <definedName name="lklkljkhjhgh" localSheetId="1">[11]!lklkljkhjhgh</definedName>
    <definedName name="lklkljkhjhgh" localSheetId="3">[11]!lklkljkhjhgh</definedName>
    <definedName name="lklkljkhjhgh">[11]!lklkljkhjhgh</definedName>
    <definedName name="lklklk">[13]!lklklk</definedName>
    <definedName name="lklklkjkj" localSheetId="1">[11]!lklklkjkj</definedName>
    <definedName name="lklklkjkj" localSheetId="3">[11]!lklklkjkj</definedName>
    <definedName name="lklklkjkj">[11]!lklklkjkj</definedName>
    <definedName name="lllllll" localSheetId="1">[11]!lllllll</definedName>
    <definedName name="lllllll" localSheetId="3">[11]!lllllll</definedName>
    <definedName name="lllllll">[11]!lllllll</definedName>
    <definedName name="Loans_o">'[12]13'!#REF!</definedName>
    <definedName name="LTI_6">'[12]6'!#REF!</definedName>
    <definedName name="m" localSheetId="8">#REF!</definedName>
    <definedName name="m">#REF!</definedName>
    <definedName name="MAR" localSheetId="1">#REF!</definedName>
    <definedName name="MAR" localSheetId="3">#REF!</definedName>
    <definedName name="MAR">#REF!</definedName>
    <definedName name="MAR_4">"#REF!"</definedName>
    <definedName name="MAXWC">[3]MAIN!$C$1340</definedName>
    <definedName name="MAY" localSheetId="1">#REF!</definedName>
    <definedName name="MAY" localSheetId="3">#REF!</definedName>
    <definedName name="MAY">#REF!</definedName>
    <definedName name="MAY_4">"#REF!"</definedName>
    <definedName name="Method">[3]MAIN!$F$29</definedName>
    <definedName name="mhgg" localSheetId="1">[11]!mhgg</definedName>
    <definedName name="mhgg" localSheetId="3">[11]!mhgg</definedName>
    <definedName name="mhgg">[11]!mhgg</definedName>
    <definedName name="mhyt" hidden="1">{#N/A,#N/A,TRUE,"Лист1";#N/A,#N/A,TRUE,"Лист2";#N/A,#N/A,TRUE,"Лист3"}</definedName>
    <definedName name="MINCASH">[3]MAIN!$C$1338</definedName>
    <definedName name="minlabor_costs">[3]MAIN!$F$594:$AL$594</definedName>
    <definedName name="MINPROFIT">[3]MAIN!$C$1339</definedName>
    <definedName name="mjghggggggggggggg" localSheetId="1">[11]!mjghggggggggggggg</definedName>
    <definedName name="mjghggggggggggggg" localSheetId="3">[11]!mjghggggggggggggg</definedName>
    <definedName name="mjghggggggggggggg">[11]!mjghggggggggggggg</definedName>
    <definedName name="mjhhhhhujy" localSheetId="1">[11]!mjhhhhhujy</definedName>
    <definedName name="mjhhhhhujy" localSheetId="3">[11]!mjhhhhhujy</definedName>
    <definedName name="mjhhhhhujy">[11]!mjhhhhhujy</definedName>
    <definedName name="mjhuiy" hidden="1">{#N/A,#N/A,TRUE,"Лист1";#N/A,#N/A,TRUE,"Лист2";#N/A,#N/A,TRUE,"Лист3"}</definedName>
    <definedName name="mjnnnnnnnnnnnnnnkjnmh" localSheetId="1">[11]!mjnnnnnnnnnnnnnnkjnmh</definedName>
    <definedName name="mjnnnnnnnnnnnnnnkjnmh" localSheetId="3">[11]!mjnnnnnnnnnnnnnnkjnmh</definedName>
    <definedName name="mjnnnnnnnnnnnnnnkjnmh">[11]!mjnnnnnnnnnnnnnnkjnmh</definedName>
    <definedName name="mjujy" localSheetId="1">[11]!mjujy</definedName>
    <definedName name="mjujy" localSheetId="3">[11]!mjujy</definedName>
    <definedName name="mjujy">[11]!mjujy</definedName>
    <definedName name="MmExcelLinker_6E24F10A_D93B_4197_A91F_1E8C46B84DD5">РТ передача [35]ээ!$I$76:$I$76</definedName>
    <definedName name="MmExcelLinker_6E24F10A_D93B_4197_A91F_1E8C46B84DD5_4">#N/A</definedName>
    <definedName name="mnbhjf" localSheetId="1">[11]!mnbhjf</definedName>
    <definedName name="mnbhjf" localSheetId="3">[11]!mnbhjf</definedName>
    <definedName name="mnbhjf">[11]!mnbhjf</definedName>
    <definedName name="mnghr" localSheetId="1">[11]!mnghr</definedName>
    <definedName name="mnghr" localSheetId="3">[11]!mnghr</definedName>
    <definedName name="mnghr">[11]!mnghr</definedName>
    <definedName name="mnmbnvb" localSheetId="1">[11]!mnmbnvb</definedName>
    <definedName name="mnmbnvb" localSheetId="3">[11]!mnmbnvb</definedName>
    <definedName name="mnmbnvb">[11]!mnmbnvb</definedName>
    <definedName name="mnnjjjjjjjjjjjjj" hidden="1">{#N/A,#N/A,TRUE,"Лист1";#N/A,#N/A,TRUE,"Лист2";#N/A,#N/A,TRUE,"Лист3"}</definedName>
    <definedName name="MO" localSheetId="1">#REF!</definedName>
    <definedName name="MO" localSheetId="3">#REF!</definedName>
    <definedName name="MO">#REF!</definedName>
    <definedName name="MO_4">"#REF!"</definedName>
    <definedName name="Money1">[3]MAIN!$F$20</definedName>
    <definedName name="Money11">[3]MAIN!$F$21</definedName>
    <definedName name="Money2">[3]MAIN!$F$24</definedName>
    <definedName name="Money21">[3]MAIN!$F$25</definedName>
    <definedName name="MoneyR">[3]MAIN!$F$1248</definedName>
    <definedName name="MONTH" localSheetId="1">#REF!</definedName>
    <definedName name="MONTH" localSheetId="3">#REF!</definedName>
    <definedName name="MONTH">#REF!</definedName>
    <definedName name="MONTH_4">"#REF!"</definedName>
    <definedName name="n" localSheetId="1">[11]!n</definedName>
    <definedName name="n" localSheetId="3">[11]!n</definedName>
    <definedName name="n">[11]!n</definedName>
    <definedName name="NAME110" localSheetId="1">#REF!,#REF!,#REF!,#REF!,#REF!,#REF!,#REF!,#REF!</definedName>
    <definedName name="NAME110" localSheetId="3">#REF!,#REF!,#REF!,#REF!,#REF!,#REF!,#REF!,#REF!</definedName>
    <definedName name="NAME110">#REF!,#REF!,#REF!,#REF!,#REF!,#REF!,#REF!,#REF!</definedName>
    <definedName name="NAME111" localSheetId="1">#REF!,#REF!,#REF!,#REF!,#REF!,#REF!,#REF!,#REF!</definedName>
    <definedName name="NAME111" localSheetId="3">#REF!,#REF!,#REF!,#REF!,#REF!,#REF!,#REF!,#REF!</definedName>
    <definedName name="NAME111">#REF!,#REF!,#REF!,#REF!,#REF!,#REF!,#REF!,#REF!</definedName>
    <definedName name="NAME112" localSheetId="1">#REF!,#REF!,#REF!,#REF!,#REF!,#REF!,#REF!,#REF!</definedName>
    <definedName name="NAME112" localSheetId="3">#REF!,#REF!,#REF!,#REF!,#REF!,#REF!,#REF!,#REF!</definedName>
    <definedName name="NAME112">#REF!,#REF!,#REF!,#REF!,#REF!,#REF!,#REF!,#REF!</definedName>
    <definedName name="NAME113" localSheetId="1">#REF!,#REF!,#REF!,#REF!,#REF!,#REF!,#REF!,#REF!</definedName>
    <definedName name="NAME113" localSheetId="3">#REF!,#REF!,#REF!,#REF!,#REF!,#REF!,#REF!,#REF!</definedName>
    <definedName name="NAME113">#REF!,#REF!,#REF!,#REF!,#REF!,#REF!,#REF!,#REF!</definedName>
    <definedName name="NAME114" localSheetId="1">#REF!,#REF!,#REF!,#REF!,#REF!,#REF!,#REF!,#REF!</definedName>
    <definedName name="NAME114" localSheetId="3">#REF!,#REF!,#REF!,#REF!,#REF!,#REF!,#REF!,#REF!</definedName>
    <definedName name="NAME114">#REF!,#REF!,#REF!,#REF!,#REF!,#REF!,#REF!,#REF!</definedName>
    <definedName name="NAME115" localSheetId="1">#REF!,#REF!,#REF!,#REF!,#REF!,#REF!,#REF!,#REF!</definedName>
    <definedName name="NAME115" localSheetId="3">#REF!,#REF!,#REF!,#REF!,#REF!,#REF!,#REF!,#REF!</definedName>
    <definedName name="NAME115">#REF!,#REF!,#REF!,#REF!,#REF!,#REF!,#REF!,#REF!</definedName>
    <definedName name="NAME116" localSheetId="1">#REF!,#REF!,#REF!,#REF!,#REF!,#REF!,#REF!,#REF!</definedName>
    <definedName name="NAME116" localSheetId="3">#REF!,#REF!,#REF!,#REF!,#REF!,#REF!,#REF!,#REF!</definedName>
    <definedName name="NAME116">#REF!,#REF!,#REF!,#REF!,#REF!,#REF!,#REF!,#REF!</definedName>
    <definedName name="NAME117" localSheetId="1">#REF!,#REF!,#REF!,#REF!,#REF!,#REF!,#REF!,#REF!</definedName>
    <definedName name="NAME117" localSheetId="3">#REF!,#REF!,#REF!,#REF!,#REF!,#REF!,#REF!,#REF!</definedName>
    <definedName name="NAME117">#REF!,#REF!,#REF!,#REF!,#REF!,#REF!,#REF!,#REF!</definedName>
    <definedName name="NAME118" localSheetId="1">#REF!,#REF!,#REF!,#REF!,#REF!,#REF!,#REF!,#REF!</definedName>
    <definedName name="NAME118" localSheetId="3">#REF!,#REF!,#REF!,#REF!,#REF!,#REF!,#REF!,#REF!</definedName>
    <definedName name="NAME118">#REF!,#REF!,#REF!,#REF!,#REF!,#REF!,#REF!,#REF!</definedName>
    <definedName name="NAME119" localSheetId="1">#REF!,#REF!,#REF!,#REF!,#REF!,#REF!,#REF!,#REF!</definedName>
    <definedName name="NAME119" localSheetId="3">#REF!,#REF!,#REF!,#REF!,#REF!,#REF!,#REF!,#REF!</definedName>
    <definedName name="NAME119">#REF!,#REF!,#REF!,#REF!,#REF!,#REF!,#REF!,#REF!</definedName>
    <definedName name="NAME12" localSheetId="1">#REF!,#REF!,#REF!,#REF!,#REF!,#REF!,#REF!,#REF!</definedName>
    <definedName name="NAME12" localSheetId="3">#REF!,#REF!,#REF!,#REF!,#REF!,#REF!,#REF!,#REF!</definedName>
    <definedName name="NAME12">#REF!,#REF!,#REF!,#REF!,#REF!,#REF!,#REF!,#REF!</definedName>
    <definedName name="NAME120" localSheetId="1">#REF!,#REF!,#REF!,#REF!,#REF!,#REF!,#REF!,#REF!</definedName>
    <definedName name="NAME120" localSheetId="3">#REF!,#REF!,#REF!,#REF!,#REF!,#REF!,#REF!,#REF!</definedName>
    <definedName name="NAME120">#REF!,#REF!,#REF!,#REF!,#REF!,#REF!,#REF!,#REF!</definedName>
    <definedName name="NAME121" localSheetId="1">#REF!,#REF!,#REF!,#REF!,#REF!,#REF!,#REF!,#REF!</definedName>
    <definedName name="NAME121" localSheetId="3">#REF!,#REF!,#REF!,#REF!,#REF!,#REF!,#REF!,#REF!</definedName>
    <definedName name="NAME121">#REF!,#REF!,#REF!,#REF!,#REF!,#REF!,#REF!,#REF!</definedName>
    <definedName name="NAME122" localSheetId="1">#REF!,#REF!,#REF!,#REF!,#REF!,#REF!,#REF!,#REF!</definedName>
    <definedName name="NAME122" localSheetId="3">#REF!,#REF!,#REF!,#REF!,#REF!,#REF!,#REF!,#REF!</definedName>
    <definedName name="NAME122">#REF!,#REF!,#REF!,#REF!,#REF!,#REF!,#REF!,#REF!</definedName>
    <definedName name="NAME123" localSheetId="1">#REF!,#REF!,#REF!,#REF!,#REF!,#REF!,#REF!,#REF!</definedName>
    <definedName name="NAME123" localSheetId="3">#REF!,#REF!,#REF!,#REF!,#REF!,#REF!,#REF!,#REF!</definedName>
    <definedName name="NAME123">#REF!,#REF!,#REF!,#REF!,#REF!,#REF!,#REF!,#REF!</definedName>
    <definedName name="NAME124" localSheetId="1">#REF!,#REF!,#REF!,#REF!,#REF!,#REF!,#REF!,#REF!</definedName>
    <definedName name="NAME124" localSheetId="3">#REF!,#REF!,#REF!,#REF!,#REF!,#REF!,#REF!,#REF!</definedName>
    <definedName name="NAME124">#REF!,#REF!,#REF!,#REF!,#REF!,#REF!,#REF!,#REF!</definedName>
    <definedName name="NAME125" localSheetId="1">#REF!,#REF!,#REF!,#REF!,#REF!,#REF!,#REF!,#REF!</definedName>
    <definedName name="NAME125" localSheetId="3">#REF!,#REF!,#REF!,#REF!,#REF!,#REF!,#REF!,#REF!</definedName>
    <definedName name="NAME125">#REF!,#REF!,#REF!,#REF!,#REF!,#REF!,#REF!,#REF!</definedName>
    <definedName name="NAME126" localSheetId="1">#REF!,#REF!,#REF!,#REF!,#REF!,#REF!,#REF!,#REF!</definedName>
    <definedName name="NAME126" localSheetId="3">#REF!,#REF!,#REF!,#REF!,#REF!,#REF!,#REF!,#REF!</definedName>
    <definedName name="NAME126">#REF!,#REF!,#REF!,#REF!,#REF!,#REF!,#REF!,#REF!</definedName>
    <definedName name="NAME127" localSheetId="1">#REF!,#REF!,#REF!,#REF!,#REF!,#REF!,#REF!,#REF!</definedName>
    <definedName name="NAME127" localSheetId="3">#REF!,#REF!,#REF!,#REF!,#REF!,#REF!,#REF!,#REF!</definedName>
    <definedName name="NAME127">#REF!,#REF!,#REF!,#REF!,#REF!,#REF!,#REF!,#REF!</definedName>
    <definedName name="NAME128" localSheetId="1">#REF!,#REF!,#REF!,#REF!,#REF!,#REF!,#REF!,#REF!</definedName>
    <definedName name="NAME128" localSheetId="3">#REF!,#REF!,#REF!,#REF!,#REF!,#REF!,#REF!,#REF!</definedName>
    <definedName name="NAME128">#REF!,#REF!,#REF!,#REF!,#REF!,#REF!,#REF!,#REF!</definedName>
    <definedName name="NAME129" localSheetId="1">#REF!,#REF!,#REF!,#REF!,#REF!,#REF!,#REF!,#REF!</definedName>
    <definedName name="NAME129" localSheetId="3">#REF!,#REF!,#REF!,#REF!,#REF!,#REF!,#REF!,#REF!</definedName>
    <definedName name="NAME129">#REF!,#REF!,#REF!,#REF!,#REF!,#REF!,#REF!,#REF!</definedName>
    <definedName name="NAME13" localSheetId="1">#REF!,#REF!,#REF!,#REF!,#REF!,#REF!,#REF!,#REF!</definedName>
    <definedName name="NAME13" localSheetId="3">#REF!,#REF!,#REF!,#REF!,#REF!,#REF!,#REF!,#REF!</definedName>
    <definedName name="NAME13">#REF!,#REF!,#REF!,#REF!,#REF!,#REF!,#REF!,#REF!</definedName>
    <definedName name="NAME130" localSheetId="1">#REF!,#REF!,#REF!,#REF!,#REF!,#REF!,#REF!,#REF!</definedName>
    <definedName name="NAME130" localSheetId="3">#REF!,#REF!,#REF!,#REF!,#REF!,#REF!,#REF!,#REF!</definedName>
    <definedName name="NAME130">#REF!,#REF!,#REF!,#REF!,#REF!,#REF!,#REF!,#REF!</definedName>
    <definedName name="NAME131" localSheetId="1">#REF!,#REF!,#REF!,#REF!,#REF!,#REF!,#REF!,#REF!</definedName>
    <definedName name="NAME131" localSheetId="3">#REF!,#REF!,#REF!,#REF!,#REF!,#REF!,#REF!,#REF!</definedName>
    <definedName name="NAME131">#REF!,#REF!,#REF!,#REF!,#REF!,#REF!,#REF!,#REF!</definedName>
    <definedName name="NAME132" localSheetId="1">#REF!,#REF!,#REF!,#REF!,#REF!,#REF!,#REF!,#REF!</definedName>
    <definedName name="NAME132" localSheetId="3">#REF!,#REF!,#REF!,#REF!,#REF!,#REF!,#REF!,#REF!</definedName>
    <definedName name="NAME132">#REF!,#REF!,#REF!,#REF!,#REF!,#REF!,#REF!,#REF!</definedName>
    <definedName name="NAME133" localSheetId="1">#REF!,#REF!,#REF!,#REF!,#REF!,#REF!,#REF!,#REF!</definedName>
    <definedName name="NAME133" localSheetId="3">#REF!,#REF!,#REF!,#REF!,#REF!,#REF!,#REF!,#REF!</definedName>
    <definedName name="NAME133">#REF!,#REF!,#REF!,#REF!,#REF!,#REF!,#REF!,#REF!</definedName>
    <definedName name="NAME134" localSheetId="1">#REF!,#REF!,#REF!,#REF!,#REF!,#REF!,#REF!,#REF!</definedName>
    <definedName name="NAME134" localSheetId="3">#REF!,#REF!,#REF!,#REF!,#REF!,#REF!,#REF!,#REF!</definedName>
    <definedName name="NAME134">#REF!,#REF!,#REF!,#REF!,#REF!,#REF!,#REF!,#REF!</definedName>
    <definedName name="NAME135" localSheetId="1">#REF!,#REF!,#REF!,#REF!,#REF!,#REF!,#REF!,#REF!</definedName>
    <definedName name="NAME135" localSheetId="3">#REF!,#REF!,#REF!,#REF!,#REF!,#REF!,#REF!,#REF!</definedName>
    <definedName name="NAME135">#REF!,#REF!,#REF!,#REF!,#REF!,#REF!,#REF!,#REF!</definedName>
    <definedName name="NAME136" localSheetId="1">#REF!,#REF!,#REF!,#REF!,#REF!,#REF!,#REF!,#REF!</definedName>
    <definedName name="NAME136" localSheetId="3">#REF!,#REF!,#REF!,#REF!,#REF!,#REF!,#REF!,#REF!</definedName>
    <definedName name="NAME136">#REF!,#REF!,#REF!,#REF!,#REF!,#REF!,#REF!,#REF!</definedName>
    <definedName name="NAME137" localSheetId="1">#REF!,#REF!,#REF!,#REF!,#REF!,#REF!,#REF!,#REF!</definedName>
    <definedName name="NAME137" localSheetId="3">#REF!,#REF!,#REF!,#REF!,#REF!,#REF!,#REF!,#REF!</definedName>
    <definedName name="NAME137">#REF!,#REF!,#REF!,#REF!,#REF!,#REF!,#REF!,#REF!</definedName>
    <definedName name="NAME138" localSheetId="1">#REF!,#REF!,#REF!,#REF!,#REF!,#REF!,#REF!,#REF!</definedName>
    <definedName name="NAME138" localSheetId="3">#REF!,#REF!,#REF!,#REF!,#REF!,#REF!,#REF!,#REF!</definedName>
    <definedName name="NAME138">#REF!,#REF!,#REF!,#REF!,#REF!,#REF!,#REF!,#REF!</definedName>
    <definedName name="NAME139" localSheetId="1">#REF!,#REF!,#REF!,#REF!,#REF!,#REF!,#REF!,#REF!</definedName>
    <definedName name="NAME139" localSheetId="3">#REF!,#REF!,#REF!,#REF!,#REF!,#REF!,#REF!,#REF!</definedName>
    <definedName name="NAME139">#REF!,#REF!,#REF!,#REF!,#REF!,#REF!,#REF!,#REF!</definedName>
    <definedName name="NAME14" localSheetId="1">#REF!,#REF!,#REF!,#REF!,#REF!,#REF!,#REF!,#REF!</definedName>
    <definedName name="NAME14" localSheetId="3">#REF!,#REF!,#REF!,#REF!,#REF!,#REF!,#REF!,#REF!</definedName>
    <definedName name="NAME14">#REF!,#REF!,#REF!,#REF!,#REF!,#REF!,#REF!,#REF!</definedName>
    <definedName name="NAME140" localSheetId="1">#REF!,#REF!,#REF!,#REF!,#REF!,#REF!,#REF!,#REF!</definedName>
    <definedName name="NAME140" localSheetId="3">#REF!,#REF!,#REF!,#REF!,#REF!,#REF!,#REF!,#REF!</definedName>
    <definedName name="NAME140">#REF!,#REF!,#REF!,#REF!,#REF!,#REF!,#REF!,#REF!</definedName>
    <definedName name="NAME141" localSheetId="1">#REF!,#REF!,#REF!,#REF!,#REF!,#REF!,#REF!,#REF!</definedName>
    <definedName name="NAME141" localSheetId="3">#REF!,#REF!,#REF!,#REF!,#REF!,#REF!,#REF!,#REF!</definedName>
    <definedName name="NAME141">#REF!,#REF!,#REF!,#REF!,#REF!,#REF!,#REF!,#REF!</definedName>
    <definedName name="NAME142" localSheetId="1">#REF!,#REF!,#REF!,#REF!,#REF!,#REF!,#REF!,#REF!</definedName>
    <definedName name="NAME142" localSheetId="3">#REF!,#REF!,#REF!,#REF!,#REF!,#REF!,#REF!,#REF!</definedName>
    <definedName name="NAME142">#REF!,#REF!,#REF!,#REF!,#REF!,#REF!,#REF!,#REF!</definedName>
    <definedName name="NAME143" localSheetId="1">#REF!,#REF!,#REF!,#REF!,#REF!,#REF!,#REF!,#REF!</definedName>
    <definedName name="NAME143" localSheetId="3">#REF!,#REF!,#REF!,#REF!,#REF!,#REF!,#REF!,#REF!</definedName>
    <definedName name="NAME143">#REF!,#REF!,#REF!,#REF!,#REF!,#REF!,#REF!,#REF!</definedName>
    <definedName name="NAME144" localSheetId="1">#REF!,#REF!,#REF!,#REF!,#REF!,#REF!,#REF!,#REF!</definedName>
    <definedName name="NAME144" localSheetId="3">#REF!,#REF!,#REF!,#REF!,#REF!,#REF!,#REF!,#REF!</definedName>
    <definedName name="NAME144">#REF!,#REF!,#REF!,#REF!,#REF!,#REF!,#REF!,#REF!</definedName>
    <definedName name="NAME145" localSheetId="1">#REF!,#REF!,#REF!,#REF!,#REF!,#REF!,#REF!,#REF!</definedName>
    <definedName name="NAME145" localSheetId="3">#REF!,#REF!,#REF!,#REF!,#REF!,#REF!,#REF!,#REF!</definedName>
    <definedName name="NAME145">#REF!,#REF!,#REF!,#REF!,#REF!,#REF!,#REF!,#REF!</definedName>
    <definedName name="NAME146" localSheetId="1">#REF!,#REF!,#REF!,#REF!,#REF!,#REF!,#REF!,#REF!</definedName>
    <definedName name="NAME146" localSheetId="3">#REF!,#REF!,#REF!,#REF!,#REF!,#REF!,#REF!,#REF!</definedName>
    <definedName name="NAME146">#REF!,#REF!,#REF!,#REF!,#REF!,#REF!,#REF!,#REF!</definedName>
    <definedName name="NAME147" localSheetId="1">#REF!,#REF!,#REF!,#REF!,#REF!,#REF!,#REF!,#REF!</definedName>
    <definedName name="NAME147" localSheetId="3">#REF!,#REF!,#REF!,#REF!,#REF!,#REF!,#REF!,#REF!</definedName>
    <definedName name="NAME147">#REF!,#REF!,#REF!,#REF!,#REF!,#REF!,#REF!,#REF!</definedName>
    <definedName name="NAME148" localSheetId="1">#REF!,#REF!,#REF!,#REF!,#REF!,#REF!,#REF!,#REF!</definedName>
    <definedName name="NAME148" localSheetId="3">#REF!,#REF!,#REF!,#REF!,#REF!,#REF!,#REF!,#REF!</definedName>
    <definedName name="NAME148">#REF!,#REF!,#REF!,#REF!,#REF!,#REF!,#REF!,#REF!</definedName>
    <definedName name="NAME149" localSheetId="1">#REF!,#REF!,#REF!,#REF!,#REF!,#REF!,#REF!,#REF!</definedName>
    <definedName name="NAME149" localSheetId="3">#REF!,#REF!,#REF!,#REF!,#REF!,#REF!,#REF!,#REF!</definedName>
    <definedName name="NAME149">#REF!,#REF!,#REF!,#REF!,#REF!,#REF!,#REF!,#REF!</definedName>
    <definedName name="NAME15" localSheetId="1">#REF!,#REF!,#REF!,#REF!,#REF!,#REF!,#REF!,#REF!</definedName>
    <definedName name="NAME15" localSheetId="3">#REF!,#REF!,#REF!,#REF!,#REF!,#REF!,#REF!,#REF!</definedName>
    <definedName name="NAME15">#REF!,#REF!,#REF!,#REF!,#REF!,#REF!,#REF!,#REF!</definedName>
    <definedName name="NAME150" localSheetId="1">#REF!,#REF!,#REF!,#REF!,#REF!,#REF!,#REF!,#REF!</definedName>
    <definedName name="NAME150" localSheetId="3">#REF!,#REF!,#REF!,#REF!,#REF!,#REF!,#REF!,#REF!</definedName>
    <definedName name="NAME150">#REF!,#REF!,#REF!,#REF!,#REF!,#REF!,#REF!,#REF!</definedName>
    <definedName name="NAME151" localSheetId="1">#REF!,#REF!,#REF!,#REF!,#REF!,#REF!,#REF!,#REF!</definedName>
    <definedName name="NAME151" localSheetId="3">#REF!,#REF!,#REF!,#REF!,#REF!,#REF!,#REF!,#REF!</definedName>
    <definedName name="NAME151">#REF!,#REF!,#REF!,#REF!,#REF!,#REF!,#REF!,#REF!</definedName>
    <definedName name="NAME152" localSheetId="1">#REF!,#REF!,#REF!,#REF!,#REF!,#REF!,#REF!,#REF!</definedName>
    <definedName name="NAME152" localSheetId="3">#REF!,#REF!,#REF!,#REF!,#REF!,#REF!,#REF!,#REF!</definedName>
    <definedName name="NAME152">#REF!,#REF!,#REF!,#REF!,#REF!,#REF!,#REF!,#REF!</definedName>
    <definedName name="NAME153" localSheetId="1">#REF!,#REF!,#REF!,#REF!,#REF!,#REF!,#REF!,#REF!</definedName>
    <definedName name="NAME153" localSheetId="3">#REF!,#REF!,#REF!,#REF!,#REF!,#REF!,#REF!,#REF!</definedName>
    <definedName name="NAME153">#REF!,#REF!,#REF!,#REF!,#REF!,#REF!,#REF!,#REF!</definedName>
    <definedName name="NAME154" localSheetId="1">#REF!,#REF!,#REF!,#REF!,#REF!,#REF!,#REF!,#REF!</definedName>
    <definedName name="NAME154" localSheetId="3">#REF!,#REF!,#REF!,#REF!,#REF!,#REF!,#REF!,#REF!</definedName>
    <definedName name="NAME154">#REF!,#REF!,#REF!,#REF!,#REF!,#REF!,#REF!,#REF!</definedName>
    <definedName name="NAME155" localSheetId="1">#REF!,#REF!,#REF!,#REF!,#REF!,#REF!,#REF!,#REF!</definedName>
    <definedName name="NAME155" localSheetId="3">#REF!,#REF!,#REF!,#REF!,#REF!,#REF!,#REF!,#REF!</definedName>
    <definedName name="NAME155">#REF!,#REF!,#REF!,#REF!,#REF!,#REF!,#REF!,#REF!</definedName>
    <definedName name="NAME156" localSheetId="1">#REF!,#REF!,#REF!,#REF!,#REF!,#REF!,#REF!,#REF!</definedName>
    <definedName name="NAME156" localSheetId="3">#REF!,#REF!,#REF!,#REF!,#REF!,#REF!,#REF!,#REF!</definedName>
    <definedName name="NAME156">#REF!,#REF!,#REF!,#REF!,#REF!,#REF!,#REF!,#REF!</definedName>
    <definedName name="NAME157" localSheetId="1">#REF!,#REF!,#REF!,#REF!,#REF!,#REF!,#REF!,#REF!</definedName>
    <definedName name="NAME157" localSheetId="3">#REF!,#REF!,#REF!,#REF!,#REF!,#REF!,#REF!,#REF!</definedName>
    <definedName name="NAME157">#REF!,#REF!,#REF!,#REF!,#REF!,#REF!,#REF!,#REF!</definedName>
    <definedName name="NAME158" localSheetId="1">#REF!,#REF!,#REF!,#REF!,#REF!,#REF!,#REF!,#REF!</definedName>
    <definedName name="NAME158" localSheetId="3">#REF!,#REF!,#REF!,#REF!,#REF!,#REF!,#REF!,#REF!</definedName>
    <definedName name="NAME158">#REF!,#REF!,#REF!,#REF!,#REF!,#REF!,#REF!,#REF!</definedName>
    <definedName name="NAME159" localSheetId="1">#REF!,#REF!,#REF!,#REF!,#REF!,#REF!,#REF!,#REF!</definedName>
    <definedName name="NAME159" localSheetId="3">#REF!,#REF!,#REF!,#REF!,#REF!,#REF!,#REF!,#REF!</definedName>
    <definedName name="NAME159">#REF!,#REF!,#REF!,#REF!,#REF!,#REF!,#REF!,#REF!</definedName>
    <definedName name="NAME16" localSheetId="1">#REF!,#REF!,#REF!,#REF!,#REF!,#REF!,#REF!,#REF!</definedName>
    <definedName name="NAME16" localSheetId="3">#REF!,#REF!,#REF!,#REF!,#REF!,#REF!,#REF!,#REF!</definedName>
    <definedName name="NAME16">#REF!,#REF!,#REF!,#REF!,#REF!,#REF!,#REF!,#REF!</definedName>
    <definedName name="NAME160" localSheetId="1">#REF!,#REF!,#REF!,#REF!,#REF!,#REF!,#REF!,#REF!</definedName>
    <definedName name="NAME160" localSheetId="3">#REF!,#REF!,#REF!,#REF!,#REF!,#REF!,#REF!,#REF!</definedName>
    <definedName name="NAME160">#REF!,#REF!,#REF!,#REF!,#REF!,#REF!,#REF!,#REF!</definedName>
    <definedName name="NAME161" localSheetId="1">#REF!,#REF!,#REF!,#REF!,#REF!,#REF!,#REF!,#REF!</definedName>
    <definedName name="NAME161" localSheetId="3">#REF!,#REF!,#REF!,#REF!,#REF!,#REF!,#REF!,#REF!</definedName>
    <definedName name="NAME161">#REF!,#REF!,#REF!,#REF!,#REF!,#REF!,#REF!,#REF!</definedName>
    <definedName name="NAME162" localSheetId="1">#REF!,#REF!,#REF!,#REF!,#REF!,#REF!,#REF!,#REF!</definedName>
    <definedName name="NAME162" localSheetId="3">#REF!,#REF!,#REF!,#REF!,#REF!,#REF!,#REF!,#REF!</definedName>
    <definedName name="NAME162">#REF!,#REF!,#REF!,#REF!,#REF!,#REF!,#REF!,#REF!</definedName>
    <definedName name="NAME17" localSheetId="1">#REF!,#REF!,#REF!,#REF!,#REF!,#REF!,#REF!,#REF!</definedName>
    <definedName name="NAME17" localSheetId="3">#REF!,#REF!,#REF!,#REF!,#REF!,#REF!,#REF!,#REF!</definedName>
    <definedName name="NAME17">#REF!,#REF!,#REF!,#REF!,#REF!,#REF!,#REF!,#REF!</definedName>
    <definedName name="NAME18" localSheetId="1">#REF!,#REF!,#REF!,#REF!,#REF!,#REF!,#REF!,#REF!</definedName>
    <definedName name="NAME18" localSheetId="3">#REF!,#REF!,#REF!,#REF!,#REF!,#REF!,#REF!,#REF!</definedName>
    <definedName name="NAME18">#REF!,#REF!,#REF!,#REF!,#REF!,#REF!,#REF!,#REF!</definedName>
    <definedName name="NAME19" localSheetId="1">#REF!,#REF!,#REF!,#REF!,#REF!,#REF!,#REF!,#REF!</definedName>
    <definedName name="NAME19" localSheetId="3">#REF!,#REF!,#REF!,#REF!,#REF!,#REF!,#REF!,#REF!</definedName>
    <definedName name="NAME19">#REF!,#REF!,#REF!,#REF!,#REF!,#REF!,#REF!,#REF!</definedName>
    <definedName name="NAME210" localSheetId="1">#REF!,#REF!,#REF!,#REF!,#REF!,#REF!,#REF!</definedName>
    <definedName name="NAME210" localSheetId="3">#REF!,#REF!,#REF!,#REF!,#REF!,#REF!,#REF!</definedName>
    <definedName name="NAME210">#REF!,#REF!,#REF!,#REF!,#REF!,#REF!,#REF!</definedName>
    <definedName name="NAME211" localSheetId="1">#REF!,#REF!,#REF!,#REF!,#REF!,#REF!,#REF!</definedName>
    <definedName name="NAME211" localSheetId="3">#REF!,#REF!,#REF!,#REF!,#REF!,#REF!,#REF!</definedName>
    <definedName name="NAME211">#REF!,#REF!,#REF!,#REF!,#REF!,#REF!,#REF!</definedName>
    <definedName name="NAME212" localSheetId="1">#REF!,#REF!,#REF!,#REF!,#REF!,#REF!,#REF!</definedName>
    <definedName name="NAME212" localSheetId="3">#REF!,#REF!,#REF!,#REF!,#REF!,#REF!,#REF!</definedName>
    <definedName name="NAME212">#REF!,#REF!,#REF!,#REF!,#REF!,#REF!,#REF!</definedName>
    <definedName name="NAME213" localSheetId="1">#REF!,#REF!,#REF!,#REF!,#REF!,#REF!,#REF!</definedName>
    <definedName name="NAME213" localSheetId="3">#REF!,#REF!,#REF!,#REF!,#REF!,#REF!,#REF!</definedName>
    <definedName name="NAME213">#REF!,#REF!,#REF!,#REF!,#REF!,#REF!,#REF!</definedName>
    <definedName name="NAME214" localSheetId="1">#REF!,#REF!,#REF!,#REF!,#REF!,#REF!,#REF!</definedName>
    <definedName name="NAME214" localSheetId="3">#REF!,#REF!,#REF!,#REF!,#REF!,#REF!,#REF!</definedName>
    <definedName name="NAME214">#REF!,#REF!,#REF!,#REF!,#REF!,#REF!,#REF!</definedName>
    <definedName name="NAME215" localSheetId="1">#REF!,#REF!,#REF!,#REF!,#REF!,#REF!,#REF!</definedName>
    <definedName name="NAME215" localSheetId="3">#REF!,#REF!,#REF!,#REF!,#REF!,#REF!,#REF!</definedName>
    <definedName name="NAME215">#REF!,#REF!,#REF!,#REF!,#REF!,#REF!,#REF!</definedName>
    <definedName name="NAME216" localSheetId="1">#REF!,#REF!,#REF!,#REF!,#REF!,#REF!,#REF!</definedName>
    <definedName name="NAME216" localSheetId="3">#REF!,#REF!,#REF!,#REF!,#REF!,#REF!,#REF!</definedName>
    <definedName name="NAME216">#REF!,#REF!,#REF!,#REF!,#REF!,#REF!,#REF!</definedName>
    <definedName name="NAME217" localSheetId="1">#REF!,#REF!,#REF!,#REF!,#REF!,#REF!,#REF!</definedName>
    <definedName name="NAME217" localSheetId="3">#REF!,#REF!,#REF!,#REF!,#REF!,#REF!,#REF!</definedName>
    <definedName name="NAME217">#REF!,#REF!,#REF!,#REF!,#REF!,#REF!,#REF!</definedName>
    <definedName name="NAME218" localSheetId="1">#REF!,#REF!,#REF!,#REF!,#REF!,#REF!,#REF!</definedName>
    <definedName name="NAME218" localSheetId="3">#REF!,#REF!,#REF!,#REF!,#REF!,#REF!,#REF!</definedName>
    <definedName name="NAME218">#REF!,#REF!,#REF!,#REF!,#REF!,#REF!,#REF!</definedName>
    <definedName name="NAME219" localSheetId="1">#REF!,#REF!,#REF!,#REF!,#REF!,#REF!,#REF!</definedName>
    <definedName name="NAME219" localSheetId="3">#REF!,#REF!,#REF!,#REF!,#REF!,#REF!,#REF!</definedName>
    <definedName name="NAME219">#REF!,#REF!,#REF!,#REF!,#REF!,#REF!,#REF!</definedName>
    <definedName name="NAME22" localSheetId="1">#REF!</definedName>
    <definedName name="NAME22" localSheetId="3">#REF!</definedName>
    <definedName name="NAME22">#REF!</definedName>
    <definedName name="NAME220" localSheetId="1">#REF!,#REF!,#REF!,#REF!,#REF!,#REF!,#REF!</definedName>
    <definedName name="NAME220" localSheetId="3">#REF!,#REF!,#REF!,#REF!,#REF!,#REF!,#REF!</definedName>
    <definedName name="NAME220">#REF!,#REF!,#REF!,#REF!,#REF!,#REF!,#REF!</definedName>
    <definedName name="NAME221" localSheetId="1">#REF!,#REF!,#REF!,#REF!,#REF!,#REF!,#REF!</definedName>
    <definedName name="NAME221" localSheetId="3">#REF!,#REF!,#REF!,#REF!,#REF!,#REF!,#REF!</definedName>
    <definedName name="NAME221">#REF!,#REF!,#REF!,#REF!,#REF!,#REF!,#REF!</definedName>
    <definedName name="NAME222" localSheetId="1">#REF!,#REF!,#REF!,#REF!,#REF!,#REF!,#REF!</definedName>
    <definedName name="NAME222" localSheetId="3">#REF!,#REF!,#REF!,#REF!,#REF!,#REF!,#REF!</definedName>
    <definedName name="NAME222">#REF!,#REF!,#REF!,#REF!,#REF!,#REF!,#REF!</definedName>
    <definedName name="NAME223" localSheetId="1">#REF!,#REF!,#REF!,#REF!,#REF!,#REF!,#REF!</definedName>
    <definedName name="NAME223" localSheetId="3">#REF!,#REF!,#REF!,#REF!,#REF!,#REF!,#REF!</definedName>
    <definedName name="NAME223">#REF!,#REF!,#REF!,#REF!,#REF!,#REF!,#REF!</definedName>
    <definedName name="NAME224" localSheetId="1">#REF!,#REF!,#REF!,#REF!,#REF!,#REF!,#REF!</definedName>
    <definedName name="NAME224" localSheetId="3">#REF!,#REF!,#REF!,#REF!,#REF!,#REF!,#REF!</definedName>
    <definedName name="NAME224">#REF!,#REF!,#REF!,#REF!,#REF!,#REF!,#REF!</definedName>
    <definedName name="NAME225" localSheetId="1">#REF!,#REF!,#REF!,#REF!,#REF!,#REF!,#REF!</definedName>
    <definedName name="NAME225" localSheetId="3">#REF!,#REF!,#REF!,#REF!,#REF!,#REF!,#REF!</definedName>
    <definedName name="NAME225">#REF!,#REF!,#REF!,#REF!,#REF!,#REF!,#REF!</definedName>
    <definedName name="NAME226" localSheetId="1">#REF!,#REF!,#REF!,#REF!,#REF!,#REF!,#REF!</definedName>
    <definedName name="NAME226" localSheetId="3">#REF!,#REF!,#REF!,#REF!,#REF!,#REF!,#REF!</definedName>
    <definedName name="NAME226">#REF!,#REF!,#REF!,#REF!,#REF!,#REF!,#REF!</definedName>
    <definedName name="NAME227" localSheetId="1">#REF!,#REF!,#REF!,#REF!,#REF!,#REF!,#REF!</definedName>
    <definedName name="NAME227" localSheetId="3">#REF!,#REF!,#REF!,#REF!,#REF!,#REF!,#REF!</definedName>
    <definedName name="NAME227">#REF!,#REF!,#REF!,#REF!,#REF!,#REF!,#REF!</definedName>
    <definedName name="NAME228" localSheetId="1">#REF!,#REF!,#REF!,#REF!,#REF!,#REF!,#REF!</definedName>
    <definedName name="NAME228" localSheetId="3">#REF!,#REF!,#REF!,#REF!,#REF!,#REF!,#REF!</definedName>
    <definedName name="NAME228">#REF!,#REF!,#REF!,#REF!,#REF!,#REF!,#REF!</definedName>
    <definedName name="NAME229" localSheetId="1">#REF!,#REF!,#REF!,#REF!,#REF!,#REF!,#REF!</definedName>
    <definedName name="NAME229" localSheetId="3">#REF!,#REF!,#REF!,#REF!,#REF!,#REF!,#REF!</definedName>
    <definedName name="NAME229">#REF!,#REF!,#REF!,#REF!,#REF!,#REF!,#REF!</definedName>
    <definedName name="NAME23" localSheetId="1">#REF!,#REF!,#REF!,#REF!,#REF!,#REF!,#REF!</definedName>
    <definedName name="NAME23" localSheetId="3">#REF!,#REF!,#REF!,#REF!,#REF!,#REF!,#REF!</definedName>
    <definedName name="NAME23">#REF!,#REF!,#REF!,#REF!,#REF!,#REF!,#REF!</definedName>
    <definedName name="NAME230" localSheetId="1">#REF!,#REF!,#REF!,#REF!,#REF!,#REF!,#REF!</definedName>
    <definedName name="NAME230" localSheetId="3">#REF!,#REF!,#REF!,#REF!,#REF!,#REF!,#REF!</definedName>
    <definedName name="NAME230">#REF!,#REF!,#REF!,#REF!,#REF!,#REF!,#REF!</definedName>
    <definedName name="NAME231" localSheetId="1">#REF!,#REF!,#REF!,#REF!,#REF!,#REF!,#REF!</definedName>
    <definedName name="NAME231" localSheetId="3">#REF!,#REF!,#REF!,#REF!,#REF!,#REF!,#REF!</definedName>
    <definedName name="NAME231">#REF!,#REF!,#REF!,#REF!,#REF!,#REF!,#REF!</definedName>
    <definedName name="NAME232" localSheetId="1">#REF!,#REF!,#REF!,#REF!,#REF!,#REF!,#REF!</definedName>
    <definedName name="NAME232" localSheetId="3">#REF!,#REF!,#REF!,#REF!,#REF!,#REF!,#REF!</definedName>
    <definedName name="NAME232">#REF!,#REF!,#REF!,#REF!,#REF!,#REF!,#REF!</definedName>
    <definedName name="NAME233" localSheetId="1">#REF!,#REF!,#REF!,#REF!,#REF!,#REF!,#REF!</definedName>
    <definedName name="NAME233" localSheetId="3">#REF!,#REF!,#REF!,#REF!,#REF!,#REF!,#REF!</definedName>
    <definedName name="NAME233">#REF!,#REF!,#REF!,#REF!,#REF!,#REF!,#REF!</definedName>
    <definedName name="NAME234" localSheetId="1">#REF!,#REF!,#REF!,#REF!,#REF!,#REF!,#REF!</definedName>
    <definedName name="NAME234" localSheetId="3">#REF!,#REF!,#REF!,#REF!,#REF!,#REF!,#REF!</definedName>
    <definedName name="NAME234">#REF!,#REF!,#REF!,#REF!,#REF!,#REF!,#REF!</definedName>
    <definedName name="NAME235" localSheetId="1">#REF!,#REF!,#REF!,#REF!,#REF!,#REF!,#REF!</definedName>
    <definedName name="NAME235" localSheetId="3">#REF!,#REF!,#REF!,#REF!,#REF!,#REF!,#REF!</definedName>
    <definedName name="NAME235">#REF!,#REF!,#REF!,#REF!,#REF!,#REF!,#REF!</definedName>
    <definedName name="NAME236" localSheetId="1">#REF!,#REF!,#REF!,#REF!,#REF!,#REF!,#REF!</definedName>
    <definedName name="NAME236" localSheetId="3">#REF!,#REF!,#REF!,#REF!,#REF!,#REF!,#REF!</definedName>
    <definedName name="NAME236">#REF!,#REF!,#REF!,#REF!,#REF!,#REF!,#REF!</definedName>
    <definedName name="NAME237" localSheetId="1">#REF!,#REF!,#REF!,#REF!,#REF!,#REF!,#REF!</definedName>
    <definedName name="NAME237" localSheetId="3">#REF!,#REF!,#REF!,#REF!,#REF!,#REF!,#REF!</definedName>
    <definedName name="NAME237">#REF!,#REF!,#REF!,#REF!,#REF!,#REF!,#REF!</definedName>
    <definedName name="NAME238" localSheetId="1">#REF!,#REF!,#REF!,#REF!,#REF!,#REF!,#REF!</definedName>
    <definedName name="NAME238" localSheetId="3">#REF!,#REF!,#REF!,#REF!,#REF!,#REF!,#REF!</definedName>
    <definedName name="NAME238">#REF!,#REF!,#REF!,#REF!,#REF!,#REF!,#REF!</definedName>
    <definedName name="NAME239" localSheetId="1">#REF!,#REF!,#REF!,#REF!,#REF!,#REF!,#REF!</definedName>
    <definedName name="NAME239" localSheetId="3">#REF!,#REF!,#REF!,#REF!,#REF!,#REF!,#REF!</definedName>
    <definedName name="NAME239">#REF!,#REF!,#REF!,#REF!,#REF!,#REF!,#REF!</definedName>
    <definedName name="NAME24" localSheetId="1">#REF!,#REF!,#REF!,#REF!,#REF!,#REF!,#REF!</definedName>
    <definedName name="NAME24" localSheetId="3">#REF!,#REF!,#REF!,#REF!,#REF!,#REF!,#REF!</definedName>
    <definedName name="NAME24">#REF!,#REF!,#REF!,#REF!,#REF!,#REF!,#REF!</definedName>
    <definedName name="NAME240" localSheetId="1">#REF!,#REF!,#REF!,#REF!,#REF!,#REF!,#REF!</definedName>
    <definedName name="NAME240" localSheetId="3">#REF!,#REF!,#REF!,#REF!,#REF!,#REF!,#REF!</definedName>
    <definedName name="NAME240">#REF!,#REF!,#REF!,#REF!,#REF!,#REF!,#REF!</definedName>
    <definedName name="NAME241" localSheetId="1">#REF!,#REF!,#REF!,#REF!,#REF!,#REF!,#REF!</definedName>
    <definedName name="NAME241" localSheetId="3">#REF!,#REF!,#REF!,#REF!,#REF!,#REF!,#REF!</definedName>
    <definedName name="NAME241">#REF!,#REF!,#REF!,#REF!,#REF!,#REF!,#REF!</definedName>
    <definedName name="NAME242" localSheetId="1">#REF!,#REF!,#REF!,#REF!,#REF!,#REF!,#REF!</definedName>
    <definedName name="NAME242" localSheetId="3">#REF!,#REF!,#REF!,#REF!,#REF!,#REF!,#REF!</definedName>
    <definedName name="NAME242">#REF!,#REF!,#REF!,#REF!,#REF!,#REF!,#REF!</definedName>
    <definedName name="NAME243" localSheetId="1">#REF!,#REF!,#REF!,#REF!,#REF!,#REF!,#REF!</definedName>
    <definedName name="NAME243" localSheetId="3">#REF!,#REF!,#REF!,#REF!,#REF!,#REF!,#REF!</definedName>
    <definedName name="NAME243">#REF!,#REF!,#REF!,#REF!,#REF!,#REF!,#REF!</definedName>
    <definedName name="NAME244" localSheetId="1">#REF!,#REF!,#REF!,#REF!,#REF!,#REF!,#REF!</definedName>
    <definedName name="NAME244" localSheetId="3">#REF!,#REF!,#REF!,#REF!,#REF!,#REF!,#REF!</definedName>
    <definedName name="NAME244">#REF!,#REF!,#REF!,#REF!,#REF!,#REF!,#REF!</definedName>
    <definedName name="NAME245" localSheetId="1">#REF!,#REF!,#REF!,#REF!,#REF!,#REF!,#REF!</definedName>
    <definedName name="NAME245" localSheetId="3">#REF!,#REF!,#REF!,#REF!,#REF!,#REF!,#REF!</definedName>
    <definedName name="NAME245">#REF!,#REF!,#REF!,#REF!,#REF!,#REF!,#REF!</definedName>
    <definedName name="NAME246" localSheetId="1">#REF!,#REF!,#REF!,#REF!,#REF!,#REF!,#REF!</definedName>
    <definedName name="NAME246" localSheetId="3">#REF!,#REF!,#REF!,#REF!,#REF!,#REF!,#REF!</definedName>
    <definedName name="NAME246">#REF!,#REF!,#REF!,#REF!,#REF!,#REF!,#REF!</definedName>
    <definedName name="NAME247" localSheetId="1">#REF!,#REF!,#REF!,#REF!,#REF!,#REF!,#REF!</definedName>
    <definedName name="NAME247" localSheetId="3">#REF!,#REF!,#REF!,#REF!,#REF!,#REF!,#REF!</definedName>
    <definedName name="NAME247">#REF!,#REF!,#REF!,#REF!,#REF!,#REF!,#REF!</definedName>
    <definedName name="NAME248" localSheetId="1">#REF!,#REF!,#REF!,#REF!,#REF!,#REF!,#REF!</definedName>
    <definedName name="NAME248" localSheetId="3">#REF!,#REF!,#REF!,#REF!,#REF!,#REF!,#REF!</definedName>
    <definedName name="NAME248">#REF!,#REF!,#REF!,#REF!,#REF!,#REF!,#REF!</definedName>
    <definedName name="NAME249" localSheetId="1">#REF!,#REF!,#REF!,#REF!,#REF!,#REF!,#REF!</definedName>
    <definedName name="NAME249" localSheetId="3">#REF!,#REF!,#REF!,#REF!,#REF!,#REF!,#REF!</definedName>
    <definedName name="NAME249">#REF!,#REF!,#REF!,#REF!,#REF!,#REF!,#REF!</definedName>
    <definedName name="NAME25" localSheetId="1">#REF!,#REF!,#REF!,#REF!,#REF!,#REF!,#REF!</definedName>
    <definedName name="NAME25" localSheetId="3">#REF!,#REF!,#REF!,#REF!,#REF!,#REF!,#REF!</definedName>
    <definedName name="NAME25">#REF!,#REF!,#REF!,#REF!,#REF!,#REF!,#REF!</definedName>
    <definedName name="NAME250" localSheetId="1">#REF!,#REF!,#REF!,#REF!,#REF!,#REF!,#REF!</definedName>
    <definedName name="NAME250" localSheetId="3">#REF!,#REF!,#REF!,#REF!,#REF!,#REF!,#REF!</definedName>
    <definedName name="NAME250">#REF!,#REF!,#REF!,#REF!,#REF!,#REF!,#REF!</definedName>
    <definedName name="NAME251" localSheetId="1">#REF!,#REF!,#REF!,#REF!,#REF!,#REF!,#REF!</definedName>
    <definedName name="NAME251" localSheetId="3">#REF!,#REF!,#REF!,#REF!,#REF!,#REF!,#REF!</definedName>
    <definedName name="NAME251">#REF!,#REF!,#REF!,#REF!,#REF!,#REF!,#REF!</definedName>
    <definedName name="NAME252" localSheetId="1">#REF!,#REF!,#REF!,#REF!,#REF!,#REF!,#REF!</definedName>
    <definedName name="NAME252" localSheetId="3">#REF!,#REF!,#REF!,#REF!,#REF!,#REF!,#REF!</definedName>
    <definedName name="NAME252">#REF!,#REF!,#REF!,#REF!,#REF!,#REF!,#REF!</definedName>
    <definedName name="NAME253" localSheetId="1">#REF!,#REF!,#REF!,#REF!,#REF!,#REF!,#REF!</definedName>
    <definedName name="NAME253" localSheetId="3">#REF!,#REF!,#REF!,#REF!,#REF!,#REF!,#REF!</definedName>
    <definedName name="NAME253">#REF!,#REF!,#REF!,#REF!,#REF!,#REF!,#REF!</definedName>
    <definedName name="NAME254" localSheetId="1">#REF!,#REF!,#REF!,#REF!,#REF!,#REF!,#REF!</definedName>
    <definedName name="NAME254" localSheetId="3">#REF!,#REF!,#REF!,#REF!,#REF!,#REF!,#REF!</definedName>
    <definedName name="NAME254">#REF!,#REF!,#REF!,#REF!,#REF!,#REF!,#REF!</definedName>
    <definedName name="NAME255" localSheetId="1">#REF!,#REF!,#REF!,#REF!,#REF!,#REF!,#REF!</definedName>
    <definedName name="NAME255" localSheetId="3">#REF!,#REF!,#REF!,#REF!,#REF!,#REF!,#REF!</definedName>
    <definedName name="NAME255">#REF!,#REF!,#REF!,#REF!,#REF!,#REF!,#REF!</definedName>
    <definedName name="NAME256" localSheetId="1">#REF!,#REF!,#REF!,#REF!,#REF!,#REF!,#REF!</definedName>
    <definedName name="NAME256" localSheetId="3">#REF!,#REF!,#REF!,#REF!,#REF!,#REF!,#REF!</definedName>
    <definedName name="NAME256">#REF!,#REF!,#REF!,#REF!,#REF!,#REF!,#REF!</definedName>
    <definedName name="NAME257" localSheetId="1">#REF!,#REF!,#REF!,#REF!,#REF!,#REF!,#REF!</definedName>
    <definedName name="NAME257" localSheetId="3">#REF!,#REF!,#REF!,#REF!,#REF!,#REF!,#REF!</definedName>
    <definedName name="NAME257">#REF!,#REF!,#REF!,#REF!,#REF!,#REF!,#REF!</definedName>
    <definedName name="NAME258" localSheetId="1">#REF!,#REF!,#REF!,#REF!,#REF!,#REF!,#REF!</definedName>
    <definedName name="NAME258" localSheetId="3">#REF!,#REF!,#REF!,#REF!,#REF!,#REF!,#REF!</definedName>
    <definedName name="NAME258">#REF!,#REF!,#REF!,#REF!,#REF!,#REF!,#REF!</definedName>
    <definedName name="NAME259" localSheetId="1">#REF!,#REF!,#REF!,#REF!,#REF!,#REF!,#REF!</definedName>
    <definedName name="NAME259" localSheetId="3">#REF!,#REF!,#REF!,#REF!,#REF!,#REF!,#REF!</definedName>
    <definedName name="NAME259">#REF!,#REF!,#REF!,#REF!,#REF!,#REF!,#REF!</definedName>
    <definedName name="NAME26" localSheetId="1">#REF!,#REF!,#REF!,#REF!,#REF!,#REF!,#REF!</definedName>
    <definedName name="NAME26" localSheetId="3">#REF!,#REF!,#REF!,#REF!,#REF!,#REF!,#REF!</definedName>
    <definedName name="NAME26">#REF!,#REF!,#REF!,#REF!,#REF!,#REF!,#REF!</definedName>
    <definedName name="NAME260" localSheetId="1">#REF!,#REF!,#REF!,#REF!,#REF!,#REF!,#REF!</definedName>
    <definedName name="NAME260" localSheetId="3">#REF!,#REF!,#REF!,#REF!,#REF!,#REF!,#REF!</definedName>
    <definedName name="NAME260">#REF!,#REF!,#REF!,#REF!,#REF!,#REF!,#REF!</definedName>
    <definedName name="NAME261" localSheetId="1">#REF!,#REF!,#REF!,#REF!,#REF!,#REF!,#REF!</definedName>
    <definedName name="NAME261" localSheetId="3">#REF!,#REF!,#REF!,#REF!,#REF!,#REF!,#REF!</definedName>
    <definedName name="NAME261">#REF!,#REF!,#REF!,#REF!,#REF!,#REF!,#REF!</definedName>
    <definedName name="NAME262" localSheetId="1">#REF!,#REF!,#REF!,#REF!,#REF!,#REF!,#REF!</definedName>
    <definedName name="NAME262" localSheetId="3">#REF!,#REF!,#REF!,#REF!,#REF!,#REF!,#REF!</definedName>
    <definedName name="NAME262">#REF!,#REF!,#REF!,#REF!,#REF!,#REF!,#REF!</definedName>
    <definedName name="NAME27" localSheetId="1">#REF!,#REF!,#REF!,#REF!,#REF!,#REF!,#REF!</definedName>
    <definedName name="NAME27" localSheetId="3">#REF!,#REF!,#REF!,#REF!,#REF!,#REF!,#REF!</definedName>
    <definedName name="NAME27">#REF!,#REF!,#REF!,#REF!,#REF!,#REF!,#REF!</definedName>
    <definedName name="NAME28" localSheetId="1">#REF!,#REF!,#REF!,#REF!,#REF!,#REF!,#REF!</definedName>
    <definedName name="NAME28" localSheetId="3">#REF!,#REF!,#REF!,#REF!,#REF!,#REF!,#REF!</definedName>
    <definedName name="NAME28">#REF!,#REF!,#REF!,#REF!,#REF!,#REF!,#REF!</definedName>
    <definedName name="NAME29" localSheetId="1">#REF!,#REF!,#REF!,#REF!,#REF!,#REF!,#REF!</definedName>
    <definedName name="NAME29" localSheetId="3">#REF!,#REF!,#REF!,#REF!,#REF!,#REF!,#REF!</definedName>
    <definedName name="NAME29">#REF!,#REF!,#REF!,#REF!,#REF!,#REF!,#REF!</definedName>
    <definedName name="Names" localSheetId="1">#REF!</definedName>
    <definedName name="Names" localSheetId="3">#REF!</definedName>
    <definedName name="Names">#REF!</definedName>
    <definedName name="NasPotrEE">[17]Параметры!$B$10</definedName>
    <definedName name="NasPotrEEList">[17]Лист!$A$150</definedName>
    <definedName name="nbbcbvx" localSheetId="1">[11]!nbbcbvx</definedName>
    <definedName name="nbbcbvx" localSheetId="3">[11]!nbbcbvx</definedName>
    <definedName name="nbbcbvx">[11]!nbbcbvx</definedName>
    <definedName name="nbbvgf" hidden="1">{#N/A,#N/A,TRUE,"Лист1";#N/A,#N/A,TRUE,"Лист2";#N/A,#N/A,TRUE,"Лист3"}</definedName>
    <definedName name="nbghhhhhhhhhhhhhhhhhhhhhh" localSheetId="1">[11]!nbghhhhhhhhhhhhhhhhhhhhhh</definedName>
    <definedName name="nbghhhhhhhhhhhhhhhhhhhhhh" localSheetId="3">[11]!nbghhhhhhhhhhhhhhhhhhhhhh</definedName>
    <definedName name="nbghhhhhhhhhhhhhhhhhhhhhh">[11]!nbghhhhhhhhhhhhhhhhhhhhhh</definedName>
    <definedName name="nbhggggggggggggg" localSheetId="1">[11]!nbhggggggggggggg</definedName>
    <definedName name="nbhggggggggggggg" localSheetId="3">[11]!nbhggggggggggggg</definedName>
    <definedName name="nbhggggggggggggg">[11]!nbhggggggggggggg</definedName>
    <definedName name="nbhgggggggggggggggg" localSheetId="1">[11]!nbhgggggggggggggggg</definedName>
    <definedName name="nbhgggggggggggggggg" localSheetId="3">[11]!nbhgggggggggggggggg</definedName>
    <definedName name="nbhgggggggggggggggg">[11]!nbhgggggggggggggggg</definedName>
    <definedName name="nbhhhhhhhhhhhhhhhh" localSheetId="1">[11]!nbhhhhhhhhhhhhhhhh</definedName>
    <definedName name="nbhhhhhhhhhhhhhhhh" localSheetId="3">[11]!nbhhhhhhhhhhhhhhhh</definedName>
    <definedName name="nbhhhhhhhhhhhhhhhh">[11]!nbhhhhhhhhhhhhhhhh</definedName>
    <definedName name="nbjhgy" localSheetId="1">[11]!nbjhgy</definedName>
    <definedName name="nbjhgy" localSheetId="3">[11]!nbjhgy</definedName>
    <definedName name="nbjhgy">[11]!nbjhgy</definedName>
    <definedName name="nbnbbnvbnvvcvbcvc" localSheetId="1">[11]!nbnbbnvbnvvcvbcvc</definedName>
    <definedName name="nbnbbnvbnvvcvbcvc" localSheetId="3">[11]!nbnbbnvbnvvcvbcvc</definedName>
    <definedName name="nbnbbnvbnvvcvbcvc">[11]!nbnbbnvbnvvcvbcvc</definedName>
    <definedName name="nbnbfders" localSheetId="1">[11]!nbnbfders</definedName>
    <definedName name="nbnbfders" localSheetId="3">[11]!nbnbfders</definedName>
    <definedName name="nbnbfders">[11]!nbnbfders</definedName>
    <definedName name="nbnvnbfgdsdfs" localSheetId="1">[11]!nbnvnbfgdsdfs</definedName>
    <definedName name="nbnvnbfgdsdfs" localSheetId="3">[11]!nbnvnbfgdsdfs</definedName>
    <definedName name="nbnvnbfgdsdfs">[11]!nbnvnbfgdsdfs</definedName>
    <definedName name="nbvbnfddddddddddddddddddd" localSheetId="1">[11]!nbvbnfddddddddddddddddddd</definedName>
    <definedName name="nbvbnfddddddddddddddddddd" localSheetId="3">[11]!nbvbnfddddddddddddddddddd</definedName>
    <definedName name="nbvbnfddddddddddddddddddd">[11]!nbvbnfddddddddddddddddddd</definedName>
    <definedName name="nbvgfhcf" localSheetId="1">[11]!nbvgfhcf</definedName>
    <definedName name="nbvgfhcf" localSheetId="3">[11]!nbvgfhcf</definedName>
    <definedName name="nbvgfhcf">[11]!nbvgfhcf</definedName>
    <definedName name="nbvgggggggggggggggggg" hidden="1">{#N/A,#N/A,TRUE,"Лист1";#N/A,#N/A,TRUE,"Лист2";#N/A,#N/A,TRUE,"Лист3"}</definedName>
    <definedName name="nbvghfgdx" localSheetId="1">[11]!nbvghfgdx</definedName>
    <definedName name="nbvghfgdx" localSheetId="3">[11]!nbvghfgdx</definedName>
    <definedName name="nbvghfgdx">[11]!nbvghfgdx</definedName>
    <definedName name="ňđĺňčé" localSheetId="1">#REF!</definedName>
    <definedName name="ňđĺňčé" localSheetId="3">#REF!</definedName>
    <definedName name="ňđĺňčé">#REF!</definedName>
    <definedName name="net" localSheetId="8">[24]FST5!$G$100:$G$116,'ТМ 2020'!P1_net</definedName>
    <definedName name="net">[24]FST5!$G$100:$G$116,P1_net</definedName>
    <definedName name="net_4">#N/A</definedName>
    <definedName name="net_5">#N/A</definedName>
    <definedName name="NET_INV">[36]TEHSHEET!#REF!</definedName>
    <definedName name="NET_ORG">[36]TEHSHEET!#REF!</definedName>
    <definedName name="NET_W">[36]TEHSHEET!#REF!</definedName>
    <definedName name="NETORG" localSheetId="1">#REF!</definedName>
    <definedName name="NETORG" localSheetId="3">#REF!</definedName>
    <definedName name="NETORG">#REF!</definedName>
    <definedName name="nfgjn" localSheetId="1">[11]!nfgjn</definedName>
    <definedName name="nfgjn" localSheetId="3">[11]!nfgjn</definedName>
    <definedName name="nfgjn">[11]!nfgjn</definedName>
    <definedName name="nfyz">[4]!nfyz</definedName>
    <definedName name="nfyz_4">"'рт-передача'!nfyz"</definedName>
    <definedName name="nghf" localSheetId="1">[11]!nghf</definedName>
    <definedName name="nghf" localSheetId="3">[11]!nghf</definedName>
    <definedName name="nghf">[11]!nghf</definedName>
    <definedName name="nghjk" localSheetId="1">[11]!nghjk</definedName>
    <definedName name="nghjk" localSheetId="3">[11]!nghjk</definedName>
    <definedName name="nghjk">[11]!nghjk</definedName>
    <definedName name="nhghfgfgf" localSheetId="1">[11]!nhghfgfgf</definedName>
    <definedName name="nhghfgfgf" localSheetId="3">[11]!nhghfgfgf</definedName>
    <definedName name="nhghfgfgf">[11]!nhghfgfgf</definedName>
    <definedName name="nhguy" hidden="1">{#N/A,#N/A,TRUE,"Лист1";#N/A,#N/A,TRUE,"Лист2";#N/A,#N/A,TRUE,"Лист3"}</definedName>
    <definedName name="njhgyhjftxcdfxnkl" localSheetId="1">[11]!njhgyhjftxcdfxnkl</definedName>
    <definedName name="njhgyhjftxcdfxnkl" localSheetId="3">[11]!njhgyhjftxcdfxnkl</definedName>
    <definedName name="njhgyhjftxcdfxnkl">[11]!njhgyhjftxcdfxnkl</definedName>
    <definedName name="njhhhhhhhhhhhhhd" localSheetId="1">[11]!njhhhhhhhhhhhhhd</definedName>
    <definedName name="njhhhhhhhhhhhhhd" localSheetId="3">[11]!njhhhhhhhhhhhhhd</definedName>
    <definedName name="njhhhhhhhhhhhhhd">[11]!njhhhhhhhhhhhhhd</definedName>
    <definedName name="njkhgjhghfhg" hidden="1">{#N/A,#N/A,TRUE,"Лист1";#N/A,#N/A,TRUE,"Лист2";#N/A,#N/A,TRUE,"Лист3"}</definedName>
    <definedName name="nkjgyuff" localSheetId="1">[11]!nkjgyuff</definedName>
    <definedName name="nkjgyuff" localSheetId="3">[11]!nkjgyuff</definedName>
    <definedName name="nkjgyuff">[11]!nkjgyuff</definedName>
    <definedName name="nmbhhhhhhhhhhhhhhhhhhhh" localSheetId="1">[11]!nmbhhhhhhhhhhhhhhhhhhhh</definedName>
    <definedName name="nmbhhhhhhhhhhhhhhhhhhhh" localSheetId="3">[11]!nmbhhhhhhhhhhhhhhhhhhhh</definedName>
    <definedName name="nmbhhhhhhhhhhhhhhhhhhhh">[11]!nmbhhhhhhhhhhhhhhhhhhhh</definedName>
    <definedName name="nmbm">[13]!nmbm</definedName>
    <definedName name="nmbnbnc" localSheetId="1">[11]!nmbnbnc</definedName>
    <definedName name="nmbnbnc" localSheetId="3">[11]!nmbnbnc</definedName>
    <definedName name="nmbnbnc">[11]!nmbnbnc</definedName>
    <definedName name="nmmbnbv" localSheetId="1">[11]!nmmbnbv</definedName>
    <definedName name="nmmbnbv" localSheetId="3">[11]!nmmbnbv</definedName>
    <definedName name="nmmbnbv">[11]!nmmbnbv</definedName>
    <definedName name="nnngggggggggggggggggggggggggg" hidden="1">{#N/A,#N/A,TRUE,"Лист1";#N/A,#N/A,TRUE,"Лист2";#N/A,#N/A,TRUE,"Лист3"}</definedName>
    <definedName name="NOM" localSheetId="1">#REF!</definedName>
    <definedName name="NOM" localSheetId="3">#REF!</definedName>
    <definedName name="NOM">#REF!</definedName>
    <definedName name="NOM_4">"#REF!"</definedName>
    <definedName name="NOV" localSheetId="1">#REF!</definedName>
    <definedName name="NOV" localSheetId="3">#REF!</definedName>
    <definedName name="NOV">#REF!</definedName>
    <definedName name="NOV_4">"#REF!"</definedName>
    <definedName name="npi">[3]MAIN!$F$1245:$AK$1245</definedName>
    <definedName name="NPVR">[3]MAIN!$D$1025</definedName>
    <definedName name="NSRF" localSheetId="1">#REF!</definedName>
    <definedName name="NSRF" localSheetId="3">#REF!</definedName>
    <definedName name="NSRF" localSheetId="8">#REF!</definedName>
    <definedName name="NSRF">#REF!</definedName>
    <definedName name="NSRF_5">"#REF!"</definedName>
    <definedName name="Num" localSheetId="1">#REF!</definedName>
    <definedName name="Num" localSheetId="3">#REF!</definedName>
    <definedName name="Num">#REF!</definedName>
    <definedName name="Num_4">"#REF!"</definedName>
    <definedName name="nv">[13]!nv</definedName>
    <definedName name="NVV" localSheetId="1">#REF!</definedName>
    <definedName name="NVV" localSheetId="3">#REF!</definedName>
    <definedName name="NVV">#REF!</definedName>
    <definedName name="Nотп_нн_смежн" localSheetId="8">#REF!</definedName>
    <definedName name="Nотп_нн_смежн">#REF!</definedName>
    <definedName name="Nотп_сн1_смежн" localSheetId="8">#REF!</definedName>
    <definedName name="Nотп_сн1_смежн">#REF!</definedName>
    <definedName name="Nотп_сн2_смежн" localSheetId="8">#REF!</definedName>
    <definedName name="Nотп_сн2_смежн">#REF!</definedName>
    <definedName name="Nотп_сн2_СН1" localSheetId="8">#REF!</definedName>
    <definedName name="Nотп_сн2_СН1">#REF!</definedName>
    <definedName name="Nпост_вн" localSheetId="8">#REF!</definedName>
    <definedName name="Nпост_вн">#REF!</definedName>
    <definedName name="Nпост_нн" localSheetId="8">#REF!</definedName>
    <definedName name="Nпост_нн">#REF!</definedName>
    <definedName name="Nпост_сн1" localSheetId="8">#REF!</definedName>
    <definedName name="Nпост_сн1">#REF!</definedName>
    <definedName name="Nпост_сн2" localSheetId="8">#REF!</definedName>
    <definedName name="Nпост_сн2">#REF!</definedName>
    <definedName name="Nэ">[31]Лист1!#REF!</definedName>
    <definedName name="o">[4]!o</definedName>
    <definedName name="o_4">"'рт-передача'!o"</definedName>
    <definedName name="OCT" localSheetId="1">#REF!</definedName>
    <definedName name="OCT" localSheetId="3">#REF!</definedName>
    <definedName name="OCT">#REF!</definedName>
    <definedName name="OCT_4">"#REF!"</definedName>
    <definedName name="oiipiuojhkh" localSheetId="1">[11]!oiipiuojhkh</definedName>
    <definedName name="oiipiuojhkh" localSheetId="3">[11]!oiipiuojhkh</definedName>
    <definedName name="oiipiuojhkh">[11]!oiipiuojhkh</definedName>
    <definedName name="oijjjjjjjjjjjjjj" hidden="1">{#N/A,#N/A,TRUE,"Лист1";#N/A,#N/A,TRUE,"Лист2";#N/A,#N/A,TRUE,"Лист3"}</definedName>
    <definedName name="oijnhvfgc" localSheetId="1">[11]!oijnhvfgc</definedName>
    <definedName name="oijnhvfgc" localSheetId="3">[11]!oijnhvfgc</definedName>
    <definedName name="oijnhvfgc">[11]!oijnhvfgc</definedName>
    <definedName name="oikjjjjjjjjjjjjjjjjjjjjjjjj" localSheetId="1">[11]!oikjjjjjjjjjjjjjjjjjjjjjjjj</definedName>
    <definedName name="oikjjjjjjjjjjjjjjjjjjjjjjjj" localSheetId="3">[11]!oikjjjjjjjjjjjjjjjjjjjjjjjj</definedName>
    <definedName name="oikjjjjjjjjjjjjjjjjjjjjjjjj">[11]!oikjjjjjjjjjjjjjjjjjjjjjjjj</definedName>
    <definedName name="oikjkjjkn" localSheetId="1">[11]!oikjkjjkn</definedName>
    <definedName name="oikjkjjkn" localSheetId="3">[11]!oikjkjjkn</definedName>
    <definedName name="oikjkjjkn">[11]!oikjkjjkn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 localSheetId="1">[11]!oinunyg</definedName>
    <definedName name="oinunyg" localSheetId="3">[11]!oinunyg</definedName>
    <definedName name="oinunyg">[11]!oinunyg</definedName>
    <definedName name="oioiiuiuyofyyyyyyyyyyyyyyyyyyyyy" localSheetId="1">[11]!oioiiuiuyofyyyyyyyyyyyyyyyyyyyyy</definedName>
    <definedName name="oioiiuiuyofyyyyyyyyyyyyyyyyyyyyy" localSheetId="3">[11]!oioiiuiuyofyyyyyyyyyyyyyyyyyyyyy</definedName>
    <definedName name="oioiiuiuyofyyyyyyyyyyyyyyyyyyyyy">[11]!oioiiuiuyofyyyyyyyyyyyyyyyyyyyyy</definedName>
    <definedName name="oioiiuuuuuuuuuuuuuu" localSheetId="1">[11]!oioiiuuuuuuuuuuuuuu</definedName>
    <definedName name="oioiiuuuuuuuuuuuuuu" localSheetId="3">[11]!oioiiuuuuuuuuuuuuuu</definedName>
    <definedName name="oioiiuuuuuuuuuuuuuu">[11]!oioiiuuuuuuuuuuuuuu</definedName>
    <definedName name="oioiuiouiuyyt" localSheetId="1">[11]!oioiuiouiuyyt</definedName>
    <definedName name="oioiuiouiuyyt" localSheetId="3">[11]!oioiuiouiuyyt</definedName>
    <definedName name="oioiuiouiuyyt">[11]!oioiuiouiuyyt</definedName>
    <definedName name="oioouiui" localSheetId="1">[11]!oioouiui</definedName>
    <definedName name="oioouiui" localSheetId="3">[11]!oioouiui</definedName>
    <definedName name="oioouiui">[11]!oioouiui</definedName>
    <definedName name="oiougy" localSheetId="1">[11]!oiougy</definedName>
    <definedName name="oiougy" localSheetId="3">[11]!oiougy</definedName>
    <definedName name="oiougy">[11]!oiougy</definedName>
    <definedName name="oiouiuiyuyt" localSheetId="1">[11]!oiouiuiyuyt</definedName>
    <definedName name="oiouiuiyuyt" localSheetId="3">[11]!oiouiuiyuyt</definedName>
    <definedName name="oiouiuiyuyt">[11]!oiouiuiyuyt</definedName>
    <definedName name="oiouiuygyufg" localSheetId="1">[11]!oiouiuygyufg</definedName>
    <definedName name="oiouiuygyufg" localSheetId="3">[11]!oiouiuygyufg</definedName>
    <definedName name="oiouiuygyufg">[11]!oiouiuygyufg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">[37]Контроль!$E$1</definedName>
    <definedName name="OKTMO" localSheetId="1">#REF!</definedName>
    <definedName name="OKTMO" localSheetId="3">#REF!</definedName>
    <definedName name="OKTMO">#REF!</definedName>
    <definedName name="OKTMO_4">"#REF!"</definedName>
    <definedName name="öó">[4]!öó</definedName>
    <definedName name="öó_4">"'рт-передача'!öó"</definedName>
    <definedName name="ooiumuhggc" localSheetId="1">[11]!ooiumuhggc</definedName>
    <definedName name="ooiumuhggc" localSheetId="3">[11]!ooiumuhggc</definedName>
    <definedName name="ooiumuhggc">[11]!ooiumuhggc</definedName>
    <definedName name="oooooo" localSheetId="1">[11]!oooooo</definedName>
    <definedName name="oooooo" localSheetId="3">[11]!oooooo</definedName>
    <definedName name="oooooo">[11]!oooooo</definedName>
    <definedName name="oopoooooooooooooooo" hidden="1">{#N/A,#N/A,TRUE,"Лист1";#N/A,#N/A,TRUE,"Лист2";#N/A,#N/A,TRUE,"Лист3"}</definedName>
    <definedName name="ORE" localSheetId="1">#REF!</definedName>
    <definedName name="ORE" localSheetId="3">#REF!</definedName>
    <definedName name="ORE">#REF!</definedName>
    <definedName name="ORE_4">"#REF!"</definedName>
    <definedName name="ORG" localSheetId="1">[29]Справочники!#REF!</definedName>
    <definedName name="ORG" localSheetId="3">[29]Справочники!#REF!</definedName>
    <definedName name="ORG" localSheetId="8">[29]Справочники!#REF!</definedName>
    <definedName name="ORG">[29]Справочники!#REF!</definedName>
    <definedName name="ORG_5">#N/A</definedName>
    <definedName name="Org_list" localSheetId="1">#REF!</definedName>
    <definedName name="Org_list" localSheetId="3">#REF!</definedName>
    <definedName name="Org_list">#REF!</definedName>
    <definedName name="ORG_U" localSheetId="1">#REF!</definedName>
    <definedName name="ORG_U" localSheetId="3">#REF!</definedName>
    <definedName name="ORG_U">#REF!</definedName>
    <definedName name="ORGBLR" localSheetId="1">#REF!</definedName>
    <definedName name="ORGBLR" localSheetId="3">#REF!</definedName>
    <definedName name="ORGBLR">#REF!</definedName>
    <definedName name="OTCST1">[3]MAIN!$A$200:$IV$200</definedName>
    <definedName name="OTCST2">[3]MAIN!$A$204:$IV$204</definedName>
    <definedName name="OTCST3">[3]MAIN!$A$229:$IV$229</definedName>
    <definedName name="OTH_DATA" localSheetId="1">#REF!</definedName>
    <definedName name="OTH_DATA" localSheetId="3">#REF!</definedName>
    <definedName name="OTH_DATA">#REF!</definedName>
    <definedName name="OTH_LIST" localSheetId="1">#REF!</definedName>
    <definedName name="OTH_LIST" localSheetId="3">#REF!</definedName>
    <definedName name="OTH_LIST">#REF!</definedName>
    <definedName name="OTHER_COST2">[3]MAIN!$A$204:$IV$204</definedName>
    <definedName name="OTHER_COST3">[3]MAIN!$A$228:$IV$229</definedName>
    <definedName name="OTHERCOST1">[3]MAIN!$A$200:$IV$200</definedName>
    <definedName name="p" localSheetId="1">[11]!p</definedName>
    <definedName name="p" localSheetId="3">[11]!p</definedName>
    <definedName name="p">'[34]Вводные данные систем'!#REF!</definedName>
    <definedName name="P1_dip" localSheetId="8" hidden="1">[38]База!$G$167:$G$172,[38]База!$G$174:$G$175,[38]База!$G$177:$G$180,[38]База!$G$182,[38]База!$G$184:$G$188,[38]База!$G$190,[38]База!$G$192:$G$194</definedName>
    <definedName name="P1_dip" hidden="1">[39]FST5!$G$167:$G$172,[39]FST5!$G$174:$G$175,[39]FST5!$G$177:$G$180,[39]FST5!$G$182,[39]FST5!$G$184:$G$188,[39]FST5!$G$190,[39]FST5!$G$192:$G$194</definedName>
    <definedName name="P1_eso" localSheetId="8" hidden="1">[38]База!$G$167:$G$172,[38]База!$G$174:$G$175,[38]База!$G$177:$G$180,[38]База!$G$182,[38]База!$G$184:$G$188,[38]База!$G$190,[38]База!$G$192:$G$194</definedName>
    <definedName name="P1_eso" hidden="1">[24]FST5!$G$167:$G$172,[24]FST5!$G$174:$G$175,[24]FST5!$G$177:$G$180,[24]FST5!$G$182,[24]FST5!$G$184:$G$188,[24]FST5!$G$190,[24]FST5!$G$192:$G$194</definedName>
    <definedName name="P1_ESO_PROT" localSheetId="1" hidden="1">#REF!,#REF!,#REF!,#REF!,#REF!,#REF!,#REF!,#REF!</definedName>
    <definedName name="P1_ESO_PROT" localSheetId="3" hidden="1">#REF!,#REF!,#REF!,#REF!,#REF!,#REF!,#REF!,#REF!</definedName>
    <definedName name="P1_ESO_PROT" localSheetId="8" hidden="1">#REF!,#REF!,#REF!,#REF!,#REF!,#REF!,#REF!,#REF!</definedName>
    <definedName name="P1_ESO_PROT" hidden="1">#REF!,#REF!,#REF!,#REF!,#REF!,#REF!,#REF!,#REF!</definedName>
    <definedName name="P1_net" localSheetId="8" hidden="1">[38]База!$G$118:$G$123,[38]База!$G$125:$G$126,[38]База!$G$128:$G$131,[38]База!$G$133,[38]База!$G$135:$G$139,[38]База!$G$141,[38]База!$G$143:$G$145</definedName>
    <definedName name="P1_net" hidden="1">[24]FST5!$G$118:$G$123,[24]FST5!$G$125:$G$126,[24]FST5!$G$128:$G$131,[24]FST5!$G$133,[24]FST5!$G$135:$G$139,[24]FST5!$G$141,[24]FST5!$G$143:$G$145</definedName>
    <definedName name="P1_SBT_PROT" localSheetId="1" hidden="1">#REF!,#REF!,#REF!,#REF!,#REF!,#REF!,#REF!</definedName>
    <definedName name="P1_SBT_PROT" localSheetId="3" hidden="1">#REF!,#REF!,#REF!,#REF!,#REF!,#REF!,#REF!</definedName>
    <definedName name="P1_SBT_PROT" localSheetId="8" hidden="1">#REF!,#REF!,#REF!,#REF!,#REF!,#REF!,#REF!</definedName>
    <definedName name="P1_SBT_PROT" hidden="1">#REF!,#REF!,#REF!,#REF!,#REF!,#REF!,#REF!</definedName>
    <definedName name="P1_SC_CLR" localSheetId="1" hidden="1">#REF!,#REF!,#REF!,#REF!,#REF!</definedName>
    <definedName name="P1_SC_CLR" localSheetId="3" hidden="1">#REF!,#REF!,#REF!,#REF!,#REF!</definedName>
    <definedName name="P1_SC_CLR" hidden="1">#REF!,#REF!,#REF!,#REF!,#REF!</definedName>
    <definedName name="P1_SC22" localSheetId="1" hidden="1">#REF!,#REF!,#REF!,#REF!,#REF!,#REF!</definedName>
    <definedName name="P1_SC22" localSheetId="3" hidden="1">#REF!,#REF!,#REF!,#REF!,#REF!,#REF!</definedName>
    <definedName name="P1_SC22" localSheetId="8" hidden="1">#REF!,#REF!,#REF!,#REF!,#REF!,#REF!</definedName>
    <definedName name="P1_SC22" hidden="1">#REF!,#REF!,#REF!,#REF!,#REF!,#REF!</definedName>
    <definedName name="P1_SCOPE_16_PRT" localSheetId="8" hidden="1">[38]База!$E$15:$I$16,[38]База!$E$18:$I$20,[38]База!$E$23:$I$23,[38]База!$E$26:$I$26,[38]База!$E$29:$I$29,[38]База!$E$32:$I$32,[38]База!$E$35:$I$35,[38]База!$B$34,[38]База!$B$37</definedName>
    <definedName name="P1_SCOPE_16_PRT" hidden="1">'[40]16'!$E$15:$I$16,'[40]16'!$E$18:$I$20,'[40]16'!$E$23:$I$23,'[40]16'!$E$26:$I$26,'[40]16'!$E$29:$I$29,'[40]16'!$E$32:$I$32,'[40]16'!$E$35:$I$35,'[40]16'!$B$34,'[40]16'!$B$37</definedName>
    <definedName name="P1_SCOPE_17_PRT" localSheetId="8" hidden="1">[38]База!$E$13:$H$21,[38]База!$J$9:$J$11,[38]База!$J$13:$J$21,[38]База!$E$24:$H$26,[38]База!$E$28:$H$36,[38]База!$J$24:$M$26,[38]База!$J$28:$M$36,[38]База!$E$39:$H$41</definedName>
    <definedName name="P1_SCOPE_17_PRT" hidden="1">'[40]17'!$E$13:$H$21,'[40]17'!$J$9:$J$11,'[40]17'!$J$13:$J$21,'[40]17'!$E$24:$H$26,'[40]17'!$E$28:$H$36,'[40]17'!$J$24:$M$26,'[40]17'!$J$28:$M$36,'[40]17'!$E$39:$H$41</definedName>
    <definedName name="P1_SCOPE_4_PRT" localSheetId="8" hidden="1">[38]База!$F$23:$I$23,[38]База!$F$25:$I$25,[38]База!$F$27:$I$31,[38]База!$K$14:$N$20,[38]База!$K$23:$N$23,[38]База!$K$25:$N$25,[38]База!$K$27:$N$31,[38]База!$P$14:$S$20,[38]База!$P$23:$S$23</definedName>
    <definedName name="P1_SCOPE_4_PRT" hidden="1">'[40]4'!$F$23:$I$23,'[40]4'!$F$25:$I$25,'[40]4'!$F$27:$I$31,'[40]4'!$K$14:$N$20,'[40]4'!$K$23:$N$23,'[40]4'!$K$25:$N$25,'[40]4'!$K$27:$N$31,'[40]4'!$P$14:$S$20,'[40]4'!$P$23:$S$23</definedName>
    <definedName name="P1_SCOPE_5_PRT" localSheetId="8" hidden="1">[38]База!$F$23:$I$23,[38]База!$F$25:$I$25,[38]База!$F$27:$I$31,[38]База!$K$14:$N$21,[38]База!$K$23:$N$23,[38]База!$K$25:$N$25,[38]База!$K$27:$N$31,[38]База!$P$14:$S$21,[38]База!$P$23:$S$23</definedName>
    <definedName name="P1_SCOPE_5_PRT" hidden="1">'[40]5'!$F$23:$I$23,'[40]5'!$F$25:$I$25,'[40]5'!$F$27:$I$31,'[40]5'!$K$14:$N$21,'[40]5'!$K$23:$N$23,'[40]5'!$K$25:$N$25,'[40]5'!$K$27:$N$31,'[40]5'!$P$14:$S$21,'[40]5'!$P$23:$S$23</definedName>
    <definedName name="P1_SCOPE_CORR" localSheetId="1" hidden="1">#REF!,#REF!,#REF!,#REF!,#REF!,#REF!,#REF!</definedName>
    <definedName name="P1_SCOPE_CORR" localSheetId="3" hidden="1">#REF!,#REF!,#REF!,#REF!,#REF!,#REF!,#REF!</definedName>
    <definedName name="P1_SCOPE_CORR" localSheetId="8" hidden="1">#REF!,#REF!,#REF!,#REF!,#REF!,#REF!,#REF!</definedName>
    <definedName name="P1_SCOPE_CORR" hidden="1">#REF!,#REF!,#REF!,#REF!,#REF!,#REF!,#REF!</definedName>
    <definedName name="P1_SCOPE_DOP" localSheetId="1" hidden="1">[41]Регионы!#REF!,[41]Регионы!#REF!,[41]Регионы!#REF!,[41]Регионы!#REF!,[41]Регионы!#REF!,[41]Регионы!#REF!</definedName>
    <definedName name="P1_SCOPE_DOP" localSheetId="3" hidden="1">[41]Регионы!#REF!,[41]Регионы!#REF!,[41]Регионы!#REF!,[41]Регионы!#REF!,[41]Регионы!#REF!,[41]Регионы!#REF!</definedName>
    <definedName name="P1_SCOPE_DOP" localSheetId="8" hidden="1">#REF!,#REF!,#REF!,#REF!,#REF!,#REF!</definedName>
    <definedName name="P1_SCOPE_DOP" hidden="1">[41]Регионы!#REF!,[41]Регионы!#REF!,[41]Регионы!#REF!,[41]Регионы!#REF!,[41]Регионы!#REF!,[41]Регионы!#REF!</definedName>
    <definedName name="P1_SCOPE_F1_PRT" localSheetId="8" hidden="1">[38]База!$D$74:$E$84,[38]База!$D$71:$E$72,[38]База!$D$66:$E$69,[38]База!$D$61:$E$64</definedName>
    <definedName name="P1_SCOPE_F1_PRT" hidden="1">'[40]Ф-1 (для АО-энерго)'!$D$74:$E$84,'[40]Ф-1 (для АО-энерго)'!$D$71:$E$72,'[40]Ф-1 (для АО-энерго)'!$D$66:$E$69,'[40]Ф-1 (для АО-энерго)'!$D$61:$E$64</definedName>
    <definedName name="P1_SCOPE_F2_PRT" localSheetId="8" hidden="1">[38]База!$G$56,[38]База!$E$55:$E$56,[38]База!$F$55:$G$55,[38]База!$D$55</definedName>
    <definedName name="P1_SCOPE_F2_PRT" hidden="1">'[40]Ф-2 (для АО-энерго)'!$G$56,'[40]Ф-2 (для АО-энерго)'!$E$55:$E$56,'[40]Ф-2 (для АО-энерго)'!$F$55:$G$55,'[40]Ф-2 (для АО-энерго)'!$D$55</definedName>
    <definedName name="P1_SCOPE_FLOAD" localSheetId="1" hidden="1">#REF!,#REF!,#REF!,#REF!,#REF!,#REF!</definedName>
    <definedName name="P1_SCOPE_FLOAD" localSheetId="3" hidden="1">#REF!,#REF!,#REF!,#REF!,#REF!,#REF!</definedName>
    <definedName name="P1_SCOPE_FLOAD" localSheetId="8" hidden="1">#REF!,#REF!,#REF!,#REF!,#REF!,#REF!</definedName>
    <definedName name="P1_SCOPE_FLOAD" hidden="1">#REF!,#REF!,#REF!,#REF!,#REF!,#REF!</definedName>
    <definedName name="P1_SCOPE_FRML" localSheetId="1" hidden="1">#REF!,#REF!,#REF!,#REF!,#REF!,#REF!</definedName>
    <definedName name="P1_SCOPE_FRML" localSheetId="3" hidden="1">#REF!,#REF!,#REF!,#REF!,#REF!,#REF!</definedName>
    <definedName name="P1_SCOPE_FRML" localSheetId="8" hidden="1">#REF!,#REF!,#REF!,#REF!,#REF!,#REF!</definedName>
    <definedName name="P1_SCOPE_FRML" hidden="1">#REF!,#REF!,#REF!,#REF!,#REF!,#REF!</definedName>
    <definedName name="P1_SCOPE_FST7" localSheetId="1" hidden="1">#REF!,#REF!,#REF!,#REF!,#REF!,#REF!</definedName>
    <definedName name="P1_SCOPE_FST7" localSheetId="3" hidden="1">#REF!,#REF!,#REF!,#REF!,#REF!,#REF!</definedName>
    <definedName name="P1_SCOPE_FST7" localSheetId="8" hidden="1">#REF!,#REF!,#REF!,#REF!,#REF!,#REF!</definedName>
    <definedName name="P1_SCOPE_FST7" hidden="1">#REF!,#REF!,#REF!,#REF!,#REF!,#REF!</definedName>
    <definedName name="P1_SCOPE_FULL_LOAD" localSheetId="1" hidden="1">#REF!,#REF!,#REF!,#REF!,#REF!,#REF!</definedName>
    <definedName name="P1_SCOPE_FULL_LOAD" localSheetId="3" hidden="1">#REF!,#REF!,#REF!,#REF!,#REF!,#REF!</definedName>
    <definedName name="P1_SCOPE_FULL_LOAD" localSheetId="8" hidden="1">#REF!,#REF!,#REF!,#REF!,#REF!,#REF!</definedName>
    <definedName name="P1_SCOPE_FULL_LOAD" hidden="1">#REF!,#REF!,#REF!,#REF!,#REF!,#REF!</definedName>
    <definedName name="P1_SCOPE_IND" localSheetId="1" hidden="1">#REF!,#REF!,#REF!,#REF!,#REF!,#REF!</definedName>
    <definedName name="P1_SCOPE_IND" localSheetId="3" hidden="1">#REF!,#REF!,#REF!,#REF!,#REF!,#REF!</definedName>
    <definedName name="P1_SCOPE_IND" localSheetId="8" hidden="1">#REF!,#REF!,#REF!,#REF!,#REF!,#REF!</definedName>
    <definedName name="P1_SCOPE_IND" hidden="1">#REF!,#REF!,#REF!,#REF!,#REF!,#REF!</definedName>
    <definedName name="P1_SCOPE_IND2" localSheetId="1" hidden="1">#REF!,#REF!,#REF!,#REF!,#REF!</definedName>
    <definedName name="P1_SCOPE_IND2" localSheetId="3" hidden="1">#REF!,#REF!,#REF!,#REF!,#REF!</definedName>
    <definedName name="P1_SCOPE_IND2" localSheetId="8" hidden="1">#REF!,#REF!,#REF!,#REF!,#REF!</definedName>
    <definedName name="P1_SCOPE_IND2" hidden="1">#REF!,#REF!,#REF!,#REF!,#REF!</definedName>
    <definedName name="P1_SCOPE_NET_DATE" localSheetId="1" hidden="1">#REF!,#REF!,#REF!,#REF!</definedName>
    <definedName name="P1_SCOPE_NET_DATE" localSheetId="3" hidden="1">#REF!,#REF!,#REF!,#REF!</definedName>
    <definedName name="P1_SCOPE_NET_DATE" hidden="1">#REF!,#REF!,#REF!,#REF!</definedName>
    <definedName name="P1_SCOPE_NET_NVV" localSheetId="1" hidden="1">#REF!,#REF!,#REF!,#REF!,#REF!,#REF!,#REF!</definedName>
    <definedName name="P1_SCOPE_NET_NVV" localSheetId="3" hidden="1">#REF!,#REF!,#REF!,#REF!,#REF!,#REF!,#REF!</definedName>
    <definedName name="P1_SCOPE_NET_NVV" hidden="1">#REF!,#REF!,#REF!,#REF!,#REF!,#REF!,#REF!</definedName>
    <definedName name="P1_SCOPE_NOTIND" localSheetId="1" hidden="1">#REF!,#REF!,#REF!,#REF!,#REF!,#REF!</definedName>
    <definedName name="P1_SCOPE_NOTIND" localSheetId="3" hidden="1">#REF!,#REF!,#REF!,#REF!,#REF!,#REF!</definedName>
    <definedName name="P1_SCOPE_NOTIND" localSheetId="8" hidden="1">#REF!,#REF!,#REF!,#REF!,#REF!,#REF!</definedName>
    <definedName name="P1_SCOPE_NOTIND" hidden="1">#REF!,#REF!,#REF!,#REF!,#REF!,#REF!</definedName>
    <definedName name="P1_SCOPE_NotInd2" localSheetId="1" hidden="1">#REF!,#REF!,#REF!,#REF!,#REF!,#REF!,#REF!</definedName>
    <definedName name="P1_SCOPE_NotInd2" localSheetId="3" hidden="1">#REF!,#REF!,#REF!,#REF!,#REF!,#REF!,#REF!</definedName>
    <definedName name="P1_SCOPE_NotInd2" localSheetId="8" hidden="1">#REF!,#REF!,#REF!,#REF!,#REF!,#REF!,#REF!</definedName>
    <definedName name="P1_SCOPE_NotInd2" hidden="1">#REF!,#REF!,#REF!,#REF!,#REF!,#REF!,#REF!</definedName>
    <definedName name="P1_SCOPE_NotInd3" localSheetId="1" hidden="1">#REF!,#REF!,#REF!,#REF!,#REF!,#REF!,#REF!</definedName>
    <definedName name="P1_SCOPE_NotInd3" localSheetId="3" hidden="1">#REF!,#REF!,#REF!,#REF!,#REF!,#REF!,#REF!</definedName>
    <definedName name="P1_SCOPE_NotInd3" localSheetId="8" hidden="1">#REF!,#REF!,#REF!,#REF!,#REF!,#REF!,#REF!</definedName>
    <definedName name="P1_SCOPE_NotInd3" hidden="1">#REF!,#REF!,#REF!,#REF!,#REF!,#REF!,#REF!</definedName>
    <definedName name="P1_SCOPE_NotInt" localSheetId="1" hidden="1">#REF!,#REF!,#REF!,#REF!,#REF!,#REF!</definedName>
    <definedName name="P1_SCOPE_NotInt" localSheetId="3" hidden="1">#REF!,#REF!,#REF!,#REF!,#REF!,#REF!</definedName>
    <definedName name="P1_SCOPE_NotInt" localSheetId="8" hidden="1">#REF!,#REF!,#REF!,#REF!,#REF!,#REF!</definedName>
    <definedName name="P1_SCOPE_NotInt" hidden="1">#REF!,#REF!,#REF!,#REF!,#REF!,#REF!</definedName>
    <definedName name="P1_SCOPE_PER_PRT" localSheetId="8" hidden="1">[38]База!$H$15:$H$19,[38]База!$H$21:$H$25,[38]База!$J$14:$J$25,[38]База!$K$15:$K$19,[38]База!$K$21:$K$25</definedName>
    <definedName name="P1_SCOPE_PER_PRT" hidden="1">[40]перекрестка!$H$15:$H$19,[40]перекрестка!$H$21:$H$25,[40]перекрестка!$J$14:$J$25,[40]перекрестка!$K$15:$K$19,[40]перекрестка!$K$21:$K$25</definedName>
    <definedName name="P1_SCOPE_REGS" localSheetId="1" hidden="1">#REF!,#REF!,#REF!,#REF!,#REF!</definedName>
    <definedName name="P1_SCOPE_REGS" localSheetId="3" hidden="1">#REF!,#REF!,#REF!,#REF!,#REF!</definedName>
    <definedName name="P1_SCOPE_REGS" hidden="1">#REF!,#REF!,#REF!,#REF!,#REF!</definedName>
    <definedName name="P1_SCOPE_SAVE2" localSheetId="1" hidden="1">#REF!,#REF!,#REF!,#REF!,#REF!,#REF!,#REF!</definedName>
    <definedName name="P1_SCOPE_SAVE2" localSheetId="3" hidden="1">#REF!,#REF!,#REF!,#REF!,#REF!,#REF!,#REF!</definedName>
    <definedName name="P1_SCOPE_SAVE2" localSheetId="8" hidden="1">#REF!,#REF!,#REF!,#REF!,#REF!,#REF!,#REF!</definedName>
    <definedName name="P1_SCOPE_SAVE2" hidden="1">#REF!,#REF!,#REF!,#REF!,#REF!,#REF!,#REF!</definedName>
    <definedName name="P1_SCOPE_SV_LD" localSheetId="1" hidden="1">#REF!,#REF!,#REF!,#REF!,#REF!,#REF!,#REF!</definedName>
    <definedName name="P1_SCOPE_SV_LD" localSheetId="3" hidden="1">#REF!,#REF!,#REF!,#REF!,#REF!,#REF!,#REF!</definedName>
    <definedName name="P1_SCOPE_SV_LD" localSheetId="8" hidden="1">#REF!,#REF!,#REF!,#REF!,#REF!,#REF!,#REF!</definedName>
    <definedName name="P1_SCOPE_SV_LD" hidden="1">#REF!,#REF!,#REF!,#REF!,#REF!,#REF!,#REF!</definedName>
    <definedName name="P1_SCOPE_SV_LD1" localSheetId="1" hidden="1">#REF!,#REF!,#REF!,#REF!,#REF!,#REF!,#REF!</definedName>
    <definedName name="P1_SCOPE_SV_LD1" localSheetId="3" hidden="1">#REF!,#REF!,#REF!,#REF!,#REF!,#REF!,#REF!</definedName>
    <definedName name="P1_SCOPE_SV_LD1" localSheetId="8" hidden="1">#REF!,#REF!,#REF!,#REF!,#REF!,#REF!,#REF!</definedName>
    <definedName name="P1_SCOPE_SV_LD1" hidden="1">[40]свод!$E$70:$M$79,[40]свод!$E$81:$M$81,[40]свод!$E$83:$M$88,[40]свод!$E$90:$M$90,[40]свод!$E$92:$M$96,[40]свод!$E$98:$M$98,[40]свод!$E$101:$M$102</definedName>
    <definedName name="P1_SCOPE_SV_PRT" localSheetId="1" hidden="1">#REF!,#REF!,#REF!,#REF!,#REF!,#REF!,#REF!</definedName>
    <definedName name="P1_SCOPE_SV_PRT" localSheetId="3" hidden="1">#REF!,#REF!,#REF!,#REF!,#REF!,#REF!,#REF!</definedName>
    <definedName name="P1_SCOPE_SV_PRT" localSheetId="8" hidden="1">#REF!,#REF!,#REF!,#REF!,#REF!,#REF!,#REF!</definedName>
    <definedName name="P1_SCOPE_SV_PRT" hidden="1">[40]свод!$E$23:$H$26,[40]свод!$E$28:$I$29,[40]свод!$E$32:$I$36,[40]свод!$E$38:$I$40,[40]свод!$E$42:$I$53,[40]свод!$E$55:$I$56,[40]свод!$E$58:$I$63</definedName>
    <definedName name="P1_SCOPE_SYS_SVOD" hidden="1">[42]Свод!$L$27:$N$37,[42]Свод!$L$39:$N$51,[42]Свод!$L$53:$N$66,[42]Свод!$L$68:$N$73,[42]Свод!$L$75:$N$89,[42]Свод!$L$91:$N$101,[42]Свод!$L$103:$N$111</definedName>
    <definedName name="P1_SCOPE_TAR" hidden="1">[42]Свод!$G$27:$AA$37,[42]Свод!$G$39:$AA$51,[42]Свод!$G$53:$AA$66,[42]Свод!$G$68:$AA$73,[42]Свод!$G$75:$AA$89,[42]Свод!$G$91:$AA$101,[42]Свод!$G$103:$AA$111</definedName>
    <definedName name="P1_SCOPE_TAR_OLD" hidden="1">[42]Свод!$H$27:$H$37,[42]Свод!$H$39:$H$51,[42]Свод!$H$53:$H$66,[42]Свод!$H$68:$H$73,[42]Свод!$H$75:$H$89,[42]Свод!$H$91:$H$101,[42]Свод!$H$103:$H$108</definedName>
    <definedName name="P1_SET_PROT" localSheetId="1" hidden="1">#REF!,#REF!,#REF!,#REF!,#REF!,#REF!,#REF!</definedName>
    <definedName name="P1_SET_PROT" localSheetId="3" hidden="1">#REF!,#REF!,#REF!,#REF!,#REF!,#REF!,#REF!</definedName>
    <definedName name="P1_SET_PROT" localSheetId="8" hidden="1">#REF!,#REF!,#REF!,#REF!,#REF!,#REF!,#REF!</definedName>
    <definedName name="P1_SET_PROT" hidden="1">#REF!,#REF!,#REF!,#REF!,#REF!,#REF!,#REF!</definedName>
    <definedName name="P1_SET_PRT" localSheetId="1" hidden="1">#REF!,#REF!,#REF!,#REF!,#REF!,#REF!,#REF!</definedName>
    <definedName name="P1_SET_PRT" localSheetId="3" hidden="1">#REF!,#REF!,#REF!,#REF!,#REF!,#REF!,#REF!</definedName>
    <definedName name="P1_SET_PRT" localSheetId="8" hidden="1">#REF!,#REF!,#REF!,#REF!,#REF!,#REF!,#REF!</definedName>
    <definedName name="P1_SET_PRT" hidden="1">#REF!,#REF!,#REF!,#REF!,#REF!,#REF!,#REF!</definedName>
    <definedName name="P1_T1?axis?ПРД2?2005" localSheetId="1" hidden="1">#REF!,#REF!,#REF!,#REF!,#REF!,#REF!,#REF!</definedName>
    <definedName name="P1_T1?axis?ПРД2?2005" localSheetId="3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localSheetId="3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localSheetId="3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localSheetId="3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localSheetId="3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localSheetId="3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localSheetId="3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localSheetId="3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localSheetId="3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localSheetId="3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localSheetId="3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localSheetId="3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localSheetId="3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localSheetId="3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localSheetId="3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localSheetId="3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localSheetId="3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localSheetId="3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localSheetId="3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localSheetId="3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localSheetId="3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localSheetId="3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localSheetId="3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localSheetId="3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localSheetId="3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localSheetId="3" hidden="1">#REF!,#REF!,#REF!,#REF!,#REF!,#REF!,#REF!</definedName>
    <definedName name="P1_T1?unit?ТРУБ" hidden="1">#REF!,#REF!,#REF!,#REF!,#REF!,#REF!,#REF!</definedName>
    <definedName name="P1_T1_Protect" localSheetId="8" hidden="1">[43]перекрестка!$J$42:$K$46,[43]перекрестка!$J$49,[43]перекрестка!$J$50:$K$54,[43]перекрестка!$J$55,[43]перекрестка!$J$56:$K$60,[43]перекрестка!$J$62:$K$66</definedName>
    <definedName name="P1_T1_Protect" hidden="1">[44]перекрестка!$J$42:$K$46,[44]перекрестка!$J$49,[44]перекрестка!$J$50:$K$54,[44]перекрестка!$J$55,[44]перекрестка!$J$56:$K$60,[44]перекрестка!$J$62:$K$66</definedName>
    <definedName name="P1_T16?axis?R?ДОГОВОР" hidden="1">'[45]16'!$E$76:$M$76,'[45]16'!$E$8:$M$8,'[45]16'!$E$12:$M$12,'[45]16'!$E$52:$M$52,'[45]16'!$E$16:$M$16,'[45]16'!$E$64:$M$64,'[45]16'!$E$84:$M$85,'[45]16'!$E$48:$M$48,'[45]16'!$E$80:$M$80,'[45]16'!$E$72:$M$72,'[45]16'!$E$44:$M$44</definedName>
    <definedName name="P1_T16?axis?R?ДОГОВОР?" hidden="1">'[45]16'!$A$76,'[45]16'!$A$84:$A$85,'[45]16'!$A$72,'[45]16'!$A$80,'[45]16'!$A$68,'[45]16'!$A$64,'[45]16'!$A$60,'[45]16'!$A$56,'[45]16'!$A$52,'[45]16'!$A$48,'[45]16'!$A$44,'[45]16'!$A$40,'[45]16'!$A$36,'[45]16'!$A$32,'[45]16'!$A$28,'[45]16'!$A$24,'[45]16'!$A$20</definedName>
    <definedName name="P1_T16?L1" hidden="1">'[45]16'!$A$74:$M$74,'[45]16'!$A$14:$M$14,'[45]16'!$A$10:$M$10,'[45]16'!$A$50:$M$50,'[45]16'!$A$6:$M$6,'[45]16'!$A$62:$M$62,'[45]16'!$A$78:$M$78,'[45]16'!$A$46:$M$46,'[45]16'!$A$82:$M$82,'[45]16'!$A$70:$M$70,'[45]16'!$A$42:$M$42</definedName>
    <definedName name="P1_T16?L1.x" hidden="1">'[45]16'!$A$76:$M$76,'[45]16'!$A$16:$M$16,'[45]16'!$A$12:$M$12,'[45]16'!$A$52:$M$52,'[45]16'!$A$8:$M$8,'[45]16'!$A$64:$M$64,'[45]16'!$A$80:$M$80,'[45]16'!$A$48:$M$48,'[45]16'!$A$84:$M$85,'[45]16'!$A$72:$M$72,'[45]16'!$A$44:$M$44</definedName>
    <definedName name="P1_T16_Protect" localSheetId="8" hidden="1">#REF!,#REF!,#REF!,#REF!,#REF!,#REF!,#REF!,#REF!</definedName>
    <definedName name="P1_T16_Protect" hidden="1">'[44]16'!$G$10:$K$14,'[44]16'!$G$17:$K$17,'[44]16'!$G$20:$K$20,'[44]16'!$G$23:$K$23,'[44]16'!$G$26:$K$26,'[44]16'!$G$29:$K$29,'[44]16'!$G$33:$K$34,'[44]16'!$G$38:$K$40</definedName>
    <definedName name="P1_T17?L4">'[33]29'!$J$18:$J$25,'[33]29'!$G$18:$G$25,'[33]29'!$G$35:$G$42,'[33]29'!$J$35:$J$42,'[33]29'!$G$60,'[33]29'!$J$60,'[33]29'!$M$60,'[33]29'!$P$60,'[33]29'!$P$18:$P$25,'[33]29'!$G$9:$G$16</definedName>
    <definedName name="P1_T17?unit?РУБ.ГКАЛ">'[33]29'!$F$44:$F$51,'[33]29'!$I$44:$I$51,'[33]29'!$L$44:$L$51,'[33]29'!$F$18:$F$25,'[33]29'!$I$60,'[33]29'!$L$60,'[33]29'!$O$60,'[33]29'!$F$60,'[33]29'!$F$9:$F$16,'[33]29'!$I$9:$I$16</definedName>
    <definedName name="P1_T17?unit?ТГКАЛ">'[33]29'!$M$18:$M$25,'[33]29'!$J$18:$J$25,'[33]29'!$G$18:$G$25,'[33]29'!$G$35:$G$42,'[33]29'!$J$35:$J$42,'[33]29'!$G$60,'[33]29'!$J$60,'[33]29'!$M$60,'[33]29'!$P$60,'[33]29'!$G$9:$G$16</definedName>
    <definedName name="P1_T17_Protection">'[33]29'!$O$47:$P$51,'[33]29'!$L$47:$M$51,'[33]29'!$L$53:$M$53,'[33]29'!$L$55:$M$59,'[33]29'!$O$53:$P$53,'[33]29'!$O$55:$P$59,'[33]29'!$F$12:$G$16,'[33]29'!$F$10:$G$10</definedName>
    <definedName name="P1_T18.2_Protect" localSheetId="8" hidden="1">'[43]18.2'!$F$12:$J$19,'[43]18.2'!$F$22:$J$25,'[43]18.2'!$B$28:$J$31,'[43]18.2'!$F$33:$J$33,'[43]18.2'!$B$35:$J$38,'[43]18.2'!$F$42:$J$47,'[43]18.2'!$F$54:$J$54</definedName>
    <definedName name="P1_T18.2_Protect" hidden="1">'[44]18.2'!$F$12:$J$19,'[44]18.2'!$F$22:$J$25,'[44]18.2'!$B$28:$J$30,'[44]18.2'!$F$32:$J$32,'[44]18.2'!$B$34:$J$38,'[44]18.2'!$F$42:$J$47,'[44]18.2'!$F$54:$J$54</definedName>
    <definedName name="P1_T2.1?Protection">'[42]2007 (Min)'!$G$34:$H$35,'[42]2007 (Min)'!$K$34:$L$35,'[42]2007 (Min)'!$O$34:$P$35,'[42]2007 (Min)'!$G$38:$H$38,'[42]2007 (Min)'!$K$38:$L$38</definedName>
    <definedName name="P1_T2.2_DiapProt">'[42]2007 (Max)'!$G$44:$H$44,'[42]2007 (Max)'!$G$47:$H$47,'[42]2007 (Max)'!$K$44:$L$44,'[42]2007 (Max)'!$K$47:$L$47,'[42]2007 (Max)'!$O$44:$P$44</definedName>
    <definedName name="P1_T20_Protection" hidden="1">'[33]20'!$E$4:$H$4,'[33]20'!$E$13:$H$13,'[33]20'!$E$16:$H$17,'[33]20'!$E$19:$H$19,'[33]20'!$J$4:$M$4,'[33]20'!$J$8:$M$11,'[33]20'!$J$13:$M$13,'[33]20'!$J$16:$M$17,'[33]20'!$J$19:$M$19</definedName>
    <definedName name="P1_T21_Protection">'[33]21'!$O$31:$S$33,'[33]21'!$E$11,'[33]21'!$G$11:$K$11,'[33]21'!$M$11,'[33]21'!$O$11:$S$11,'[33]21'!$E$14:$E$16,'[33]21'!$G$14:$K$16,'[33]21'!$M$14:$M$16,'[33]21'!$O$14:$S$16</definedName>
    <definedName name="P1_T23_Protection">'[33]23'!$F$9:$J$25,'[33]23'!$O$9:$P$25,'[33]23'!$A$32:$A$34,'[33]23'!$F$32:$J$34,'[33]23'!$O$32:$P$34,'[33]23'!$A$37:$A$53,'[33]23'!$F$37:$J$53,'[33]23'!$O$37:$P$53</definedName>
    <definedName name="P1_T24_Data" hidden="1">'[46]24'!$G$10:$N$12,'[46]24'!$G$14:$N$15,'[46]24'!$G$17:$N$20,'[46]24'!$G$22:$N$23,'[46]24'!$G$33:$N$33,'[46]24'!$G$36:$N$38,'[46]24'!$G$40:$N$40,'[46]24'!$G$43:$N$45</definedName>
    <definedName name="P1_T25_protection">'[33]25'!$G$8:$J$21,'[33]25'!$G$24:$J$28,'[33]25'!$G$30:$J$33,'[33]25'!$G$35:$J$37,'[33]25'!$G$41:$J$42,'[33]25'!$L$8:$O$21,'[33]25'!$L$24:$O$28,'[33]25'!$L$30:$O$33</definedName>
    <definedName name="P1_T26_Protection">'[33]26'!$B$34:$B$36,'[33]26'!$F$8:$I$8,'[33]26'!$F$10:$I$11,'[33]26'!$F$13:$I$15,'[33]26'!$F$18:$I$19,'[33]26'!$F$22:$I$24,'[33]26'!$F$26:$I$26,'[33]26'!$F$29:$I$32</definedName>
    <definedName name="P1_T27_Protection">'[33]27'!$B$34:$B$36,'[33]27'!$F$8:$I$8,'[33]27'!$F$10:$I$11,'[33]27'!$F$13:$I$15,'[33]27'!$F$18:$I$19,'[33]27'!$F$22:$I$24,'[33]27'!$F$26:$I$26,'[33]27'!$F$29:$I$32</definedName>
    <definedName name="P1_T28?axis?R?ПЭ">'[33]28'!$D$16:$I$18,'[33]28'!$D$22:$I$24,'[33]28'!$D$28:$I$30,'[33]28'!$D$37:$I$39,'[33]28'!$D$42:$I$44,'[33]28'!$D$48:$I$50,'[33]28'!$D$54:$I$56,'[33]28'!$D$63:$I$65</definedName>
    <definedName name="P1_T28?axis?R?ПЭ?">'[33]28'!$B$16:$B$18,'[33]28'!$B$22:$B$24,'[33]28'!$B$28:$B$30,'[33]28'!$B$37:$B$39,'[33]28'!$B$42:$B$44,'[33]28'!$B$48:$B$50,'[33]28'!$B$54:$B$56,'[33]28'!$B$63:$B$65</definedName>
    <definedName name="P1_T28?Data">'[33]28'!$G$242:$H$265,'[33]28'!$D$242:$E$265,'[33]28'!$G$216:$H$239,'[33]28'!$D$268:$E$292,'[33]28'!$G$268:$H$292,'[33]28'!$D$216:$E$239,'[33]28'!$G$190:$H$213</definedName>
    <definedName name="P1_T28_Protection">'[33]28'!$B$74:$B$76,'[33]28'!$B$80:$B$82,'[33]28'!$B$89:$B$91,'[33]28'!$B$94:$B$96,'[33]28'!$B$100:$B$102,'[33]28'!$B$106:$B$108,'[33]28'!$B$115:$B$117,'[33]28'!$B$120:$B$122</definedName>
    <definedName name="P1_T4_Protect" localSheetId="8" hidden="1">'[43]4'!$G$20:$J$20,'[43]4'!$G$22:$J$22,'[43]4'!$G$24:$J$28,'[43]4'!$L$11:$O$17,'[43]4'!$L$20:$O$20,'[43]4'!$L$22:$O$22,'[43]4'!$L$24:$O$28,'[43]4'!$Q$11:$T$17,'[43]4'!$Q$20:$T$20</definedName>
    <definedName name="P1_T4_Protect" hidden="1">'[44]4'!$G$20:$J$20,'[44]4'!$G$22:$J$22,'[44]4'!$G$24:$J$28,'[44]4'!$L$11:$O$17,'[44]4'!$L$20:$O$20,'[44]4'!$L$22:$O$22,'[44]4'!$L$24:$O$28,'[44]4'!$Q$11:$T$17,'[44]4'!$Q$20:$T$20</definedName>
    <definedName name="P1_T6_Protect" localSheetId="8" hidden="1">'[43]6'!$D$46:$H$55,'[43]6'!$J$46:$N$55,'[43]6'!$D$57:$H$59,'[43]6'!$J$57:$N$59,'[43]6'!$B$10:$B$19,'[43]6'!$D$10:$H$19,'[43]6'!$J$10:$N$19,'[43]6'!$D$21:$H$23,'[43]6'!$J$21:$N$23</definedName>
    <definedName name="P1_T6_Protect" hidden="1">'[44]6'!$D$46:$H$55,'[44]6'!$J$46:$N$55,'[44]6'!$D$57:$H$59,'[44]6'!$J$57:$N$59,'[44]6'!$B$10:$B$19,'[44]6'!$D$10:$H$19,'[44]6'!$J$10:$N$19,'[44]6'!$D$21:$H$23,'[44]6'!$J$21:$N$23</definedName>
    <definedName name="P10_SCOPE_FULL_LOAD" localSheetId="1" hidden="1">#REF!,#REF!,#REF!,#REF!,#REF!,#REF!</definedName>
    <definedName name="P10_SCOPE_FULL_LOAD" localSheetId="3" hidden="1">#REF!,#REF!,#REF!,#REF!,#REF!,#REF!</definedName>
    <definedName name="P10_SCOPE_FULL_LOAD" localSheetId="8" hidden="1">#REF!,#REF!,#REF!,#REF!,#REF!,#REF!</definedName>
    <definedName name="P10_SCOPE_FULL_LOAD" hidden="1">#REF!,#REF!,#REF!,#REF!,#REF!,#REF!</definedName>
    <definedName name="P10_T1?unit?ТРУБ" localSheetId="1" hidden="1">#REF!,#REF!,#REF!,#REF!,#REF!,#REF!,#REF!</definedName>
    <definedName name="P10_T1?unit?ТРУБ" localSheetId="3" hidden="1">#REF!,#REF!,#REF!,#REF!,#REF!,#REF!,#REF!</definedName>
    <definedName name="P10_T1?unit?ТРУБ" hidden="1">#REF!,#REF!,#REF!,#REF!,#REF!,#REF!,#REF!</definedName>
    <definedName name="P10_T1_Protect" localSheetId="8" hidden="1">[43]перекрестка!$F$42:$H$46,[43]перекрестка!$F$49:$G$49,[43]перекрестка!$F$50:$H$54,[43]перекрестка!$F$55:$G$55,[43]перекрестка!$F$56:$H$60</definedName>
    <definedName name="P10_T1_Protect">[44]перекрестка!$F$42:$H$46,[44]перекрестка!$F$49:$G$49,[44]перекрестка!$F$50:$H$54,[44]перекрестка!$F$55:$G$55,[44]перекрестка!$F$56:$H$60</definedName>
    <definedName name="P10_T28_Protection">'[33]28'!$G$167:$H$169,'[33]28'!$D$172:$E$174,'[33]28'!$G$172:$H$174,'[33]28'!$D$178:$E$180,'[33]28'!$G$178:$H$181,'[33]28'!$D$184:$E$186,'[33]28'!$G$184:$H$186</definedName>
    <definedName name="P11_SCOPE_FULL_LOAD" localSheetId="1" hidden="1">#REF!,#REF!,#REF!,#REF!,#REF!</definedName>
    <definedName name="P11_SCOPE_FULL_LOAD" localSheetId="3" hidden="1">#REF!,#REF!,#REF!,#REF!,#REF!</definedName>
    <definedName name="P11_SCOPE_FULL_LOAD" localSheetId="8" hidden="1">#REF!,#REF!,#REF!,#REF!,#REF!</definedName>
    <definedName name="P11_SCOPE_FULL_LOAD" hidden="1">#REF!,#REF!,#REF!,#REF!,#REF!</definedName>
    <definedName name="P11_T1?unit?ТРУБ" localSheetId="1" hidden="1">#REF!,#REF!,#REF!,#REF!,#REF!,#REF!,#REF!</definedName>
    <definedName name="P11_T1?unit?ТРУБ" localSheetId="3" hidden="1">#REF!,#REF!,#REF!,#REF!,#REF!,#REF!,#REF!</definedName>
    <definedName name="P11_T1?unit?ТРУБ" hidden="1">#REF!,#REF!,#REF!,#REF!,#REF!,#REF!,#REF!</definedName>
    <definedName name="P11_T1_Protect" localSheetId="8" hidden="1">[43]перекрестка!$F$62:$H$66,[43]перекрестка!$F$68:$H$72,[43]перекрестка!$F$74:$H$78,[43]перекрестка!$F$80:$H$84,[43]перекрестка!$F$89:$G$89</definedName>
    <definedName name="P11_T1_Protect">[44]перекрестка!$F$62:$H$66,[44]перекрестка!$F$68:$H$72,[44]перекрестка!$F$74:$H$78,[44]перекрестка!$F$80:$H$84,[44]перекрестка!$F$89:$G$89</definedName>
    <definedName name="P11_T28_Protection">'[33]28'!$D$193:$E$195,'[33]28'!$G$193:$H$195,'[33]28'!$D$198:$E$200,'[33]28'!$G$198:$H$200,'[33]28'!$D$204:$E$206,'[33]28'!$G$204:$H$206,'[33]28'!$D$210:$E$212,'[33]28'!$B$68:$B$70</definedName>
    <definedName name="P12_SCOPE_FULL_LOAD" localSheetId="1" hidden="1">#REF!,#REF!,#REF!,#REF!,#REF!,#REF!</definedName>
    <definedName name="P12_SCOPE_FULL_LOAD" localSheetId="3" hidden="1">#REF!,#REF!,#REF!,#REF!,#REF!,#REF!</definedName>
    <definedName name="P12_SCOPE_FULL_LOAD" localSheetId="8" hidden="1">#REF!,#REF!,#REF!,#REF!,#REF!,#REF!</definedName>
    <definedName name="P12_SCOPE_FULL_LOAD" hidden="1">#REF!,#REF!,#REF!,#REF!,#REF!,#REF!</definedName>
    <definedName name="P12_T1?unit?ТРУБ" localSheetId="1" hidden="1">#REF!,#REF!,#REF!,#REF!,#REF!,#REF!,#REF!,'Прил 1 МУ1135 (село)'!P1_T1?unit?ТРУБ</definedName>
    <definedName name="P12_T1?unit?ТРУБ" localSheetId="3" hidden="1">#REF!,#REF!,#REF!,#REF!,#REF!,#REF!,#REF!,'Прил 5 МУ1135 (город)'!P1_T1?unit?ТРУБ</definedName>
    <definedName name="P12_T1?unit?ТРУБ" hidden="1">#REF!,#REF!,#REF!,#REF!,#REF!,#REF!,#REF!,P1_T1?unit?ТРУБ</definedName>
    <definedName name="P12_T1_Protect" localSheetId="8" hidden="1">[43]перекрестка!$F$90:$H$94,[43]перекрестка!$F$95:$G$95,[43]перекрестка!$F$96:$H$100,[43]перекрестка!$F$102:$H$106,[43]перекрестка!$F$108:$H$112</definedName>
    <definedName name="P12_T1_Protect">[44]перекрестка!$F$90:$H$94,[44]перекрестка!$F$95:$G$95,[44]перекрестка!$F$96:$H$100,[44]перекрестка!$F$102:$H$106,[44]перекрестка!$F$108:$H$112</definedName>
    <definedName name="P12_T28_Protection" localSheetId="1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1">(P1_T28_Protection,P2_T28_Protection,P3_T28_Protection,P4_T28_Protection,P5_T28_Protection,P6_T28_Protection,P7_T28_Protection,P8_T28_Protection)</definedName>
    <definedName name="P12_T28_Protection_4" localSheetId="3">(P1_T28_Protection,P2_T28_Protection,P3_T28_Protection,P4_T28_Protection,P5_T28_Protection,P6_T28_Protection,P7_T28_Protection,P8_T28_Protection)</definedName>
    <definedName name="P12_T28_Protection_4">(P1_T28_Protection,P2_T28_Protection,P3_T28_Protection,P4_T28_Protection,P5_T28_Protection,P6_T28_Protection,P7_T28_Protection,P8_T28_Protection)</definedName>
    <definedName name="P13_SCOPE_FULL_LOAD" localSheetId="1" hidden="1">#REF!,#REF!,#REF!,#REF!,#REF!,#REF!</definedName>
    <definedName name="P13_SCOPE_FULL_LOAD" localSheetId="3" hidden="1">#REF!,#REF!,#REF!,#REF!,#REF!,#REF!</definedName>
    <definedName name="P13_SCOPE_FULL_LOAD" localSheetId="8" hidden="1">#REF!,#REF!,#REF!,#REF!,#REF!,#REF!</definedName>
    <definedName name="P13_SCOPE_FULL_LOAD" hidden="1">#REF!,#REF!,#REF!,#REF!,#REF!,#REF!</definedName>
    <definedName name="P13_T1?unit?ТРУБ" localSheetId="1" hidden="1">'Прил 1 МУ1135 (село)'!P2_T1?unit?ТРУБ,'Прил 1 МУ1135 (село)'!P3_T1?unit?ТРУБ,'Прил 1 МУ1135 (село)'!P4_T1?unit?ТРУБ,'Прил 1 МУ1135 (село)'!P5_T1?unit?ТРУБ,'Прил 1 МУ1135 (село)'!P6_T1?unit?ТРУБ,'Прил 1 МУ1135 (село)'!P7_T1?unit?ТРУБ,'Прил 1 МУ1135 (село)'!P8_T1?unit?ТРУБ,'Прил 1 МУ1135 (село)'!P9_T1?unit?ТРУБ,'Прил 1 МУ1135 (село)'!P10_T1?unit?ТРУБ</definedName>
    <definedName name="P13_T1?unit?ТРУБ" localSheetId="3" hidden="1">'Прил 5 МУ1135 (город)'!P2_T1?unit?ТРУБ,'Прил 5 МУ1135 (город)'!P3_T1?unit?ТРУБ,'Прил 5 МУ1135 (город)'!P4_T1?unit?ТРУБ,'Прил 5 МУ1135 (город)'!P5_T1?unit?ТРУБ,'Прил 5 МУ1135 (город)'!P6_T1?unit?ТРУБ,'Прил 5 МУ1135 (город)'!P7_T1?unit?ТРУБ,'Прил 5 МУ1135 (город)'!P8_T1?unit?ТРУБ,'Прил 5 МУ1135 (город)'!P9_T1?unit?ТРУБ,'Прил 5 МУ1135 (город)'!P10_T1?unit?ТРУБ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localSheetId="8" hidden="1">[43]перекрестка!$F$114:$H$118,[43]перекрестка!$F$120:$H$124,[43]перекрестка!$F$127:$G$127,[43]перекрестка!$F$128:$H$132,[43]перекрестка!$F$133:$G$133</definedName>
    <definedName name="P13_T1_Protect">[44]перекрестка!$F$114:$H$118,[44]перекрестка!$F$120:$H$124,[44]перекрестка!$F$127:$G$127,[44]перекрестка!$F$128:$H$132,[44]перекрестка!$F$133:$G$133</definedName>
    <definedName name="P14_SCOPE_FULL_LOAD" localSheetId="1" hidden="1">#REF!,#REF!,#REF!,#REF!,#REF!,#REF!</definedName>
    <definedName name="P14_SCOPE_FULL_LOAD" localSheetId="3" hidden="1">#REF!,#REF!,#REF!,#REF!,#REF!,#REF!</definedName>
    <definedName name="P14_SCOPE_FULL_LOAD" localSheetId="8" hidden="1">#REF!,#REF!,#REF!,#REF!,#REF!,#REF!</definedName>
    <definedName name="P14_SCOPE_FULL_LOAD" hidden="1">#REF!,#REF!,#REF!,#REF!,#REF!,#REF!</definedName>
    <definedName name="P14_T1_Protect" localSheetId="8" hidden="1">[43]перекрестка!$F$134:$H$138,[43]перекрестка!$F$140:$H$144,[43]перекрестка!$F$146:$H$150,[43]перекрестка!$F$152:$H$156,[43]перекрестка!$F$158:$H$162</definedName>
    <definedName name="P14_T1_Protect">[44]перекрестка!$F$134:$H$138,[44]перекрестка!$F$140:$H$144,[44]перекрестка!$F$146:$H$150,[44]перекрестка!$F$152:$H$156,[44]перекрестка!$F$158:$H$162</definedName>
    <definedName name="P15_SCOPE_FULL_LOAD" localSheetId="1" hidden="1">#REF!,#REF!,#REF!,#REF!,#REF!,'Прил 1 МУ1135 (село)'!P1_SCOPE_FULL_LOAD</definedName>
    <definedName name="P15_SCOPE_FULL_LOAD" localSheetId="3" hidden="1">#REF!,#REF!,#REF!,#REF!,#REF!,'Прил 5 МУ1135 (город)'!P1_SCOPE_FULL_LOAD</definedName>
    <definedName name="P15_SCOPE_FULL_LOAD" localSheetId="8" hidden="1">#REF!,#REF!,#REF!,#REF!,#REF!,'ТМ 2020'!P1_SCOPE_FULL_LOAD</definedName>
    <definedName name="P15_SCOPE_FULL_LOAD" hidden="1">#REF!,#REF!,#REF!,#REF!,#REF!,P1_SCOPE_FULL_LOAD</definedName>
    <definedName name="P15_T1_Protect" localSheetId="8" hidden="1">[43]перекрестка!$J$158:$K$162,[43]перекрестка!$J$152:$K$156,[43]перекрестка!$J$146:$K$150,[43]перекрестка!$J$140:$K$144,[43]перекрестка!$J$11</definedName>
    <definedName name="P15_T1_Protect">[44]перекрестка!$J$158:$K$162,[44]перекрестка!$J$152:$K$156,[44]перекрестка!$J$146:$K$150,[44]перекрестка!$J$140:$K$144,[44]перекрестка!$J$11</definedName>
    <definedName name="P16_SCOPE_FULL_LOAD" localSheetId="1" hidden="1">'Прил 1 МУ1135 (село)'!P2_SCOPE_FULL_LOAD,'Прил 1 МУ1135 (село)'!P3_SCOPE_FULL_LOAD,'Прил 1 МУ1135 (село)'!P4_SCOPE_FULL_LOAD,'Прил 1 МУ1135 (село)'!P5_SCOPE_FULL_LOAD,'Прил 1 МУ1135 (село)'!P6_SCOPE_FULL_LOAD,'Прил 1 МУ1135 (село)'!P7_SCOPE_FULL_LOAD,'Прил 1 МУ1135 (село)'!P8_SCOPE_FULL_LOAD</definedName>
    <definedName name="P16_SCOPE_FULL_LOAD" localSheetId="3" hidden="1">'Прил 5 МУ1135 (город)'!P2_SCOPE_FULL_LOAD,'Прил 5 МУ1135 (город)'!P3_SCOPE_FULL_LOAD,'Прил 5 МУ1135 (город)'!P4_SCOPE_FULL_LOAD,'Прил 5 МУ1135 (город)'!P5_SCOPE_FULL_LOAD,'Прил 5 МУ1135 (город)'!P6_SCOPE_FULL_LOAD,'Прил 5 МУ1135 (город)'!P7_SCOPE_FULL_LOAD,'Прил 5 МУ1135 (город)'!P8_SCOPE_FULL_LOAD</definedName>
    <definedName name="P16_SCOPE_FULL_LOAD" localSheetId="8" hidden="1">'ТМ 2020'!P2_SCOPE_FULL_LOAD,'ТМ 2020'!P3_SCOPE_FULL_LOAD,'ТМ 2020'!P4_SCOPE_FULL_LOAD,'ТМ 2020'!P5_SCOPE_FULL_LOAD,'ТМ 2020'!P6_SCOPE_FULL_LOAD,'ТМ 2020'!P7_SCOPE_FULL_LOAD,'ТМ 2020'!P8_SCOPE_FULL_LOAD</definedName>
    <definedName name="P16_SCOPE_FULL_LOAD" hidden="1">P2_SCOPE_FULL_LOAD,P3_SCOPE_FULL_LOAD,P4_SCOPE_FULL_LOAD,P5_SCOPE_FULL_LOAD,P6_SCOPE_FULL_LOAD,P7_SCOPE_FULL_LOAD,P8_SCOPE_FULL_LOAD</definedName>
    <definedName name="P16_T1_Protect" localSheetId="8" hidden="1">[43]перекрестка!$J$12:$K$16,[43]перекрестка!$J$17,[43]перекрестка!$J$18:$K$22,[43]перекрестка!$J$24:$K$28,[43]перекрестка!$J$30:$K$34,[43]перекрестка!$F$23:$G$23</definedName>
    <definedName name="P16_T1_Protect">[44]перекрестка!$J$12:$K$16,[44]перекрестка!$J$17,[44]перекрестка!$J$18:$K$22,[44]перекрестка!$J$24:$K$28,[44]перекрестка!$J$30:$K$34,[44]перекрестка!$F$23:$G$23</definedName>
    <definedName name="P17_SCOPE_FULL_LOAD" localSheetId="1" hidden="1">'Прил 1 МУ1135 (село)'!P9_SCOPE_FULL_LOAD,'Прил 1 МУ1135 (село)'!P10_SCOPE_FULL_LOAD,'Прил 1 МУ1135 (село)'!P11_SCOPE_FULL_LOAD,'Прил 1 МУ1135 (село)'!P12_SCOPE_FULL_LOAD,'Прил 1 МУ1135 (село)'!P13_SCOPE_FULL_LOAD,'Прил 1 МУ1135 (село)'!P14_SCOPE_FULL_LOAD,'Прил 1 МУ1135 (село)'!P15_SCOPE_FULL_LOAD</definedName>
    <definedName name="P17_SCOPE_FULL_LOAD" localSheetId="3" hidden="1">'Прил 5 МУ1135 (город)'!P9_SCOPE_FULL_LOAD,'Прил 5 МУ1135 (город)'!P10_SCOPE_FULL_LOAD,'Прил 5 МУ1135 (город)'!P11_SCOPE_FULL_LOAD,'Прил 5 МУ1135 (город)'!P12_SCOPE_FULL_LOAD,'Прил 5 МУ1135 (город)'!P13_SCOPE_FULL_LOAD,'Прил 5 МУ1135 (город)'!P14_SCOPE_FULL_LOAD,'Прил 5 МУ1135 (город)'!P15_SCOPE_FULL_LOAD</definedName>
    <definedName name="P17_SCOPE_FULL_LOAD" localSheetId="8" hidden="1">'ТМ 2020'!P9_SCOPE_FULL_LOAD,'ТМ 2020'!P10_SCOPE_FULL_LOAD,'ТМ 2020'!P11_SCOPE_FULL_LOAD,'ТМ 2020'!P12_SCOPE_FULL_LOAD,'ТМ 2020'!P13_SCOPE_FULL_LOAD,'ТМ 2020'!P14_SCOPE_FULL_LOAD,'ТМ 2020'!P15_SCOPE_FULL_LOAD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 localSheetId="8" hidden="1">[43]перекрестка!$F$29:$G$29,[43]перекрестка!$F$61:$G$61,[43]перекрестка!$F$67:$G$67,[43]перекрестка!$F$101:$G$101,[43]перекрестка!$F$107:$G$107</definedName>
    <definedName name="P17_T1_Protect">[44]перекрестка!$F$29:$G$29,[44]перекрестка!$F$61:$G$61,[44]перекрестка!$F$67:$G$67,[44]перекрестка!$F$101:$G$101,[44]перекрестка!$F$107:$G$107</definedName>
    <definedName name="P18_T1_Protect" localSheetId="8" hidden="1">[43]перекрестка!$F$139:$G$139,[43]перекрестка!$F$145:$G$145,[43]перекрестка!$J$36:$K$40,'ТМ 2020'!P1_T1_Protect,'ТМ 2020'!P2_T1_Protect,'ТМ 2020'!P3_T1_Protect,'ТМ 2020'!P4_T1_Protect</definedName>
    <definedName name="P18_T1_Protect">[44]перекрестка!$F$139:$G$139,[44]перекрестка!$F$145:$G$145,[44]перекрестка!$J$36:$K$40,P1_T1_Protect,P2_T1_Protect,P3_T1_Protect,P4_T1_Protect</definedName>
    <definedName name="P19_T1_Protect" localSheetId="8" hidden="1">'ТМ 2020'!P5_T1_Protect,'ТМ 2020'!P6_T1_Protect,'ТМ 2020'!P7_T1_Protect,'ТМ 2020'!P8_T1_Protect,'ТМ 2020'!P9_T1_Protect,'ТМ 2020'!P10_T1_Protect,'ТМ 2020'!P11_T1_Protect,'ТМ 2020'!P12_T1_Protect,'ТМ 2020'!P13_T1_Protect,'ТМ 2020'!P14_T1_Protect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8" hidden="1">[38]База!$G$100:$G$116,[38]База!$G$118:$G$123,[38]База!$G$125:$G$126,[38]База!$G$128:$G$131,[38]База!$G$133,[38]База!$G$135:$G$139,[38]База!$G$141</definedName>
    <definedName name="P2_dip" hidden="1">[39]FST5!$G$100:$G$116,[39]FST5!$G$118:$G$123,[39]FST5!$G$125:$G$126,[39]FST5!$G$128:$G$131,[39]FST5!$G$133,[39]FST5!$G$135:$G$139,[39]FST5!$G$141</definedName>
    <definedName name="P2_SC_CLR" localSheetId="1" hidden="1">#REF!,#REF!,#REF!,#REF!,#REF!</definedName>
    <definedName name="P2_SC_CLR" localSheetId="3" hidden="1">#REF!,#REF!,#REF!,#REF!,#REF!</definedName>
    <definedName name="P2_SC_CLR" hidden="1">#REF!,#REF!,#REF!,#REF!,#REF!</definedName>
    <definedName name="P2_SC22" localSheetId="1" hidden="1">#REF!,#REF!,#REF!,#REF!,#REF!,#REF!,#REF!</definedName>
    <definedName name="P2_SC22" localSheetId="3" hidden="1">#REF!,#REF!,#REF!,#REF!,#REF!,#REF!,#REF!</definedName>
    <definedName name="P2_SC22" localSheetId="8" hidden="1">#REF!,#REF!,#REF!,#REF!,#REF!,#REF!,#REF!</definedName>
    <definedName name="P2_SC22" hidden="1">#REF!,#REF!,#REF!,#REF!,#REF!,#REF!,#REF!</definedName>
    <definedName name="P2_SCOPE_16_PRT" localSheetId="8" hidden="1">[38]База!$E$38:$I$38,[38]База!$E$41:$I$41,[38]База!$E$45:$I$47,[38]База!$E$49:$I$49,[38]База!$E$53:$I$54,[38]База!$E$56:$I$57,[38]База!$E$59:$I$59,[38]База!$E$9:$I$13</definedName>
    <definedName name="P2_SCOPE_16_PRT" hidden="1">'[40]16'!$E$38:$I$38,'[40]16'!$E$41:$I$41,'[40]16'!$E$45:$I$47,'[40]16'!$E$49:$I$49,'[40]16'!$E$53:$I$54,'[40]16'!$E$56:$I$57,'[40]16'!$E$59:$I$59,'[40]16'!$E$9:$I$13</definedName>
    <definedName name="P2_SCOPE_4_PRT" localSheetId="8" hidden="1">[38]База!$P$25:$S$25,[38]База!$P$27:$S$31,[38]База!$U$14:$X$20,[38]База!$U$23:$X$23,[38]База!$U$25:$X$25,[38]База!$U$27:$X$31,[38]База!$Z$14:$AC$20,[38]База!$Z$23:$AC$23,[38]База!$Z$25:$AC$25</definedName>
    <definedName name="P2_SCOPE_4_PRT" hidden="1">'[40]4'!$P$25:$S$25,'[40]4'!$P$27:$S$31,'[40]4'!$U$14:$X$20,'[40]4'!$U$23:$X$23,'[40]4'!$U$25:$X$25,'[40]4'!$U$27:$X$31,'[40]4'!$Z$14:$AC$20,'[40]4'!$Z$23:$AC$23,'[40]4'!$Z$25:$AC$25</definedName>
    <definedName name="P2_SCOPE_5_PRT" localSheetId="8" hidden="1">[38]База!$P$25:$S$25,[38]База!$P$27:$S$31,[38]База!$U$14:$X$21,[38]База!$U$23:$X$23,[38]База!$U$25:$X$25,[38]База!$U$27:$X$31,[38]База!$Z$14:$AC$21,[38]База!$Z$23:$AC$23,[38]База!$Z$25:$AC$25</definedName>
    <definedName name="P2_SCOPE_5_PRT" hidden="1">'[40]5'!$P$25:$S$25,'[40]5'!$P$27:$S$31,'[40]5'!$U$14:$X$21,'[40]5'!$U$23:$X$23,'[40]5'!$U$25:$X$25,'[40]5'!$U$27:$X$31,'[40]5'!$Z$14:$AC$21,'[40]5'!$Z$23:$AC$23,'[40]5'!$Z$25:$AC$25</definedName>
    <definedName name="P2_SCOPE_CORR" localSheetId="1" hidden="1">#REF!,#REF!,#REF!,#REF!,#REF!,#REF!,#REF!,#REF!</definedName>
    <definedName name="P2_SCOPE_CORR" localSheetId="3" hidden="1">#REF!,#REF!,#REF!,#REF!,#REF!,#REF!,#REF!,#REF!</definedName>
    <definedName name="P2_SCOPE_CORR" localSheetId="8" hidden="1">#REF!,#REF!,#REF!,#REF!,#REF!,#REF!,#REF!,#REF!</definedName>
    <definedName name="P2_SCOPE_CORR" hidden="1">#REF!,#REF!,#REF!,#REF!,#REF!,#REF!,#REF!,#REF!</definedName>
    <definedName name="P2_SCOPE_F1_PRT" localSheetId="8" hidden="1">[38]База!$D$56:$E$59,[38]База!$D$34:$E$50,[38]База!$D$32:$E$32,[38]База!$D$23:$E$30</definedName>
    <definedName name="P2_SCOPE_F1_PRT" hidden="1">'[40]Ф-1 (для АО-энерго)'!$D$56:$E$59,'[40]Ф-1 (для АО-энерго)'!$D$34:$E$50,'[40]Ф-1 (для АО-энерго)'!$D$32:$E$32,'[40]Ф-1 (для АО-энерго)'!$D$23:$E$30</definedName>
    <definedName name="P2_SCOPE_F2_PRT" localSheetId="8" hidden="1">[38]База!$D$52:$G$54,[38]База!$C$21:$E$42,[38]База!$A$12:$E$12,[38]База!$C$8:$E$11</definedName>
    <definedName name="P2_SCOPE_F2_PRT" hidden="1">'[40]Ф-2 (для АО-энерго)'!$D$52:$G$54,'[40]Ф-2 (для АО-энерго)'!$C$21:$E$42,'[40]Ф-2 (для АО-энерго)'!$A$12:$E$12,'[40]Ф-2 (для АО-энерго)'!$C$8:$E$11</definedName>
    <definedName name="P2_SCOPE_FULL_LOAD" localSheetId="1" hidden="1">#REF!,#REF!,#REF!,#REF!,#REF!,#REF!</definedName>
    <definedName name="P2_SCOPE_FULL_LOAD" localSheetId="3" hidden="1">#REF!,#REF!,#REF!,#REF!,#REF!,#REF!</definedName>
    <definedName name="P2_SCOPE_FULL_LOAD" localSheetId="8" hidden="1">#REF!,#REF!,#REF!,#REF!,#REF!,#REF!</definedName>
    <definedName name="P2_SCOPE_FULL_LOAD" hidden="1">#REF!,#REF!,#REF!,#REF!,#REF!,#REF!</definedName>
    <definedName name="P2_SCOPE_IND" localSheetId="1" hidden="1">#REF!,#REF!,#REF!,#REF!,#REF!,#REF!</definedName>
    <definedName name="P2_SCOPE_IND" localSheetId="3" hidden="1">#REF!,#REF!,#REF!,#REF!,#REF!,#REF!</definedName>
    <definedName name="P2_SCOPE_IND" localSheetId="8" hidden="1">#REF!,#REF!,#REF!,#REF!,#REF!,#REF!</definedName>
    <definedName name="P2_SCOPE_IND" hidden="1">#REF!,#REF!,#REF!,#REF!,#REF!,#REF!</definedName>
    <definedName name="P2_SCOPE_IND2" localSheetId="1" hidden="1">#REF!,#REF!,#REF!,#REF!,#REF!</definedName>
    <definedName name="P2_SCOPE_IND2" localSheetId="3" hidden="1">#REF!,#REF!,#REF!,#REF!,#REF!</definedName>
    <definedName name="P2_SCOPE_IND2" localSheetId="8" hidden="1">#REF!,#REF!,#REF!,#REF!,#REF!</definedName>
    <definedName name="P2_SCOPE_IND2" hidden="1">#REF!,#REF!,#REF!,#REF!,#REF!</definedName>
    <definedName name="P2_SCOPE_NOTIND" localSheetId="1" hidden="1">#REF!,#REF!,#REF!,#REF!,#REF!,#REF!,#REF!</definedName>
    <definedName name="P2_SCOPE_NOTIND" localSheetId="3" hidden="1">#REF!,#REF!,#REF!,#REF!,#REF!,#REF!,#REF!</definedName>
    <definedName name="P2_SCOPE_NOTIND" localSheetId="8" hidden="1">#REF!,#REF!,#REF!,#REF!,#REF!,#REF!,#REF!</definedName>
    <definedName name="P2_SCOPE_NOTIND" hidden="1">#REF!,#REF!,#REF!,#REF!,#REF!,#REF!,#REF!</definedName>
    <definedName name="P2_SCOPE_NotInd2" localSheetId="1" hidden="1">#REF!,#REF!,#REF!,#REF!,#REF!,#REF!</definedName>
    <definedName name="P2_SCOPE_NotInd2" localSheetId="3" hidden="1">#REF!,#REF!,#REF!,#REF!,#REF!,#REF!</definedName>
    <definedName name="P2_SCOPE_NotInd2" localSheetId="8" hidden="1">#REF!,#REF!,#REF!,#REF!,#REF!,#REF!</definedName>
    <definedName name="P2_SCOPE_NotInd2" hidden="1">#REF!,#REF!,#REF!,#REF!,#REF!,#REF!</definedName>
    <definedName name="P2_SCOPE_NotInd3" localSheetId="1" hidden="1">#REF!,#REF!,#REF!,#REF!,#REF!,#REF!,#REF!</definedName>
    <definedName name="P2_SCOPE_NotInd3" localSheetId="3" hidden="1">#REF!,#REF!,#REF!,#REF!,#REF!,#REF!,#REF!</definedName>
    <definedName name="P2_SCOPE_NotInd3" localSheetId="8" hidden="1">#REF!,#REF!,#REF!,#REF!,#REF!,#REF!,#REF!</definedName>
    <definedName name="P2_SCOPE_NotInd3" hidden="1">#REF!,#REF!,#REF!,#REF!,#REF!,#REF!,#REF!</definedName>
    <definedName name="P2_SCOPE_NotInt" localSheetId="1" hidden="1">#REF!,#REF!,#REF!,#REF!,#REF!,#REF!,#REF!</definedName>
    <definedName name="P2_SCOPE_NotInt" localSheetId="3" hidden="1">#REF!,#REF!,#REF!,#REF!,#REF!,#REF!,#REF!</definedName>
    <definedName name="P2_SCOPE_NotInt" localSheetId="8" hidden="1">#REF!,#REF!,#REF!,#REF!,#REF!,#REF!,#REF!</definedName>
    <definedName name="P2_SCOPE_NotInt" hidden="1">#REF!,#REF!,#REF!,#REF!,#REF!,#REF!,#REF!</definedName>
    <definedName name="P2_SCOPE_PER_PRT" localSheetId="8" hidden="1">[38]База!$N$14:$N$25,[38]База!$N$27:$N$31,[38]База!$J$27:$K$31,[38]База!$F$27:$H$31,[38]База!$F$33:$H$37</definedName>
    <definedName name="P2_SCOPE_PER_PRT" hidden="1">[40]перекрестка!$N$14:$N$25,[40]перекрестка!$N$27:$N$31,[40]перекрестка!$J$27:$K$31,[40]перекрестка!$F$27:$H$31,[40]перекрестка!$F$33:$H$37</definedName>
    <definedName name="P2_SCOPE_SAVE2" localSheetId="1" hidden="1">#REF!,#REF!,#REF!,#REF!,#REF!,#REF!</definedName>
    <definedName name="P2_SCOPE_SAVE2" localSheetId="3" hidden="1">#REF!,#REF!,#REF!,#REF!,#REF!,#REF!</definedName>
    <definedName name="P2_SCOPE_SAVE2" localSheetId="8" hidden="1">#REF!,#REF!,#REF!,#REF!,#REF!,#REF!</definedName>
    <definedName name="P2_SCOPE_SAVE2" hidden="1">#REF!,#REF!,#REF!,#REF!,#REF!,#REF!</definedName>
    <definedName name="P2_SCOPE_SV_PRT" localSheetId="1" hidden="1">#REF!,#REF!,#REF!,#REF!,#REF!,#REF!,#REF!</definedName>
    <definedName name="P2_SCOPE_SV_PRT" localSheetId="3" hidden="1">#REF!,#REF!,#REF!,#REF!,#REF!,#REF!,#REF!</definedName>
    <definedName name="P2_SCOPE_SV_PRT" localSheetId="8" hidden="1">#REF!,#REF!,#REF!,#REF!,#REF!,#REF!,#REF!</definedName>
    <definedName name="P2_SCOPE_SV_PRT" hidden="1">[40]свод!$E$72:$I$79,[40]свод!$E$81:$I$81,[40]свод!$E$85:$H$88,[40]свод!$E$90:$I$90,[40]свод!$E$107:$I$112,[40]свод!$E$114:$I$117,[40]свод!$E$124:$H$127</definedName>
    <definedName name="P2_SCOPE_TAR_OLD" hidden="1">[42]Свод!$W$8:$W$25,[42]Свод!$W$27:$W$37,[42]Свод!$W$39:$W$51,[42]Свод!$W$53:$W$66,[42]Свод!$W$68:$W$73,[42]Свод!$W$75:$W$89,[42]Свод!$W$91:$W$101</definedName>
    <definedName name="P2_T1?axis?ПРД2?2005" localSheetId="1" hidden="1">#REF!,#REF!,#REF!,#REF!,#REF!,#REF!,#REF!</definedName>
    <definedName name="P2_T1?axis?ПРД2?2005" localSheetId="3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localSheetId="3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localSheetId="3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localSheetId="3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localSheetId="3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localSheetId="3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localSheetId="3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localSheetId="3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localSheetId="3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localSheetId="3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localSheetId="3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localSheetId="3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localSheetId="3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localSheetId="3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localSheetId="3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localSheetId="3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localSheetId="3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localSheetId="3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localSheetId="3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localSheetId="3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localSheetId="3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localSheetId="3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localSheetId="3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localSheetId="3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localSheetId="3" hidden="1">#REF!,#REF!,#REF!,#REF!,#REF!,#REF!,#REF!</definedName>
    <definedName name="P2_T1?unit?ТРУБ" hidden="1">#REF!,#REF!,#REF!,#REF!,#REF!,#REF!,#REF!</definedName>
    <definedName name="P2_T1_Protect" localSheetId="8" hidden="1">[43]перекрестка!$J$68:$K$72,[43]перекрестка!$J$74:$K$78,[43]перекрестка!$J$80:$K$84,[43]перекрестка!$J$89,[43]перекрестка!$J$90:$K$94,[43]перекрестка!$J$95</definedName>
    <definedName name="P2_T1_Protect" hidden="1">[44]перекрестка!$J$68:$K$72,[44]перекрестка!$J$74:$K$78,[44]перекрестка!$J$80:$K$84,[44]перекрестка!$J$89,[44]перекрестка!$J$90:$K$94,[44]перекрестка!$J$95</definedName>
    <definedName name="P2_T17?L4">'[33]29'!$J$9:$J$16,'[33]29'!$M$9:$M$16,'[33]29'!$P$9:$P$16,'[33]29'!$G$44:$G$51,'[33]29'!$J$44:$J$51,'[33]29'!$M$44:$M$51,'[33]29'!$M$35:$M$42,'[33]29'!$P$35:$P$42,'[33]29'!$P$44:$P$51</definedName>
    <definedName name="P2_T17?unit?РУБ.ГКАЛ">'[33]29'!$I$18:$I$25,'[33]29'!$L$9:$L$16,'[33]29'!$L$18:$L$25,'[33]29'!$O$9:$O$16,'[33]29'!$F$35:$F$42,'[33]29'!$I$35:$I$42,'[33]29'!$L$35:$L$42,'[33]29'!$O$35:$O$51</definedName>
    <definedName name="P2_T17?unit?ТГКАЛ">'[33]29'!$J$9:$J$16,'[33]29'!$M$9:$M$16,'[33]29'!$P$9:$P$16,'[33]29'!$M$35:$M$42,'[33]29'!$P$35:$P$42,'[33]29'!$G$44:$G$51,'[33]29'!$J$44:$J$51,'[33]29'!$M$44:$M$51,'[33]29'!$P$44:$P$51</definedName>
    <definedName name="P2_T17_Protection">'[33]29'!$F$19:$G$19,'[33]29'!$F$21:$G$25,'[33]29'!$F$27:$G$27,'[33]29'!$F$29:$G$33,'[33]29'!$F$36:$G$36,'[33]29'!$F$38:$G$42,'[33]29'!$F$45:$G$45,'[33]29'!$F$47:$G$51</definedName>
    <definedName name="P2_T2.1?Protection">'[42]2007 (Min)'!$G$40:$H$42,'[42]2007 (Min)'!$K$40:$L$42,'[42]2007 (Min)'!$O$40:$P$42,'[42]2007 (Min)'!$G$47:$H$47,'[42]2007 (Min)'!$K$47:$L$47</definedName>
    <definedName name="P2_T2.2?Protection">'[42]2007 (Max)'!$G$17:$H$21,'[42]2007 (Max)'!$K$17:$L$21,'[42]2007 (Max)'!$O$17:$P$21,'[42]2007 (Max)'!$G$25:$H$25,'[42]2007 (Max)'!$K$25:$L$25</definedName>
    <definedName name="P2_T21_Protection">'[33]21'!$E$20:$E$22,'[33]21'!$G$20:$K$22,'[33]21'!$M$20:$M$22,'[33]21'!$O$20:$S$22,'[33]21'!$E$26:$E$28,'[33]21'!$G$26:$K$28,'[33]21'!$M$26:$M$28,'[33]21'!$O$26:$S$28</definedName>
    <definedName name="P2_T25_protection">'[33]25'!$L$35:$O$37,'[33]25'!$L$41:$O$42,'[33]25'!$Q$8:$T$21,'[33]25'!$Q$24:$T$28,'[33]25'!$Q$30:$T$33,'[33]25'!$Q$35:$T$37,'[33]25'!$Q$41:$T$42,'[33]25'!$B$35:$B$37</definedName>
    <definedName name="P2_T26_Protection">'[33]26'!$F$34:$I$36,'[33]26'!$K$8:$N$8,'[33]26'!$K$10:$N$11,'[33]26'!$K$13:$N$15,'[33]26'!$K$18:$N$19,'[33]26'!$K$22:$N$24,'[33]26'!$K$26:$N$26,'[33]26'!$K$29:$N$32</definedName>
    <definedName name="P2_T27_Protection">'[33]27'!$F$34:$I$36,'[33]27'!$K$8:$N$8,'[33]27'!$K$10:$N$11,'[33]27'!$K$13:$N$15,'[33]27'!$K$18:$N$19,'[33]27'!$K$22:$N$24,'[33]27'!$K$26:$N$26,'[33]27'!$K$29:$N$32</definedName>
    <definedName name="P2_T28?axis?R?ПЭ">'[33]28'!$D$68:$I$70,'[33]28'!$D$74:$I$76,'[33]28'!$D$80:$I$82,'[33]28'!$D$89:$I$91,'[33]28'!$D$94:$I$96,'[33]28'!$D$100:$I$102,'[33]28'!$D$106:$I$108,'[33]28'!$D$115:$I$117</definedName>
    <definedName name="P2_T28?axis?R?ПЭ?">'[33]28'!$B$68:$B$70,'[33]28'!$B$74:$B$76,'[33]28'!$B$80:$B$82,'[33]28'!$B$89:$B$91,'[33]28'!$B$94:$B$96,'[33]28'!$B$100:$B$102,'[33]28'!$B$106:$B$108,'[33]28'!$B$115:$B$117</definedName>
    <definedName name="P2_T28_Protection">'[33]28'!$B$126:$B$128,'[33]28'!$B$132:$B$134,'[33]28'!$B$141:$B$143,'[33]28'!$B$146:$B$148,'[33]28'!$B$152:$B$154,'[33]28'!$B$158:$B$160,'[33]28'!$B$167:$B$169</definedName>
    <definedName name="P2_T4_Protect" localSheetId="8" hidden="1">'[43]4'!$Q$22:$T$22,'[43]4'!$Q$24:$T$28,'[43]4'!$V$24:$Y$28,'[43]4'!$V$22:$Y$22,'[43]4'!$V$20:$Y$20,'[43]4'!$V$11:$Y$17,'[43]4'!$AA$11:$AD$17,'[43]4'!$AA$20:$AD$20,'[43]4'!$AA$22:$AD$22</definedName>
    <definedName name="P2_T4_Protect" hidden="1">'[44]4'!$Q$22:$T$22,'[44]4'!$Q$24:$T$28,'[44]4'!$V$24:$Y$28,'[44]4'!$V$22:$Y$22,'[44]4'!$V$20:$Y$20,'[44]4'!$V$11:$Y$17,'[44]4'!$AA$11:$AD$17,'[44]4'!$AA$20:$AD$20,'[44]4'!$AA$22:$AD$22</definedName>
    <definedName name="P3_dip" localSheetId="8" hidden="1">[38]База!$G$143:$G$145,[38]База!$G$214:$G$217,[38]База!$G$219:$G$224,[38]База!$G$226,[38]База!$G$228,[38]База!$G$230,[38]База!$G$232,[38]База!$G$197:$G$212</definedName>
    <definedName name="P3_dip" hidden="1">[39]FST5!$G$143:$G$145,[39]FST5!$G$214:$G$217,[39]FST5!$G$219:$G$224,[39]FST5!$G$226,[39]FST5!$G$228,[39]FST5!$G$230,[39]FST5!$G$232,[39]FST5!$G$197:$G$212</definedName>
    <definedName name="P3_SC22" localSheetId="1" hidden="1">#REF!,#REF!,#REF!,#REF!,#REF!,#REF!</definedName>
    <definedName name="P3_SC22" localSheetId="3" hidden="1">#REF!,#REF!,#REF!,#REF!,#REF!,#REF!</definedName>
    <definedName name="P3_SC22" localSheetId="8" hidden="1">#REF!,#REF!,#REF!,#REF!,#REF!,#REF!</definedName>
    <definedName name="P3_SC22" hidden="1">#REF!,#REF!,#REF!,#REF!,#REF!,#REF!</definedName>
    <definedName name="P3_SCOPE_F1_PRT" localSheetId="8" hidden="1">[38]База!$E$16:$E$17,[38]База!$C$4:$D$4,[38]База!$C$7:$E$10,[38]База!$A$11:$E$11</definedName>
    <definedName name="P3_SCOPE_F1_PRT" hidden="1">'[40]Ф-1 (для АО-энерго)'!$E$16:$E$17,'[40]Ф-1 (для АО-энерго)'!$C$4:$D$4,'[40]Ф-1 (для АО-энерго)'!$C$7:$E$10,'[40]Ф-1 (для АО-энерго)'!$A$11:$E$11</definedName>
    <definedName name="P3_SCOPE_FULL_LOAD" localSheetId="1" hidden="1">#REF!,#REF!,#REF!,#REF!,#REF!,#REF!</definedName>
    <definedName name="P3_SCOPE_FULL_LOAD" localSheetId="3" hidden="1">#REF!,#REF!,#REF!,#REF!,#REF!,#REF!</definedName>
    <definedName name="P3_SCOPE_FULL_LOAD" localSheetId="8" hidden="1">#REF!,#REF!,#REF!,#REF!,#REF!,#REF!</definedName>
    <definedName name="P3_SCOPE_FULL_LOAD" hidden="1">#REF!,#REF!,#REF!,#REF!,#REF!,#REF!</definedName>
    <definedName name="P3_SCOPE_IND" localSheetId="1" hidden="1">#REF!,#REF!,#REF!,#REF!,#REF!</definedName>
    <definedName name="P3_SCOPE_IND" localSheetId="3" hidden="1">#REF!,#REF!,#REF!,#REF!,#REF!</definedName>
    <definedName name="P3_SCOPE_IND" localSheetId="8" hidden="1">#REF!,#REF!,#REF!,#REF!,#REF!</definedName>
    <definedName name="P3_SCOPE_IND" hidden="1">#REF!,#REF!,#REF!,#REF!,#REF!</definedName>
    <definedName name="P3_SCOPE_IND2" localSheetId="1" hidden="1">#REF!,#REF!,#REF!,#REF!,#REF!</definedName>
    <definedName name="P3_SCOPE_IND2" localSheetId="3" hidden="1">#REF!,#REF!,#REF!,#REF!,#REF!</definedName>
    <definedName name="P3_SCOPE_IND2" localSheetId="8" hidden="1">#REF!,#REF!,#REF!,#REF!,#REF!</definedName>
    <definedName name="P3_SCOPE_IND2" hidden="1">#REF!,#REF!,#REF!,#REF!,#REF!</definedName>
    <definedName name="P3_SCOPE_NOTIND" localSheetId="1" hidden="1">#REF!,#REF!,#REF!,#REF!,#REF!,#REF!,#REF!</definedName>
    <definedName name="P3_SCOPE_NOTIND" localSheetId="3" hidden="1">#REF!,#REF!,#REF!,#REF!,#REF!,#REF!,#REF!</definedName>
    <definedName name="P3_SCOPE_NOTIND" localSheetId="8" hidden="1">#REF!,#REF!,#REF!,#REF!,#REF!,#REF!,#REF!</definedName>
    <definedName name="P3_SCOPE_NOTIND" hidden="1">#REF!,#REF!,#REF!,#REF!,#REF!,#REF!,#REF!</definedName>
    <definedName name="P3_SCOPE_NotInd2" localSheetId="1" hidden="1">#REF!,#REF!,#REF!,#REF!,#REF!,#REF!,#REF!</definedName>
    <definedName name="P3_SCOPE_NotInd2" localSheetId="3" hidden="1">#REF!,#REF!,#REF!,#REF!,#REF!,#REF!,#REF!</definedName>
    <definedName name="P3_SCOPE_NotInd2" localSheetId="8" hidden="1">#REF!,#REF!,#REF!,#REF!,#REF!,#REF!,#REF!</definedName>
    <definedName name="P3_SCOPE_NotInd2" hidden="1">#REF!,#REF!,#REF!,#REF!,#REF!,#REF!,#REF!</definedName>
    <definedName name="P3_SCOPE_NotInt" localSheetId="1" hidden="1">#REF!,#REF!,#REF!,#REF!,#REF!,#REF!</definedName>
    <definedName name="P3_SCOPE_NotInt" localSheetId="3" hidden="1">#REF!,#REF!,#REF!,#REF!,#REF!,#REF!</definedName>
    <definedName name="P3_SCOPE_NotInt" localSheetId="8" hidden="1">#REF!,#REF!,#REF!,#REF!,#REF!,#REF!</definedName>
    <definedName name="P3_SCOPE_NotInt" hidden="1">#REF!,#REF!,#REF!,#REF!,#REF!,#REF!</definedName>
    <definedName name="P3_SCOPE_PER_PRT" localSheetId="8" hidden="1">[38]База!$J$33:$K$37,[38]База!$N$33:$N$37,[38]База!$F$39:$H$43,[38]База!$J$39:$K$43,[38]База!$N$39:$N$43</definedName>
    <definedName name="P3_SCOPE_PER_PRT" hidden="1">[40]перекрестка!$J$33:$K$37,[40]перекрестка!$N$33:$N$37,[40]перекрестка!$F$39:$H$43,[40]перекрестка!$J$39:$K$43,[40]перекрестка!$N$39:$N$43</definedName>
    <definedName name="P3_SCOPE_SV_PRT" localSheetId="1" hidden="1">#REF!,#REF!,#REF!,#REF!,#REF!,#REF!,#REF!</definedName>
    <definedName name="P3_SCOPE_SV_PRT" localSheetId="3" hidden="1">#REF!,#REF!,#REF!,#REF!,#REF!,#REF!,#REF!</definedName>
    <definedName name="P3_SCOPE_SV_PRT" localSheetId="8" hidden="1">#REF!,#REF!,#REF!,#REF!,#REF!,#REF!,#REF!</definedName>
    <definedName name="P3_SCOPE_SV_PRT" hidden="1">[40]свод!$D$135:$G$135,[40]свод!$I$135:$I$140,[40]свод!$H$137:$H$140,[40]свод!$D$138:$G$140,[40]свод!$E$15:$I$16,[40]свод!$E$120:$I$121,[40]свод!$E$18:$I$19</definedName>
    <definedName name="P3_T1?axis?ПРД2?2005" localSheetId="1" hidden="1">#REF!,#REF!,#REF!,#REF!,#REF!,#REF!,#REF!</definedName>
    <definedName name="P3_T1?axis?ПРД2?2005" localSheetId="3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localSheetId="3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localSheetId="3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localSheetId="3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localSheetId="3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#REF!,#REF!,#REF!,#REF!,#REF!,#REF!,#REF!,'Прил 1 МУ1135 (село)'!P1_T1?L1.1.2</definedName>
    <definedName name="P3_T1?L1.1.2" localSheetId="3" hidden="1">#REF!,#REF!,#REF!,#REF!,#REF!,#REF!,#REF!,'Прил 5 МУ1135 (город)'!P1_T1?L1.1.2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localSheetId="3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localSheetId="3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localSheetId="3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localSheetId="3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localSheetId="3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localSheetId="3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localSheetId="3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localSheetId="3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localSheetId="3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localSheetId="3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localSheetId="3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localSheetId="3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localSheetId="3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localSheetId="3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localSheetId="3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localSheetId="3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localSheetId="3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localSheetId="3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localSheetId="3" hidden="1">#REF!,#REF!,#REF!,#REF!,#REF!,#REF!,#REF!</definedName>
    <definedName name="P3_T1?unit?ТРУБ" hidden="1">#REF!,#REF!,#REF!,#REF!,#REF!,#REF!,#REF!</definedName>
    <definedName name="P3_T1_Protect" localSheetId="8" hidden="1">[43]перекрестка!$J$96:$K$100,[43]перекрестка!$J$102:$K$106,[43]перекрестка!$J$108:$K$112,[43]перекрестка!$J$114:$K$118,[43]перекрестка!$J$120:$K$124</definedName>
    <definedName name="P3_T1_Protect" hidden="1">[44]перекрестка!$J$96:$K$100,[44]перекрестка!$J$102:$K$106,[44]перекрестка!$J$108:$K$112,[44]перекрестка!$J$114:$K$118,[44]перекрестка!$J$120:$K$124</definedName>
    <definedName name="P3_T17_Protection">'[33]29'!$F$53:$G$53,'[33]29'!$F$55:$G$59,'[33]29'!$I$55:$J$59,'[33]29'!$I$53:$J$53,'[33]29'!$I$47:$J$51,'[33]29'!$I$45:$J$45,'[33]29'!$I$38:$J$42,'[33]29'!$I$36:$J$36</definedName>
    <definedName name="P3_T2.2?Protection">'[42]2007 (Max)'!$O$27:$P$31,'[42]2007 (Max)'!$G$34:$H$35,'[42]2007 (Max)'!$K$34:$L$35,'[42]2007 (Max)'!$O$34:$P$35,'[42]2007 (Max)'!$G$38:$H$38</definedName>
    <definedName name="P3_T21_Protection" localSheetId="8">'[33]21'!$E$31:$E$33,'[33]21'!$G$31:$K$33,'[33]21'!$B$14:$B$16,'[33]21'!$B$20:$B$22,'[33]21'!$B$26:$B$28,'[33]21'!$B$31:$B$33,'[33]21'!$M$31:$M$33,P1_T21_Protection</definedName>
    <definedName name="P3_T21_Protection">'[33]21'!$E$31:$E$33,'[33]21'!$G$31:$K$33,'[33]21'!$B$14:$B$16,'[33]21'!$B$20:$B$22,'[33]21'!$B$26:$B$28,'[33]21'!$B$31:$B$33,'[33]21'!$M$31:$M$33,P1_T21_Protection</definedName>
    <definedName name="P3_T21_Protection_4" localSheetId="1">(#REF!,#REF!,#REF!,#REF!,#REF!,#REF!,#REF!,P1_T21_Protection)</definedName>
    <definedName name="P3_T21_Protection_4" localSheetId="3">(#REF!,#REF!,#REF!,#REF!,#REF!,#REF!,#REF!,P1_T21_Protection)</definedName>
    <definedName name="P3_T21_Protection_4">(#REF!,#REF!,#REF!,#REF!,#REF!,#REF!,#REF!,P1_T21_Protection)</definedName>
    <definedName name="P3_T27_Protection">'[33]27'!$K$34:$N$36,'[33]27'!$P$8:$S$8,'[33]27'!$P$10:$S$11,'[33]27'!$P$13:$S$15,'[33]27'!$P$18:$S$19,'[33]27'!$P$22:$S$24,'[33]27'!$P$26:$S$26,'[33]27'!$P$29:$S$32</definedName>
    <definedName name="P3_T28?axis?R?ПЭ">'[33]28'!$D$120:$I$122,'[33]28'!$D$126:$I$128,'[33]28'!$D$132:$I$134,'[33]28'!$D$141:$I$143,'[33]28'!$D$146:$I$148,'[33]28'!$D$152:$I$154,'[33]28'!$D$158:$I$160</definedName>
    <definedName name="P3_T28?axis?R?ПЭ?">'[33]28'!$B$120:$B$122,'[33]28'!$B$126:$B$128,'[33]28'!$B$132:$B$134,'[33]28'!$B$141:$B$143,'[33]28'!$B$146:$B$148,'[33]28'!$B$152:$B$154,'[33]28'!$B$158:$B$160</definedName>
    <definedName name="P3_T28_Protection">'[33]28'!$B$172:$B$174,'[33]28'!$B$178:$B$180,'[33]28'!$B$184:$B$186,'[33]28'!$B$193:$B$195,'[33]28'!$B$198:$B$200,'[33]28'!$B$204:$B$206,'[33]28'!$B$210:$B$212</definedName>
    <definedName name="P4_dip" localSheetId="8" hidden="1">[38]База!$G$70:$G$75,[38]База!$G$77:$G$78,[38]База!$G$80:$G$83,[38]База!$G$85,[38]База!$G$87:$G$91,[38]База!$G$93,[38]База!$G$95:$G$97,[38]База!$G$52:$G$68</definedName>
    <definedName name="P4_dip" hidden="1">[39]FST5!$G$70:$G$75,[39]FST5!$G$77:$G$78,[39]FST5!$G$80:$G$83,[39]FST5!$G$85,[39]FST5!$G$87:$G$91,[39]FST5!$G$93,[39]FST5!$G$95:$G$97,[39]FST5!$G$52:$G$68</definedName>
    <definedName name="P4_SCOPE_F1_PRT" localSheetId="8" hidden="1">[38]База!$C$13:$E$13,[38]База!$A$14:$E$14,[38]База!$C$23:$C$50,[38]База!$C$54:$C$95</definedName>
    <definedName name="P4_SCOPE_F1_PRT" hidden="1">'[40]Ф-1 (для АО-энерго)'!$C$13:$E$13,'[40]Ф-1 (для АО-энерго)'!$A$14:$E$14,'[40]Ф-1 (для АО-энерго)'!$C$23:$C$50,'[40]Ф-1 (для АО-энерго)'!$C$54:$C$95</definedName>
    <definedName name="P4_SCOPE_FULL_LOAD" localSheetId="1" hidden="1">#REF!,#REF!,#REF!,#REF!,#REF!,#REF!</definedName>
    <definedName name="P4_SCOPE_FULL_LOAD" localSheetId="3" hidden="1">#REF!,#REF!,#REF!,#REF!,#REF!,#REF!</definedName>
    <definedName name="P4_SCOPE_FULL_LOAD" localSheetId="8" hidden="1">#REF!,#REF!,#REF!,#REF!,#REF!,#REF!</definedName>
    <definedName name="P4_SCOPE_FULL_LOAD" hidden="1">#REF!,#REF!,#REF!,#REF!,#REF!,#REF!</definedName>
    <definedName name="P4_SCOPE_IND" localSheetId="1" hidden="1">#REF!,#REF!,#REF!,#REF!,#REF!</definedName>
    <definedName name="P4_SCOPE_IND" localSheetId="3" hidden="1">#REF!,#REF!,#REF!,#REF!,#REF!</definedName>
    <definedName name="P4_SCOPE_IND" localSheetId="8" hidden="1">#REF!,#REF!,#REF!,#REF!,#REF!</definedName>
    <definedName name="P4_SCOPE_IND" hidden="1">#REF!,#REF!,#REF!,#REF!,#REF!</definedName>
    <definedName name="P4_SCOPE_IND2" localSheetId="1" hidden="1">#REF!,#REF!,#REF!,#REF!,#REF!,#REF!</definedName>
    <definedName name="P4_SCOPE_IND2" localSheetId="3" hidden="1">#REF!,#REF!,#REF!,#REF!,#REF!,#REF!</definedName>
    <definedName name="P4_SCOPE_IND2" localSheetId="8" hidden="1">#REF!,#REF!,#REF!,#REF!,#REF!,#REF!</definedName>
    <definedName name="P4_SCOPE_IND2" hidden="1">#REF!,#REF!,#REF!,#REF!,#REF!,#REF!</definedName>
    <definedName name="P4_SCOPE_NOTIND" localSheetId="1" hidden="1">#REF!,#REF!,#REF!,#REF!,#REF!,#REF!,#REF!</definedName>
    <definedName name="P4_SCOPE_NOTIND" localSheetId="3" hidden="1">#REF!,#REF!,#REF!,#REF!,#REF!,#REF!,#REF!</definedName>
    <definedName name="P4_SCOPE_NOTIND" localSheetId="8" hidden="1">#REF!,#REF!,#REF!,#REF!,#REF!,#REF!,#REF!</definedName>
    <definedName name="P4_SCOPE_NOTIND" hidden="1">#REF!,#REF!,#REF!,#REF!,#REF!,#REF!,#REF!</definedName>
    <definedName name="P4_SCOPE_NotInd2" localSheetId="1" hidden="1">#REF!,#REF!,#REF!,#REF!,#REF!,#REF!,#REF!</definedName>
    <definedName name="P4_SCOPE_NotInd2" localSheetId="3" hidden="1">#REF!,#REF!,#REF!,#REF!,#REF!,#REF!,#REF!</definedName>
    <definedName name="P4_SCOPE_NotInd2" localSheetId="8" hidden="1">#REF!,#REF!,#REF!,#REF!,#REF!,#REF!,#REF!</definedName>
    <definedName name="P4_SCOPE_NotInd2" hidden="1">#REF!,#REF!,#REF!,#REF!,#REF!,#REF!,#REF!</definedName>
    <definedName name="P4_SCOPE_PER_PRT" localSheetId="8" hidden="1">[38]База!$F$45:$H$49,[38]База!$J$45:$K$49,[38]База!$N$45:$N$49,[38]База!$F$53:$G$64,[38]База!$H$54:$H$58</definedName>
    <definedName name="P4_SCOPE_PER_PRT" hidden="1">[40]перекрестка!$F$45:$H$49,[40]перекрестка!$J$45:$K$49,[40]перекрестка!$N$45:$N$49,[40]перекрестка!$F$53:$G$64,[40]перекрестка!$H$54:$H$58</definedName>
    <definedName name="P4_T1?Data" localSheetId="1" hidden="1">#REF!,#REF!,#REF!,#REF!,#REF!,#REF!,#REF!</definedName>
    <definedName name="P4_T1?Data" localSheetId="3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localSheetId="3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localSheetId="3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localSheetId="3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localSheetId="3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localSheetId="3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localSheetId="3" hidden="1">#REF!,#REF!,#REF!,#REF!,#REF!,#REF!,#REF!</definedName>
    <definedName name="P4_T1?unit?ТРУБ" hidden="1">#REF!,#REF!,#REF!,#REF!,#REF!,#REF!,#REF!</definedName>
    <definedName name="P4_T1_Protect" localSheetId="8" hidden="1">[43]перекрестка!$J$127,[43]перекрестка!$J$128:$K$132,[43]перекрестка!$J$133,[43]перекрестка!$J$134:$K$138,[43]перекрестка!$N$11:$N$22,[43]перекрестка!$N$24:$N$28</definedName>
    <definedName name="P4_T1_Protect" hidden="1">[44]перекрестка!$J$127,[44]перекрестка!$J$128:$K$132,[44]перекрестка!$J$133,[44]перекрестка!$J$134:$K$138,[44]перекрестка!$N$11:$N$22,[44]перекрестка!$N$24:$N$28</definedName>
    <definedName name="P4_T17_Protection">'[33]29'!$I$29:$J$33,'[33]29'!$I$27:$J$27,'[33]29'!$I$21:$J$25,'[33]29'!$I$19:$J$19,'[33]29'!$I$12:$J$16,'[33]29'!$I$10:$J$10,'[33]29'!$L$10:$M$10,'[33]29'!$L$12:$M$16</definedName>
    <definedName name="P4_T2.1?Protection">'[42]2007 (Min)'!$G$14:$H$15,'[42]2007 (Min)'!$K$14:$L$15,'[42]2007 (Min)'!$O$14:$P$15,'[42]2007 (Min)'!$G$17:$H$21,'[42]2007 (Min)'!$K$17:$L$21</definedName>
    <definedName name="P4_T2.2?Protection">'[42]2007 (Max)'!$K$40:$L$42,'[42]2007 (Max)'!$O$40:$P$42,'[42]2007 (Max)'!$G$47:$H$47,'[42]2007 (Max)'!$K$47:$L$47,'[42]2007 (Max)'!$O$47:$P$47</definedName>
    <definedName name="P4_T28?axis?R?ПЭ">'[33]28'!$D$167:$I$169,'[33]28'!$D$172:$I$174,'[33]28'!$D$178:$I$180,'[33]28'!$D$184:$I$186,'[33]28'!$D$193:$I$195,'[33]28'!$D$198:$I$200,'[33]28'!$D$204:$I$206</definedName>
    <definedName name="P4_T28?axis?R?ПЭ?">'[33]28'!$B$167:$B$169,'[33]28'!$B$172:$B$174,'[33]28'!$B$178:$B$180,'[33]28'!$B$184:$B$186,'[33]28'!$B$193:$B$195,'[33]28'!$B$198:$B$200,'[33]28'!$B$204:$B$206</definedName>
    <definedName name="P4_T28_Protection">'[33]28'!$B$219:$B$221,'[33]28'!$B$224:$B$226,'[33]28'!$B$230:$B$232,'[33]28'!$B$236:$B$238,'[33]28'!$B$245:$B$247,'[33]28'!$B$250:$B$252,'[33]28'!$B$256:$B$258</definedName>
    <definedName name="P5_SCOPE_FULL_LOAD" localSheetId="1" hidden="1">#REF!,#REF!,#REF!,#REF!,#REF!,#REF!</definedName>
    <definedName name="P5_SCOPE_FULL_LOAD" localSheetId="3" hidden="1">#REF!,#REF!,#REF!,#REF!,#REF!,#REF!</definedName>
    <definedName name="P5_SCOPE_FULL_LOAD" localSheetId="8" hidden="1">#REF!,#REF!,#REF!,#REF!,#REF!,#REF!</definedName>
    <definedName name="P5_SCOPE_FULL_LOAD" hidden="1">#REF!,#REF!,#REF!,#REF!,#REF!,#REF!</definedName>
    <definedName name="P5_SCOPE_NOTIND" localSheetId="1" hidden="1">#REF!,#REF!,#REF!,#REF!,#REF!,#REF!,#REF!</definedName>
    <definedName name="P5_SCOPE_NOTIND" localSheetId="3" hidden="1">#REF!,#REF!,#REF!,#REF!,#REF!,#REF!,#REF!</definedName>
    <definedName name="P5_SCOPE_NOTIND" localSheetId="8" hidden="1">#REF!,#REF!,#REF!,#REF!,#REF!,#REF!,#REF!</definedName>
    <definedName name="P5_SCOPE_NOTIND" hidden="1">#REF!,#REF!,#REF!,#REF!,#REF!,#REF!,#REF!</definedName>
    <definedName name="P5_SCOPE_NotInd2" localSheetId="1" hidden="1">#REF!,#REF!,#REF!,#REF!,#REF!,#REF!,#REF!</definedName>
    <definedName name="P5_SCOPE_NotInd2" localSheetId="3" hidden="1">#REF!,#REF!,#REF!,#REF!,#REF!,#REF!,#REF!</definedName>
    <definedName name="P5_SCOPE_NotInd2" localSheetId="8" hidden="1">#REF!,#REF!,#REF!,#REF!,#REF!,#REF!,#REF!</definedName>
    <definedName name="P5_SCOPE_NotInd2" hidden="1">#REF!,#REF!,#REF!,#REF!,#REF!,#REF!,#REF!</definedName>
    <definedName name="P5_SCOPE_PER_PRT" localSheetId="8" hidden="1">[38]База!$H$60:$H$64,[38]База!$J$53:$J$64,[38]База!$K$54:$K$58,[38]База!$K$60:$K$64,[38]База!$N$53:$N$64</definedName>
    <definedName name="P5_SCOPE_PER_PRT" hidden="1">[40]перекрестка!$H$60:$H$64,[40]перекрестка!$J$53:$J$64,[40]перекрестка!$K$54:$K$58,[40]перекрестка!$K$60:$K$64,[40]перекрестка!$N$53:$N$64</definedName>
    <definedName name="P5_T1?Data" localSheetId="1" hidden="1">#REF!,#REF!,#REF!,#REF!,#REF!,#REF!,#REF!</definedName>
    <definedName name="P5_T1?Data" localSheetId="3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localSheetId="3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localSheetId="3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#REF!,#REF!,#REF!,#REF!,#REF!,#REF!,'Прил 1 МУ1135 (село)'!P1_T1?unit?РУБ.ТОНН,'Прил 1 МУ1135 (село)'!P2_T1?unit?РУБ.ТОНН,'Прил 1 МУ1135 (село)'!P3_T1?unit?РУБ.ТОНН</definedName>
    <definedName name="P5_T1?unit?РУБ.ТОНН" localSheetId="3" hidden="1">#REF!,#REF!,#REF!,#REF!,#REF!,#REF!,'Прил 5 МУ1135 (город)'!P1_T1?unit?РУБ.ТОНН,'Прил 5 МУ1135 (город)'!P2_T1?unit?РУБ.ТОНН,'Прил 5 МУ1135 (город)'!P3_T1?unit?РУБ.ТОНН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localSheetId="3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localSheetId="3" hidden="1">#REF!,#REF!,#REF!,#REF!,#REF!,#REF!,#REF!</definedName>
    <definedName name="P5_T1?unit?ТРУБ" hidden="1">#REF!,#REF!,#REF!,#REF!,#REF!,#REF!,#REF!</definedName>
    <definedName name="P5_T1_Protect" localSheetId="8" hidden="1">[43]перекрестка!$N$30:$N$34,[43]перекрестка!$N$36:$N$40,[43]перекрестка!$N$42:$N$46,[43]перекрестка!$N$49:$N$60,[43]перекрестка!$N$62:$N$66</definedName>
    <definedName name="P5_T1_Protect">[44]перекрестка!$N$30:$N$34,[44]перекрестка!$N$36:$N$40,[44]перекрестка!$N$42:$N$46,[44]перекрестка!$N$49:$N$60,[44]перекрестка!$N$62:$N$66</definedName>
    <definedName name="P5_T17_Protection">'[33]29'!$L$19:$M$19,'[33]29'!$L$21:$M$27,'[33]29'!$L$29:$M$33,'[33]29'!$L$36:$M$36,'[33]29'!$L$38:$M$42,'[33]29'!$L$45:$M$45,'[33]29'!$O$10:$P$10,'[33]29'!$O$12:$P$16</definedName>
    <definedName name="P5_T2.1?Protection">'[42]2007 (Min)'!$G$25:$H$25,'[42]2007 (Min)'!$K$25:$L$25,'[42]2007 (Min)'!$O$25:$P$25,'[42]2007 (Min)'!$G$27:$H$31,'[42]2007 (Min)'!$K$27:$L$31</definedName>
    <definedName name="P5_T28?axis?R?ПЭ">'[33]28'!$D$210:$I$212,'[33]28'!$D$219:$I$221,'[33]28'!$D$224:$I$226,'[33]28'!$D$230:$I$232,'[33]28'!$D$236:$I$238,'[33]28'!$D$245:$I$247,'[33]28'!$D$250:$I$252</definedName>
    <definedName name="P5_T28?axis?R?ПЭ?">'[33]28'!$B$210:$B$212,'[33]28'!$B$219:$B$221,'[33]28'!$B$224:$B$226,'[33]28'!$B$230:$B$232,'[33]28'!$B$236:$B$238,'[33]28'!$B$245:$B$247,'[33]28'!$B$250:$B$252</definedName>
    <definedName name="P5_T28_Protection">'[33]28'!$B$262:$B$264,'[33]28'!$B$271:$B$273,'[33]28'!$B$276:$B$278,'[33]28'!$B$282:$B$284,'[33]28'!$B$288:$B$291,'[33]28'!$B$11:$B$13,'[33]28'!$B$16:$B$18,'[33]28'!$B$22:$B$24</definedName>
    <definedName name="P6_SCOPE_FULL_LOAD" localSheetId="1" hidden="1">#REF!,#REF!,#REF!,#REF!,#REF!,#REF!</definedName>
    <definedName name="P6_SCOPE_FULL_LOAD" localSheetId="3" hidden="1">#REF!,#REF!,#REF!,#REF!,#REF!,#REF!</definedName>
    <definedName name="P6_SCOPE_FULL_LOAD" localSheetId="8" hidden="1">#REF!,#REF!,#REF!,#REF!,#REF!,#REF!</definedName>
    <definedName name="P6_SCOPE_FULL_LOAD" hidden="1">#REF!,#REF!,#REF!,#REF!,#REF!,#REF!</definedName>
    <definedName name="P6_SCOPE_NOTIND" localSheetId="1" hidden="1">#REF!,#REF!,#REF!,#REF!,#REF!,#REF!,#REF!</definedName>
    <definedName name="P6_SCOPE_NOTIND" localSheetId="3" hidden="1">#REF!,#REF!,#REF!,#REF!,#REF!,#REF!,#REF!</definedName>
    <definedName name="P6_SCOPE_NOTIND" localSheetId="8" hidden="1">#REF!,#REF!,#REF!,#REF!,#REF!,#REF!,#REF!</definedName>
    <definedName name="P6_SCOPE_NOTIND" hidden="1">#REF!,#REF!,#REF!,#REF!,#REF!,#REF!,#REF!</definedName>
    <definedName name="P6_SCOPE_NotInd2" localSheetId="1" hidden="1">#REF!,#REF!,#REF!,#REF!,#REF!,#REF!,#REF!</definedName>
    <definedName name="P6_SCOPE_NotInd2" localSheetId="3" hidden="1">#REF!,#REF!,#REF!,#REF!,#REF!,#REF!,#REF!</definedName>
    <definedName name="P6_SCOPE_NotInd2" localSheetId="8" hidden="1">#REF!,#REF!,#REF!,#REF!,#REF!,#REF!,#REF!</definedName>
    <definedName name="P6_SCOPE_NotInd2" hidden="1">#REF!,#REF!,#REF!,#REF!,#REF!,#REF!,#REF!</definedName>
    <definedName name="P6_SCOPE_PER_PRT" localSheetId="8" hidden="1">[38]База!$F$66:$H$70,[38]База!$J$66:$K$70,[38]База!$N$66:$N$70,[38]База!$F$72:$H$76,[38]База!$J$72:$K$76</definedName>
    <definedName name="P6_SCOPE_PER_PRT" hidden="1">[40]перекрестка!$F$66:$H$70,[40]перекрестка!$J$66:$K$70,[40]перекрестка!$N$66:$N$70,[40]перекрестка!$F$72:$H$76,[40]перекрестка!$J$72:$K$76</definedName>
    <definedName name="P6_T1?Data" localSheetId="1" hidden="1">#REF!,#REF!,#REF!,#REF!,#REF!,#REF!,#REF!</definedName>
    <definedName name="P6_T1?Data" localSheetId="3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localSheetId="3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localSheetId="3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#REF!,#REF!,#REF!,#REF!,#REF!,#REF!,#REF!,'Прил 1 МУ1135 (село)'!P1_T1?unit?СТР</definedName>
    <definedName name="P6_T1?unit?СТР" localSheetId="3" hidden="1">#REF!,#REF!,#REF!,#REF!,#REF!,#REF!,#REF!,'Прил 5 МУ1135 (город)'!P1_T1?unit?СТР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localSheetId="3" hidden="1">#REF!,#REF!,#REF!,#REF!,#REF!,#REF!,#REF!</definedName>
    <definedName name="P6_T1?unit?ТРУБ" hidden="1">#REF!,#REF!,#REF!,#REF!,#REF!,#REF!,#REF!</definedName>
    <definedName name="P6_T1_Protect" localSheetId="8" hidden="1">[43]перекрестка!$N$68:$N$72,[43]перекрестка!$N$74:$N$78,[43]перекрестка!$N$80:$N$84,[43]перекрестка!$N$89:$N$100,[43]перекрестка!$N$102:$N$106</definedName>
    <definedName name="P6_T1_Protect">[44]перекрестка!$N$68:$N$72,[44]перекрестка!$N$74:$N$78,[44]перекрестка!$N$80:$N$84,[44]перекрестка!$N$89:$N$100,[44]перекрестка!$N$102:$N$106</definedName>
    <definedName name="P6_T17_Protection" localSheetId="8">'[33]29'!$O$19:$P$19,'[33]29'!$O$21:$P$25,'[33]29'!$O$27:$P$27,'[33]29'!$O$29:$P$33,'[33]29'!$O$36:$P$36,'[33]29'!$O$38:$P$42,'[33]29'!$O$45:$P$45,P1_T17_Protection</definedName>
    <definedName name="P6_T17_Protection">'[33]29'!$O$19:$P$19,'[33]29'!$O$21:$P$25,'[33]29'!$O$27:$P$27,'[33]29'!$O$29:$P$33,'[33]29'!$O$36:$P$36,'[33]29'!$O$38:$P$42,'[33]29'!$O$45:$P$45,P1_T17_Protection</definedName>
    <definedName name="P6_T17_Protection_4" localSheetId="1">(#REF!,#REF!,#REF!,#REF!,#REF!,#REF!,#REF!,P1_T17_Protection)</definedName>
    <definedName name="P6_T17_Protection_4" localSheetId="3">(#REF!,#REF!,#REF!,#REF!,#REF!,#REF!,#REF!,P1_T17_Protection)</definedName>
    <definedName name="P6_T17_Protection_4">(#REF!,#REF!,#REF!,#REF!,#REF!,#REF!,#REF!,P1_T17_Protection)</definedName>
    <definedName name="P6_T2.1?Protection" localSheetId="1">P1_T2.1?Protection</definedName>
    <definedName name="P6_T2.1?Protection" localSheetId="3">P1_T2.1?Protection</definedName>
    <definedName name="P6_T2.1?Protection">P1_T2.1?Protection</definedName>
    <definedName name="P6_T2.1?Protection_4">#N/A</definedName>
    <definedName name="P6_T28?axis?R?ПЭ" localSheetId="8">'[33]28'!$D$256:$I$258,'[33]28'!$D$262:$I$264,'[33]28'!$D$271:$I$273,'[33]28'!$D$276:$I$278,'[33]28'!$D$282:$I$284,'[33]28'!$D$288:$I$291,'[33]28'!$D$11:$I$13,P1_T28?axis?R?ПЭ</definedName>
    <definedName name="P6_T28?axis?R?ПЭ">'[33]28'!$D$256:$I$258,'[33]28'!$D$262:$I$264,'[33]28'!$D$271:$I$273,'[33]28'!$D$276:$I$278,'[33]28'!$D$282:$I$284,'[33]28'!$D$288:$I$291,'[33]28'!$D$11:$I$13,P1_T28?axis?R?ПЭ</definedName>
    <definedName name="P6_T28?axis?R?ПЭ?" localSheetId="8">'[33]28'!$B$256:$B$258,'[33]28'!$B$262:$B$264,'[33]28'!$B$271:$B$273,'[33]28'!$B$276:$B$278,'[33]28'!$B$282:$B$284,'[33]28'!$B$288:$B$291,'[33]28'!$B$11:$B$13,P1_T28?axis?R?ПЭ?</definedName>
    <definedName name="P6_T28?axis?R?ПЭ?">'[33]28'!$B$256:$B$258,'[33]28'!$B$262:$B$264,'[33]28'!$B$271:$B$273,'[33]28'!$B$276:$B$278,'[33]28'!$B$282:$B$284,'[33]28'!$B$288:$B$291,'[33]28'!$B$11:$B$13,P1_T28?axis?R?ПЭ?</definedName>
    <definedName name="P6_T28?axis?R?ПЭ?_4">#N/A</definedName>
    <definedName name="P6_T28?axis?R?ПЭ_4">#N/A</definedName>
    <definedName name="P6_T28_Protection">'[33]28'!$B$28:$B$30,'[33]28'!$B$37:$B$39,'[33]28'!$B$42:$B$44,'[33]28'!$B$48:$B$50,'[33]28'!$B$54:$B$56,'[33]28'!$B$63:$B$65,'[33]28'!$G$210:$H$212,'[33]28'!$D$11:$E$13</definedName>
    <definedName name="P7_SCOPE_FULL_LOAD" localSheetId="1" hidden="1">#REF!,#REF!,#REF!,#REF!,#REF!,#REF!</definedName>
    <definedName name="P7_SCOPE_FULL_LOAD" localSheetId="3" hidden="1">#REF!,#REF!,#REF!,#REF!,#REF!,#REF!</definedName>
    <definedName name="P7_SCOPE_FULL_LOAD" localSheetId="8" hidden="1">#REF!,#REF!,#REF!,#REF!,#REF!,#REF!</definedName>
    <definedName name="P7_SCOPE_FULL_LOAD" hidden="1">#REF!,#REF!,#REF!,#REF!,#REF!,#REF!</definedName>
    <definedName name="P7_SCOPE_NOTIND" localSheetId="1" hidden="1">#REF!,#REF!,#REF!,#REF!,#REF!,#REF!</definedName>
    <definedName name="P7_SCOPE_NOTIND" localSheetId="3" hidden="1">#REF!,#REF!,#REF!,#REF!,#REF!,#REF!</definedName>
    <definedName name="P7_SCOPE_NOTIND" localSheetId="8" hidden="1">#REF!,#REF!,#REF!,#REF!,#REF!,#REF!</definedName>
    <definedName name="P7_SCOPE_NOTIND" hidden="1">#REF!,#REF!,#REF!,#REF!,#REF!,#REF!</definedName>
    <definedName name="P7_SCOPE_NotInd2" localSheetId="1" hidden="1">#REF!,#REF!,#REF!,#REF!,#REF!,'Прил 1 МУ1135 (село)'!P1_SCOPE_NotInd2,'Прил 1 МУ1135 (село)'!P2_SCOPE_NotInd2,'Прил 1 МУ1135 (село)'!P3_SCOPE_NotInd2</definedName>
    <definedName name="P7_SCOPE_NotInd2" localSheetId="3" hidden="1">#REF!,#REF!,#REF!,#REF!,#REF!,'Прил 5 МУ1135 (город)'!P1_SCOPE_NotInd2,'Прил 5 МУ1135 (город)'!P2_SCOPE_NotInd2,'Прил 5 МУ1135 (город)'!P3_SCOPE_NotInd2</definedName>
    <definedName name="P7_SCOPE_NotInd2" localSheetId="8" hidden="1">#REF!,#REF!,#REF!,#REF!,#REF!,'ТМ 2020'!P1_SCOPE_NotInd2,'ТМ 2020'!P2_SCOPE_NotInd2,'ТМ 2020'!P3_SCOPE_NotInd2</definedName>
    <definedName name="P7_SCOPE_NotInd2" hidden="1">#REF!,#REF!,#REF!,#REF!,#REF!,P1_SCOPE_NotInd2,P2_SCOPE_NotInd2,P3_SCOPE_NotInd2</definedName>
    <definedName name="P7_SCOPE_PER_PRT" localSheetId="8" hidden="1">[38]База!$N$72:$N$76,[38]База!$F$78:$H$82,[38]База!$J$78:$K$82,[38]База!$N$78:$N$82,[38]База!$F$84:$H$88</definedName>
    <definedName name="P7_SCOPE_PER_PRT" hidden="1">[40]перекрестка!$N$72:$N$76,[40]перекрестка!$F$78:$H$82,[40]перекрестка!$J$78:$K$82,[40]перекрестка!$N$78:$N$82,[40]перекрестка!$F$84:$H$88</definedName>
    <definedName name="P7_T1?Data" localSheetId="1" hidden="1">#REF!,#REF!,#REF!,#REF!,#REF!,#REF!,#REF!</definedName>
    <definedName name="P7_T1?Data" localSheetId="3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localSheetId="3" hidden="1">#REF!,#REF!,#REF!,#REF!,#REF!,#REF!,#REF!</definedName>
    <definedName name="P7_T1?unit?ТРУБ" hidden="1">#REF!,#REF!,#REF!,#REF!,#REF!,#REF!,#REF!</definedName>
    <definedName name="P7_T1_Protect" localSheetId="8" hidden="1">[43]перекрестка!$N$108:$N$112,[43]перекрестка!$N$114:$N$118,[43]перекрестка!$N$120:$N$124,[43]перекрестка!$N$127:$N$138,[43]перекрестка!$N$140:$N$144</definedName>
    <definedName name="P7_T1_Protect">[44]перекрестка!$N$108:$N$112,[44]перекрестка!$N$114:$N$118,[44]перекрестка!$N$120:$N$124,[44]перекрестка!$N$127:$N$138,[44]перекрестка!$N$140:$N$144</definedName>
    <definedName name="P7_T28_Protection">'[33]28'!$G$11:$H$13,'[33]28'!$D$16:$E$18,'[33]28'!$G$16:$H$18,'[33]28'!$D$22:$E$24,'[33]28'!$G$22:$H$24,'[33]28'!$D$28:$E$30,'[33]28'!$G$28:$H$30,'[33]28'!$D$37:$E$39</definedName>
    <definedName name="P8_SCOPE_FULL_LOAD" localSheetId="1" hidden="1">#REF!,#REF!,#REF!,#REF!,#REF!,#REF!</definedName>
    <definedName name="P8_SCOPE_FULL_LOAD" localSheetId="3" hidden="1">#REF!,#REF!,#REF!,#REF!,#REF!,#REF!</definedName>
    <definedName name="P8_SCOPE_FULL_LOAD" localSheetId="8" hidden="1">#REF!,#REF!,#REF!,#REF!,#REF!,#REF!</definedName>
    <definedName name="P8_SCOPE_FULL_LOAD" hidden="1">#REF!,#REF!,#REF!,#REF!,#REF!,#REF!</definedName>
    <definedName name="P8_SCOPE_NOTIND" localSheetId="1" hidden="1">#REF!,#REF!,#REF!,#REF!,#REF!,#REF!</definedName>
    <definedName name="P8_SCOPE_NOTIND" localSheetId="3" hidden="1">#REF!,#REF!,#REF!,#REF!,#REF!,#REF!</definedName>
    <definedName name="P8_SCOPE_NOTIND" localSheetId="8" hidden="1">#REF!,#REF!,#REF!,#REF!,#REF!,#REF!</definedName>
    <definedName name="P8_SCOPE_NOTIND" hidden="1">#REF!,#REF!,#REF!,#REF!,#REF!,#REF!</definedName>
    <definedName name="P8_SCOPE_PER_PRT" localSheetId="8" hidden="1">[47]База!$J$84:$K$88,[47]База!$N$84:$N$88,[47]База!$F$14:$G$25,'ТМ 2020'!P1_SCOPE_PER_PRT,'ТМ 2020'!P2_SCOPE_PER_PRT,'ТМ 2020'!P3_SCOPE_PER_PRT,'ТМ 2020'!P4_SCOPE_PER_PRT</definedName>
    <definedName name="P8_SCOPE_PER_PRT" hidden="1">[40]перекрестка!$J$84:$K$88,[40]перекрестка!$N$84:$N$88,[40]перекрестка!$F$14:$G$25,P1_SCOPE_PER_PRT,P2_SCOPE_PER_PRT,P3_SCOPE_PER_PRT,P4_SCOPE_PER_PRT</definedName>
    <definedName name="P8_T1?Data" localSheetId="1" hidden="1">#REF!,#REF!,#REF!,#REF!,#REF!,#REF!,#REF!</definedName>
    <definedName name="P8_T1?Data" localSheetId="3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localSheetId="3" hidden="1">#REF!,#REF!,#REF!,#REF!,#REF!,#REF!,#REF!</definedName>
    <definedName name="P8_T1?unit?ТРУБ" hidden="1">#REF!,#REF!,#REF!,#REF!,#REF!,#REF!,#REF!</definedName>
    <definedName name="P8_T1_Protect" localSheetId="8" hidden="1">[43]перекрестка!$N$146:$N$150,[43]перекрестка!$N$152:$N$156,[43]перекрестка!$N$158:$N$162,[43]перекрестка!$F$11:$G$11,[43]перекрестка!$F$12:$H$16</definedName>
    <definedName name="P8_T1_Protect">[44]перекрестка!$N$146:$N$150,[44]перекрестка!$N$152:$N$156,[44]перекрестка!$N$158:$N$162,[44]перекрестка!$F$11:$G$11,[44]перекрестка!$F$12:$H$16</definedName>
    <definedName name="P8_T28_Protection">'[33]28'!$G$37:$H$39,'[33]28'!$D$42:$E$44,'[33]28'!$G$42:$H$44,'[33]28'!$D$48:$E$50,'[33]28'!$G$48:$H$50,'[33]28'!$D$54:$E$56,'[33]28'!$G$54:$H$56,'[33]28'!$D$89:$E$91</definedName>
    <definedName name="P9_SCOPE_FULL_LOAD" localSheetId="1" hidden="1">#REF!,#REF!,#REF!,#REF!,#REF!,#REF!</definedName>
    <definedName name="P9_SCOPE_FULL_LOAD" localSheetId="3" hidden="1">#REF!,#REF!,#REF!,#REF!,#REF!,#REF!</definedName>
    <definedName name="P9_SCOPE_FULL_LOAD" localSheetId="8" hidden="1">#REF!,#REF!,#REF!,#REF!,#REF!,#REF!</definedName>
    <definedName name="P9_SCOPE_FULL_LOAD" hidden="1">#REF!,#REF!,#REF!,#REF!,#REF!,#REF!</definedName>
    <definedName name="P9_SCOPE_NotInd" localSheetId="1" hidden="1">#REF!,'Прил 1 МУ1135 (село)'!P1_SCOPE_NOTIND,'Прил 1 МУ1135 (село)'!P2_SCOPE_NOTIND,'Прил 1 МУ1135 (село)'!P3_SCOPE_NOTIND,'Прил 1 МУ1135 (село)'!P4_SCOPE_NOTIND,'Прил 1 МУ1135 (село)'!P5_SCOPE_NOTIND,'Прил 1 МУ1135 (село)'!P6_SCOPE_NOTIND,'Прил 1 МУ1135 (село)'!P7_SCOPE_NOTIND</definedName>
    <definedName name="P9_SCOPE_NotInd" localSheetId="3" hidden="1">#REF!,'Прил 5 МУ1135 (город)'!P1_SCOPE_NOTIND,'Прил 5 МУ1135 (город)'!P2_SCOPE_NOTIND,'Прил 5 МУ1135 (город)'!P3_SCOPE_NOTIND,'Прил 5 МУ1135 (город)'!P4_SCOPE_NOTIND,'Прил 5 МУ1135 (город)'!P5_SCOPE_NOTIND,'Прил 5 МУ1135 (город)'!P6_SCOPE_NOTIND,'Прил 5 МУ1135 (город)'!P7_SCOPE_NOTIND</definedName>
    <definedName name="P9_SCOPE_NotInd" localSheetId="8" hidden="1">#REF!,'ТМ 2020'!P1_SCOPE_NOTIND,'ТМ 2020'!P2_SCOPE_NOTIND,'ТМ 2020'!P3_SCOPE_NOTIND,'ТМ 2020'!P4_SCOPE_NOTIND,'ТМ 2020'!P5_SCOPE_NOTIND,'ТМ 2020'!P6_SCOPE_NOTIND,'ТМ 2020'!P7_SCOPE_NOTIND</definedName>
    <definedName name="P9_SCOPE_NotInd" hidden="1">#REF!,P1_SCOPE_NOTIND,P2_SCOPE_NOTIND,P3_SCOPE_NOTIND,P4_SCOPE_NOTIND,P5_SCOPE_NOTIND,P6_SCOPE_NOTIND,P7_SCOPE_NOTIND</definedName>
    <definedName name="P9_T1?Data" localSheetId="1" hidden="1">#REF!,#REF!,#REF!,#REF!,#REF!,#REF!,#REF!</definedName>
    <definedName name="P9_T1?Data" localSheetId="3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localSheetId="3" hidden="1">#REF!,#REF!,#REF!,#REF!,#REF!,#REF!,#REF!</definedName>
    <definedName name="P9_T1?unit?ТРУБ" hidden="1">#REF!,#REF!,#REF!,#REF!,#REF!,#REF!,#REF!</definedName>
    <definedName name="P9_T1_Protect" localSheetId="8" hidden="1">[43]перекрестка!$F$17:$G$17,[43]перекрестка!$F$18:$H$22,[43]перекрестка!$F$24:$H$28,[43]перекрестка!$F$30:$H$34,[43]перекрестка!$F$36:$H$40</definedName>
    <definedName name="P9_T1_Protect">[44]перекрестка!$F$17:$G$17,[44]перекрестка!$F$18:$H$22,[44]перекрестка!$F$24:$H$28,[44]перекрестка!$F$30:$H$34,[44]перекрестка!$F$36:$H$40</definedName>
    <definedName name="P9_T28_Protection">'[33]28'!$G$89:$H$91,'[33]28'!$G$94:$H$96,'[33]28'!$D$94:$E$96,'[33]28'!$D$100:$E$102,'[33]28'!$G$100:$H$102,'[33]28'!$D$106:$E$108,'[33]28'!$G$106:$H$108,'[33]28'!$D$167:$E$169</definedName>
    <definedName name="PARAM1_1" localSheetId="8">#REF!</definedName>
    <definedName name="PARAM1_1">#REF!</definedName>
    <definedName name="PARAM1_2" localSheetId="8">#REF!</definedName>
    <definedName name="PARAM1_2">#REF!</definedName>
    <definedName name="PARAM2" localSheetId="8">#REF!</definedName>
    <definedName name="PARAM2">#REF!</definedName>
    <definedName name="PARSENS1_1">[3]MAIN!$B$1344</definedName>
    <definedName name="PARSENS1_2">[3]MAIN!$C$1344</definedName>
    <definedName name="PARSENS2">[3]MAIN!$A$1355</definedName>
    <definedName name="PER_ET" localSheetId="1">#REF!</definedName>
    <definedName name="PER_ET" localSheetId="3">#REF!</definedName>
    <definedName name="PER_ET">#REF!</definedName>
    <definedName name="Personal">'[48]6 Списки'!$A$2:$A$20</definedName>
    <definedName name="pi">[3]MAIN!$F$16</definedName>
    <definedName name="poiuyfrts" localSheetId="1">[11]!poiuyfrts</definedName>
    <definedName name="poiuyfrts" localSheetId="3">[11]!poiuyfrts</definedName>
    <definedName name="poiuyfrts">[11]!poiuyfrts</definedName>
    <definedName name="polta" localSheetId="1">#REF!</definedName>
    <definedName name="polta" localSheetId="3">#REF!</definedName>
    <definedName name="polta" localSheetId="8">#REF!</definedName>
    <definedName name="polta">#REF!</definedName>
    <definedName name="popiiiiiiiiiiiiiiiiiii" hidden="1">{#N/A,#N/A,TRUE,"Лист1";#N/A,#N/A,TRUE,"Лист2";#N/A,#N/A,TRUE,"Лист3"}</definedName>
    <definedName name="popiopoiioj" localSheetId="1">[11]!popiopoiioj</definedName>
    <definedName name="popiopoiioj" localSheetId="3">[11]!popiopoiioj</definedName>
    <definedName name="popiopoiioj">[11]!popiopoiioj</definedName>
    <definedName name="popipuiouiguyg" localSheetId="1">[11]!popipuiouiguyg</definedName>
    <definedName name="popipuiouiguyg" localSheetId="3">[11]!popipuiouiguyg</definedName>
    <definedName name="popipuiouiguyg">[11]!popipuiouiguyg</definedName>
    <definedName name="PostEE">[17]Параметры!$B$7</definedName>
    <definedName name="PostEEList">[17]Лист!$A$60</definedName>
    <definedName name="PostTE">[17]Лист!$B$281</definedName>
    <definedName name="PostTEList">[17]Лист!$A$280</definedName>
    <definedName name="pp" localSheetId="1">[11]!pp</definedName>
    <definedName name="pp" localSheetId="3">[11]!pp</definedName>
    <definedName name="pp">[11]!pp</definedName>
    <definedName name="pppp" localSheetId="1">[11]!pppp</definedName>
    <definedName name="pppp" localSheetId="3">[11]!pppp</definedName>
    <definedName name="pppp">[11]!pppp</definedName>
    <definedName name="PR_ET">[18]TEHSHEET!#REF!</definedName>
    <definedName name="PR_ET_4">#N/A</definedName>
    <definedName name="PR_OBJ_ET">[18]TEHSHEET!#REF!</definedName>
    <definedName name="PR_OBJ_ET_4">#N/A</definedName>
    <definedName name="PR_OPT" localSheetId="1">#REF!</definedName>
    <definedName name="PR_OPT" localSheetId="3">#REF!</definedName>
    <definedName name="PR_OPT">#REF!</definedName>
    <definedName name="PR_OPT_4">"#REF!"</definedName>
    <definedName name="PR_ROZN" localSheetId="1">#REF!</definedName>
    <definedName name="PR_ROZN" localSheetId="3">#REF!</definedName>
    <definedName name="PR_ROZN">#REF!</definedName>
    <definedName name="PR_ROZN_4">"#REF!"</definedName>
    <definedName name="PRINT_SENS" localSheetId="8">#REF!</definedName>
    <definedName name="PRINT_SENS">#REF!</definedName>
    <definedName name="PRO" localSheetId="8">[3]MAIN!#REF!</definedName>
    <definedName name="PRO">[3]MAIN!#REF!</definedName>
    <definedName name="ProchPotrEE">[17]Параметры!$B$11</definedName>
    <definedName name="ProchPotrEEList">[17]Лист!$A$180</definedName>
    <definedName name="ProchPotrTE">[17]Лист!$B$331</definedName>
    <definedName name="ProchPotrTEList">[17]Лист!$A$330</definedName>
    <definedName name="PROD1">[3]MAIN!$A$65:$IV$66</definedName>
    <definedName name="PROD2">[3]MAIN!$A$68:$IV$69</definedName>
    <definedName name="project">[3]MAIN!$A$13</definedName>
    <definedName name="PROT" localSheetId="1">#REF!,#REF!,#REF!,#REF!,#REF!,#REF!</definedName>
    <definedName name="PROT" localSheetId="3">#REF!,#REF!,#REF!,#REF!,#REF!,#REF!</definedName>
    <definedName name="PROT">#REF!,#REF!,#REF!,#REF!,#REF!,#REF!</definedName>
    <definedName name="protect" localSheetId="1">#REF!,#REF!,#REF!,#REF!</definedName>
    <definedName name="protect" localSheetId="3">#REF!,#REF!,#REF!,#REF!</definedName>
    <definedName name="protect">#REF!,#REF!,#REF!,#REF!</definedName>
    <definedName name="push5">[13]!push5</definedName>
    <definedName name="q">#N/A</definedName>
    <definedName name="qq" localSheetId="1">[11]!qq</definedName>
    <definedName name="qq" localSheetId="3">[11]!qq</definedName>
    <definedName name="qq">[4]!qq</definedName>
    <definedName name="qw">[13]!qw</definedName>
    <definedName name="qwqwwqw">[13]!qwqwwqw</definedName>
    <definedName name="qwsdsd">[13]!qwsdsd</definedName>
    <definedName name="RAZMER1" localSheetId="8">#REF!</definedName>
    <definedName name="RAZMER1">#REF!</definedName>
    <definedName name="RAZMER2" localSheetId="8">#REF!</definedName>
    <definedName name="RAZMER2">#REF!</definedName>
    <definedName name="RAZMER3" localSheetId="8">#REF!</definedName>
    <definedName name="RAZMER3">#REF!</definedName>
    <definedName name="RAZMER31" localSheetId="8">#REF!</definedName>
    <definedName name="RAZMER31">#REF!</definedName>
    <definedName name="rdcfgffffffffffffff" localSheetId="1">[11]!rdcfgffffffffffffff</definedName>
    <definedName name="rdcfgffffffffffffff" localSheetId="3">[11]!rdcfgffffffffffffff</definedName>
    <definedName name="rdcfgffffffffffffff">[11]!rdcfgffffffffffffff</definedName>
    <definedName name="rdffffffffffff" localSheetId="1">[11]!rdffffffffffff</definedName>
    <definedName name="rdffffffffffff" localSheetId="3">[11]!rdffffffffffff</definedName>
    <definedName name="rdffffffffffff">[11]!rdffffffffffff</definedName>
    <definedName name="reddddddddddddddddd" localSheetId="1">[11]!reddddddddddddddddd</definedName>
    <definedName name="reddddddddddddddddd" localSheetId="3">[11]!reddddddddddddddddd</definedName>
    <definedName name="reddddddddddddddddd">[11]!reddddddddddddddddd</definedName>
    <definedName name="reeeeeeeeeeeeeeeeeee" localSheetId="1">[11]!reeeeeeeeeeeeeeeeeee</definedName>
    <definedName name="reeeeeeeeeeeeeeeeeee" localSheetId="3">[11]!reeeeeeeeeeeeeeeeeee</definedName>
    <definedName name="reeeeeeeeeeeeeeeeeee">[11]!reeeeeeeeeeeeeeeeeee</definedName>
    <definedName name="REG">[18]TEHSHEET!$B$2:$B$85</definedName>
    <definedName name="REG_4">#N/A</definedName>
    <definedName name="REG_ET" localSheetId="1">#REF!</definedName>
    <definedName name="REG_ET" localSheetId="3">#REF!</definedName>
    <definedName name="REG_ET">#REF!</definedName>
    <definedName name="REG_ET_4">"#REF!"</definedName>
    <definedName name="REG_PROT" localSheetId="1">#REF!,#REF!,#REF!,#REF!,#REF!,#REF!,#REF!</definedName>
    <definedName name="REG_PROT" localSheetId="3">#REF!,#REF!,#REF!,#REF!,#REF!,#REF!,#REF!</definedName>
    <definedName name="REG_PROT">#REF!,#REF!,#REF!,#REF!,#REF!,#REF!,#REF!</definedName>
    <definedName name="REG_PROT_4">"#REF!,#REF!,#REF!,#REF!,#REF!,#REF!,#REF!"</definedName>
    <definedName name="REGcom" localSheetId="1">#REF!</definedName>
    <definedName name="REGcom" localSheetId="3">#REF!</definedName>
    <definedName name="REGcom">#REF!</definedName>
    <definedName name="REGcom_4">"#REF!"</definedName>
    <definedName name="REGION">[49]TEHSHEET!$B$2:$B$86</definedName>
    <definedName name="REGIONS" localSheetId="8">[38]База!$C$6:$C$89</definedName>
    <definedName name="REGIONS">#REF!</definedName>
    <definedName name="REGNUM" localSheetId="1">#REF!</definedName>
    <definedName name="REGNUM" localSheetId="3">#REF!</definedName>
    <definedName name="REGNUM">#REF!</definedName>
    <definedName name="REGUL" localSheetId="1">#REF!</definedName>
    <definedName name="REGUL" localSheetId="3">#REF!</definedName>
    <definedName name="REGUL">#REF!</definedName>
    <definedName name="REGUL_4">"#REF!"</definedName>
    <definedName name="Rep_cur">[3]MAIN!$F$28</definedName>
    <definedName name="rererrrrrrrrrrrrrrrr" localSheetId="1">[11]!rererrrrrrrrrrrrrrrr</definedName>
    <definedName name="rererrrrrrrrrrrrrrrr" localSheetId="3">[11]!rererrrrrrrrrrrrrrrr</definedName>
    <definedName name="rererrrrrrrrrrrrrrrr">[11]!rererrrrrrrrrrrrrrrr</definedName>
    <definedName name="rerrrr" localSheetId="1">[11]!rerrrr</definedName>
    <definedName name="rerrrr" localSheetId="3">[11]!rerrrr</definedName>
    <definedName name="rerrrr">[11]!rerrrr</definedName>
    <definedName name="rerttryu" hidden="1">{#N/A,#N/A,TRUE,"Лист1";#N/A,#N/A,TRUE,"Лист2";#N/A,#N/A,TRUE,"Лист3"}</definedName>
    <definedName name="retruiyi" localSheetId="1">[11]!retruiyi</definedName>
    <definedName name="retruiyi" localSheetId="3">[11]!retruiyi</definedName>
    <definedName name="retruiyi">[11]!retruiyi</definedName>
    <definedName name="retytttttttttttttttttt" localSheetId="1">[11]!retytttttttttttttttttt</definedName>
    <definedName name="retytttttttttttttttttt" localSheetId="3">[11]!retytttttttttttttttttt</definedName>
    <definedName name="retytttttttttttttttttt">[11]!retytttttttttttttttttt</definedName>
    <definedName name="revenues">[3]MAIN!$F$90:$AL$90</definedName>
    <definedName name="rgk" localSheetId="8">[38]База!$G$214:$G$217,[38]База!$G$219:$G$224,[38]База!$G$226,[38]База!$G$228,[38]База!$G$230,[38]База!$G$232,[38]База!$G$197:$G$212</definedName>
    <definedName name="rgk">[24]FST5!$G$214:$G$217,[24]FST5!$G$219:$G$224,[24]FST5!$G$226,[24]FST5!$G$228,[24]FST5!$G$230,[24]FST5!$G$232,[24]FST5!$G$197:$G$212</definedName>
    <definedName name="rhfgfh" localSheetId="1">[11]!rhfgfh</definedName>
    <definedName name="rhfgfh" localSheetId="3">[11]!rhfgfh</definedName>
    <definedName name="rhfgfh">[11]!rhfgfh</definedName>
    <definedName name="ROZN_09">'[24]2009'!#REF!</definedName>
    <definedName name="rr" localSheetId="1">[11]!rr</definedName>
    <definedName name="rr" localSheetId="3">[11]!rr</definedName>
    <definedName name="rr">[4]!rr</definedName>
    <definedName name="ŕŕ">[4]!ŕŕ</definedName>
    <definedName name="rr_4">"'рт-передача'!rr"</definedName>
    <definedName name="ŕŕ_4">"'рт-передача'!ŕŕ"</definedName>
    <definedName name="RRE" localSheetId="1">#REF!</definedName>
    <definedName name="RRE" localSheetId="3">#REF!</definedName>
    <definedName name="RRE">#REF!</definedName>
    <definedName name="RRE_4">"#REF!"</definedName>
    <definedName name="rrr">[50]Справочники!$B$23:$B$26</definedName>
    <definedName name="rrtdrdrdsf" hidden="1">{#N/A,#N/A,TRUE,"Лист1";#N/A,#N/A,TRUE,"Лист2";#N/A,#N/A,TRUE,"Лист3"}</definedName>
    <definedName name="rrtget6" localSheetId="1">[11]!rrtget6</definedName>
    <definedName name="rrtget6" localSheetId="3">[11]!rrtget6</definedName>
    <definedName name="rrtget6" localSheetId="8">[5]!rrtget6</definedName>
    <definedName name="rrtget6">#N/A</definedName>
    <definedName name="rsk_list">[51]Info!$C$4:$C$25</definedName>
    <definedName name="rt" localSheetId="1">[11]!rt</definedName>
    <definedName name="rt" localSheetId="3">[11]!rt</definedName>
    <definedName name="rt">[4]!rt</definedName>
    <definedName name="rtiroeti">[13]!rtiroeti</definedName>
    <definedName name="rtttttttt" localSheetId="1">[11]!rtttttttt</definedName>
    <definedName name="rtttttttt" localSheetId="3">[11]!rtttttttt</definedName>
    <definedName name="rtttttttt">[11]!rtttttttt</definedName>
    <definedName name="rtyuiuy" localSheetId="1">[11]!rtyuiuy</definedName>
    <definedName name="rtyuiuy" localSheetId="3">[11]!rtyuiuy</definedName>
    <definedName name="rtyuiuy">[11]!rtyuiuy</definedName>
    <definedName name="s" localSheetId="8">#REF!</definedName>
    <definedName name="s">#REF!</definedName>
    <definedName name="S1_" localSheetId="1">#REF!</definedName>
    <definedName name="S1_" localSheetId="3">#REF!</definedName>
    <definedName name="S1_" localSheetId="8">#REF!</definedName>
    <definedName name="S1_">#REF!</definedName>
    <definedName name="S10_" localSheetId="1">#REF!</definedName>
    <definedName name="S10_" localSheetId="3">#REF!</definedName>
    <definedName name="S10_" localSheetId="8">#REF!</definedName>
    <definedName name="S10_">#REF!</definedName>
    <definedName name="S11_" localSheetId="1">#REF!</definedName>
    <definedName name="S11_" localSheetId="3">#REF!</definedName>
    <definedName name="S11_" localSheetId="8">#REF!</definedName>
    <definedName name="S11_">#REF!</definedName>
    <definedName name="S12_" localSheetId="1">#REF!</definedName>
    <definedName name="S12_" localSheetId="3">#REF!</definedName>
    <definedName name="S12_" localSheetId="8">#REF!</definedName>
    <definedName name="S12_">#REF!</definedName>
    <definedName name="S13_" localSheetId="1">#REF!</definedName>
    <definedName name="S13_" localSheetId="3">#REF!</definedName>
    <definedName name="S13_" localSheetId="8">#REF!</definedName>
    <definedName name="S13_">#REF!</definedName>
    <definedName name="S14_" localSheetId="1">#REF!</definedName>
    <definedName name="S14_" localSheetId="3">#REF!</definedName>
    <definedName name="S14_" localSheetId="8">#REF!</definedName>
    <definedName name="S14_">#REF!</definedName>
    <definedName name="S15_" localSheetId="1">#REF!</definedName>
    <definedName name="S15_" localSheetId="3">#REF!</definedName>
    <definedName name="S15_" localSheetId="8">#REF!</definedName>
    <definedName name="S15_">#REF!</definedName>
    <definedName name="S16_" localSheetId="1">#REF!</definedName>
    <definedName name="S16_" localSheetId="3">#REF!</definedName>
    <definedName name="S16_" localSheetId="8">#REF!</definedName>
    <definedName name="S16_">#REF!</definedName>
    <definedName name="S17_" localSheetId="1">#REF!</definedName>
    <definedName name="S17_" localSheetId="3">#REF!</definedName>
    <definedName name="S17_" localSheetId="8">#REF!</definedName>
    <definedName name="S17_">#REF!</definedName>
    <definedName name="S18_" localSheetId="1">#REF!</definedName>
    <definedName name="S18_" localSheetId="3">#REF!</definedName>
    <definedName name="S18_" localSheetId="8">#REF!</definedName>
    <definedName name="S18_">#REF!</definedName>
    <definedName name="S19_" localSheetId="1">#REF!</definedName>
    <definedName name="S19_" localSheetId="3">#REF!</definedName>
    <definedName name="S19_" localSheetId="8">#REF!</definedName>
    <definedName name="S19_">#REF!</definedName>
    <definedName name="S2_" localSheetId="1">#REF!</definedName>
    <definedName name="S2_" localSheetId="3">#REF!</definedName>
    <definedName name="S2_" localSheetId="8">#REF!</definedName>
    <definedName name="S2_">#REF!</definedName>
    <definedName name="S20_" localSheetId="1">#REF!</definedName>
    <definedName name="S20_" localSheetId="3">#REF!</definedName>
    <definedName name="S20_" localSheetId="8">#REF!</definedName>
    <definedName name="S20_">#REF!</definedName>
    <definedName name="S3_" localSheetId="1">#REF!</definedName>
    <definedName name="S3_" localSheetId="3">#REF!</definedName>
    <definedName name="S3_" localSheetId="8">#REF!</definedName>
    <definedName name="S3_">#REF!</definedName>
    <definedName name="S4_" localSheetId="1">#REF!</definedName>
    <definedName name="S4_" localSheetId="3">#REF!</definedName>
    <definedName name="S4_" localSheetId="8">#REF!</definedName>
    <definedName name="S4_">#REF!</definedName>
    <definedName name="S5_" localSheetId="1">#REF!</definedName>
    <definedName name="S5_" localSheetId="3">#REF!</definedName>
    <definedName name="S5_" localSheetId="8">#REF!</definedName>
    <definedName name="S5_">#REF!</definedName>
    <definedName name="S6_" localSheetId="1">#REF!</definedName>
    <definedName name="S6_" localSheetId="3">#REF!</definedName>
    <definedName name="S6_" localSheetId="8">#REF!</definedName>
    <definedName name="S6_">#REF!</definedName>
    <definedName name="S7_" localSheetId="1">#REF!</definedName>
    <definedName name="S7_" localSheetId="3">#REF!</definedName>
    <definedName name="S7_" localSheetId="8">#REF!</definedName>
    <definedName name="S7_">#REF!</definedName>
    <definedName name="S8_" localSheetId="1">#REF!</definedName>
    <definedName name="S8_" localSheetId="3">#REF!</definedName>
    <definedName name="S8_" localSheetId="8">#REF!</definedName>
    <definedName name="S8_">#REF!</definedName>
    <definedName name="S9_" localSheetId="1">#REF!</definedName>
    <definedName name="S9_" localSheetId="3">#REF!</definedName>
    <definedName name="S9_" localSheetId="8">#REF!</definedName>
    <definedName name="S9_">#REF!</definedName>
    <definedName name="sadfsd">[52]t_настройки!$I$88</definedName>
    <definedName name="SALAR1">[3]MAIN!$A$146:$IV$150</definedName>
    <definedName name="SALAR2">[3]MAIN!$A$156:$IV$160</definedName>
    <definedName name="SALAR3">[3]MAIN!$A$166:$IV$170</definedName>
    <definedName name="SALAR4">[3]MAIN!$A$176:$IV$180</definedName>
    <definedName name="SAPBEXrevision" hidden="1">1</definedName>
    <definedName name="SAPBEXsysID" hidden="1">"BW2"</definedName>
    <definedName name="SAPBEXwbID" hidden="1">"479GSPMTNK9HM4ZSIVE5K2SH6"</definedName>
    <definedName name="sasasa">[13]!sasasa</definedName>
    <definedName name="sasf">[13]!sasf</definedName>
    <definedName name="SBT_ET" localSheetId="1">#REF!</definedName>
    <definedName name="SBT_ET" localSheetId="3">#REF!</definedName>
    <definedName name="SBT_ET">#REF!</definedName>
    <definedName name="SBT_ET_4">"#REF!"</definedName>
    <definedName name="SBT_PROT" localSheetId="1">#REF!,#REF!,#REF!,#REF!,'Прил 1 МУ1135 (село)'!P1_SBT_PROT</definedName>
    <definedName name="SBT_PROT" localSheetId="3">#REF!,#REF!,#REF!,#REF!,'Прил 5 МУ1135 (город)'!P1_SBT_PROT</definedName>
    <definedName name="SBT_PROT">#REF!,#REF!,#REF!,#REF!,P1_SBT_PROT</definedName>
    <definedName name="SBT_PROT_4">"#REF!,#REF!,#REF!,#REF!,P1_SBT_PROT"</definedName>
    <definedName name="SBTcom" localSheetId="1">#REF!</definedName>
    <definedName name="SBTcom" localSheetId="3">#REF!</definedName>
    <definedName name="SBTcom">#REF!</definedName>
    <definedName name="SBTcom_4">"#REF!"</definedName>
    <definedName name="sbyt" localSheetId="8">[38]База!$G$70:$G$75,[38]База!$G$77:$G$78,[38]База!$G$80:$G$83,[38]База!$G$85,[38]База!$G$87:$G$91,[38]База!$G$93,[38]База!$G$95:$G$97,[38]База!$G$52:$G$68</definedName>
    <definedName name="sbyt">[24]FST5!$G$70:$G$75,[24]FST5!$G$77:$G$78,[24]FST5!$G$80:$G$83,[24]FST5!$G$85,[24]FST5!$G$87:$G$91,[24]FST5!$G$93,[24]FST5!$G$95:$G$97,[24]FST5!$G$52:$G$68</definedName>
    <definedName name="SCENARIOS" localSheetId="8">[38]База!$K$6:$K$7</definedName>
    <definedName name="SCENARIOS">[53]TEHSHEET!$K$6:$K$7</definedName>
    <definedName name="sch" localSheetId="1">#REF!</definedName>
    <definedName name="sch" localSheetId="3">#REF!</definedName>
    <definedName name="sch">#REF!</definedName>
    <definedName name="SCOPE" localSheetId="1">#REF!</definedName>
    <definedName name="SCOPE" localSheetId="3">#REF!</definedName>
    <definedName name="SCOPE">#REF!</definedName>
    <definedName name="SCOPE_16_LD" localSheetId="1">#REF!</definedName>
    <definedName name="SCOPE_16_LD" localSheetId="3">#REF!</definedName>
    <definedName name="SCOPE_16_LD">#REF!</definedName>
    <definedName name="SCOPE_16_LD_4">"#REF!"</definedName>
    <definedName name="SCOPE_16_PRT" localSheetId="8">'ТМ 2020'!P1_SCOPE_16_PRT,'ТМ 2020'!P2_SCOPE_16_PRT</definedName>
    <definedName name="SCOPE_16_PRT">P1_SCOPE_16_PRT,P2_SCOPE_16_PRT</definedName>
    <definedName name="SCOPE_17.1_LD" localSheetId="1">#REF!</definedName>
    <definedName name="SCOPE_17.1_LD" localSheetId="3">#REF!</definedName>
    <definedName name="SCOPE_17.1_LD">#REF!</definedName>
    <definedName name="SCOPE_17.1_LD_4">"#REF!"</definedName>
    <definedName name="SCOPE_17.1_PRT" localSheetId="8">[38]База!$D$14:$F$17,[38]База!$D$19:$F$22,[38]База!$I$9:$I$12,[38]База!$I$14:$I$17,[38]База!$I$19:$I$22,[38]База!$D$9:$F$12</definedName>
    <definedName name="SCOPE_17.1_PRT">'[40]17.1'!$D$14:$F$17,'[40]17.1'!$D$19:$F$22,'[40]17.1'!$I$9:$I$12,'[40]17.1'!$I$14:$I$17,'[40]17.1'!$I$19:$I$22,'[40]17.1'!$D$9:$F$12</definedName>
    <definedName name="SCOPE_17_LD" localSheetId="1">#REF!</definedName>
    <definedName name="SCOPE_17_LD" localSheetId="3">#REF!</definedName>
    <definedName name="SCOPE_17_LD">#REF!</definedName>
    <definedName name="SCOPE_17_LD_4">"#REF!"</definedName>
    <definedName name="SCOPE_17_PRT" localSheetId="8">[47]База!$J$39:$M$41,[47]База!$E$43:$H$51,[47]База!$J$43:$M$51,[47]База!$E$54:$H$56,[47]База!$E$58:$H$66,[47]База!$E$69:$M$81,[47]База!$E$9:$H$11,'ТМ 2020'!P1_SCOPE_17_PRT</definedName>
    <definedName name="SCOPE_17_PRT">'[40]17'!$J$39:$M$41,'[40]17'!$E$43:$H$51,'[40]17'!$J$43:$M$51,'[40]17'!$E$54:$H$56,'[40]17'!$E$58:$H$66,'[40]17'!$E$69:$M$81,'[40]17'!$E$9:$H$11,P1_SCOPE_17_PRT</definedName>
    <definedName name="SCOPE_2" localSheetId="1">#REF!</definedName>
    <definedName name="SCOPE_2" localSheetId="3">#REF!</definedName>
    <definedName name="SCOPE_2" localSheetId="8">#REF!</definedName>
    <definedName name="SCOPE_2">#REF!</definedName>
    <definedName name="SCOPE_2.1_LD" localSheetId="1">#REF!</definedName>
    <definedName name="SCOPE_2.1_LD" localSheetId="3">#REF!</definedName>
    <definedName name="SCOPE_2.1_LD">#REF!</definedName>
    <definedName name="SCOPE_2.1_LD_4">"#REF!"</definedName>
    <definedName name="SCOPE_2.1_PRT" localSheetId="1">#REF!</definedName>
    <definedName name="SCOPE_2.1_PRT" localSheetId="3">#REF!</definedName>
    <definedName name="SCOPE_2.1_PRT">#REF!</definedName>
    <definedName name="SCOPE_2.1_PRT_4">"#REF!"</definedName>
    <definedName name="SCOPE_2.2_LD" localSheetId="1">#REF!</definedName>
    <definedName name="SCOPE_2.2_LD" localSheetId="3">#REF!</definedName>
    <definedName name="SCOPE_2.2_LD">#REF!</definedName>
    <definedName name="SCOPE_2.2_LD_4">"#REF!"</definedName>
    <definedName name="SCOPE_2.2_PRT" localSheetId="1">#REF!</definedName>
    <definedName name="SCOPE_2.2_PRT" localSheetId="3">#REF!</definedName>
    <definedName name="SCOPE_2.2_PRT">#REF!</definedName>
    <definedName name="SCOPE_2.2_PRT_4">"#REF!"</definedName>
    <definedName name="SCOPE_2_1" localSheetId="1">#REF!</definedName>
    <definedName name="SCOPE_2_1" localSheetId="3">#REF!</definedName>
    <definedName name="SCOPE_2_1" localSheetId="8">#REF!</definedName>
    <definedName name="SCOPE_2_1">#REF!</definedName>
    <definedName name="SCOPE_2_1_5">"#REF!"</definedName>
    <definedName name="SCOPE_2_5">"#REF!"</definedName>
    <definedName name="SCOPE_2_DR1" localSheetId="1">#REF!</definedName>
    <definedName name="SCOPE_2_DR1" localSheetId="3">#REF!</definedName>
    <definedName name="SCOPE_2_DR1">#REF!</definedName>
    <definedName name="SCOPE_2_DR1_4">"#REF!"</definedName>
    <definedName name="SCOPE_2_DR10" localSheetId="1">#REF!</definedName>
    <definedName name="SCOPE_2_DR10" localSheetId="3">#REF!</definedName>
    <definedName name="SCOPE_2_DR10">#REF!</definedName>
    <definedName name="SCOPE_2_DR10_4">"#REF!"</definedName>
    <definedName name="SCOPE_2_DR11" localSheetId="1">#REF!</definedName>
    <definedName name="SCOPE_2_DR11" localSheetId="3">#REF!</definedName>
    <definedName name="SCOPE_2_DR11">#REF!</definedName>
    <definedName name="SCOPE_2_DR11_4">"#REF!"</definedName>
    <definedName name="SCOPE_2_DR2" localSheetId="1">#REF!</definedName>
    <definedName name="SCOPE_2_DR2" localSheetId="3">#REF!</definedName>
    <definedName name="SCOPE_2_DR2">#REF!</definedName>
    <definedName name="SCOPE_2_DR2_4">"#REF!"</definedName>
    <definedName name="SCOPE_2_DR3" localSheetId="1">#REF!</definedName>
    <definedName name="SCOPE_2_DR3" localSheetId="3">#REF!</definedName>
    <definedName name="SCOPE_2_DR3">#REF!</definedName>
    <definedName name="SCOPE_2_DR3_4">"#REF!"</definedName>
    <definedName name="SCOPE_2_DR4" localSheetId="1">#REF!</definedName>
    <definedName name="SCOPE_2_DR4" localSheetId="3">#REF!</definedName>
    <definedName name="SCOPE_2_DR4">#REF!</definedName>
    <definedName name="SCOPE_2_DR4_4">"#REF!"</definedName>
    <definedName name="SCOPE_2_DR5" localSheetId="1">#REF!</definedName>
    <definedName name="SCOPE_2_DR5" localSheetId="3">#REF!</definedName>
    <definedName name="SCOPE_2_DR5">#REF!</definedName>
    <definedName name="SCOPE_2_DR5_4">"#REF!"</definedName>
    <definedName name="SCOPE_2_DR6" localSheetId="1">#REF!</definedName>
    <definedName name="SCOPE_2_DR6" localSheetId="3">#REF!</definedName>
    <definedName name="SCOPE_2_DR6">#REF!</definedName>
    <definedName name="SCOPE_2_DR6_4">"#REF!"</definedName>
    <definedName name="SCOPE_2_DR7" localSheetId="1">#REF!</definedName>
    <definedName name="SCOPE_2_DR7" localSheetId="3">#REF!</definedName>
    <definedName name="SCOPE_2_DR7">#REF!</definedName>
    <definedName name="SCOPE_2_DR7_4">"#REF!"</definedName>
    <definedName name="SCOPE_2_DR8" localSheetId="1">#REF!</definedName>
    <definedName name="SCOPE_2_DR8" localSheetId="3">#REF!</definedName>
    <definedName name="SCOPE_2_DR8">#REF!</definedName>
    <definedName name="SCOPE_2_DR8_4">"#REF!"</definedName>
    <definedName name="SCOPE_2_DR9" localSheetId="1">#REF!</definedName>
    <definedName name="SCOPE_2_DR9" localSheetId="3">#REF!</definedName>
    <definedName name="SCOPE_2_DR9">#REF!</definedName>
    <definedName name="SCOPE_2_DR9_4">"#REF!"</definedName>
    <definedName name="SCOPE_24_LD" localSheetId="8">[38]База!$E$8:$J$47,[38]База!$E$49:$J$66</definedName>
    <definedName name="SCOPE_24_LD">'[40]24'!$E$8:$J$47,'[40]24'!$E$49:$J$66</definedName>
    <definedName name="SCOPE_24_PRT" localSheetId="8">[38]База!$E$41:$I$41,[38]База!$E$34:$I$34,[38]База!$E$36:$I$36,[38]База!$E$43:$I$43</definedName>
    <definedName name="SCOPE_24_PRT">'[40]24'!$E$41:$I$41,'[40]24'!$E$34:$I$34,'[40]24'!$E$36:$I$36,'[40]24'!$E$43:$I$43</definedName>
    <definedName name="SCOPE_25_LD" localSheetId="1">#REF!</definedName>
    <definedName name="SCOPE_25_LD" localSheetId="3">#REF!</definedName>
    <definedName name="SCOPE_25_LD">#REF!</definedName>
    <definedName name="SCOPE_25_LD_4">"#REF!"</definedName>
    <definedName name="SCOPE_25_PRT" localSheetId="8">[38]База!$E$20:$I$20,[38]База!$E$34:$I$34,[38]База!$E$41:$I$41,[38]База!$E$8:$I$10</definedName>
    <definedName name="SCOPE_25_PRT">'[40]25'!$E$20:$I$20,'[40]25'!$E$34:$I$34,'[40]25'!$E$41:$I$41,'[40]25'!$E$8:$I$10</definedName>
    <definedName name="SCOPE_3_DR1" localSheetId="1">#REF!</definedName>
    <definedName name="SCOPE_3_DR1" localSheetId="3">#REF!</definedName>
    <definedName name="SCOPE_3_DR1">#REF!</definedName>
    <definedName name="SCOPE_3_DR1_4">"#REF!"</definedName>
    <definedName name="SCOPE_3_DR10" localSheetId="1">#REF!</definedName>
    <definedName name="SCOPE_3_DR10" localSheetId="3">#REF!</definedName>
    <definedName name="SCOPE_3_DR10">#REF!</definedName>
    <definedName name="SCOPE_3_DR10_4">"#REF!"</definedName>
    <definedName name="SCOPE_3_DR11" localSheetId="1">#REF!</definedName>
    <definedName name="SCOPE_3_DR11" localSheetId="3">#REF!</definedName>
    <definedName name="SCOPE_3_DR11">#REF!</definedName>
    <definedName name="SCOPE_3_DR11_4">"#REF!"</definedName>
    <definedName name="SCOPE_3_DR2" localSheetId="1">#REF!</definedName>
    <definedName name="SCOPE_3_DR2" localSheetId="3">#REF!</definedName>
    <definedName name="SCOPE_3_DR2">#REF!</definedName>
    <definedName name="SCOPE_3_DR2_4">"#REF!"</definedName>
    <definedName name="SCOPE_3_DR3" localSheetId="1">#REF!</definedName>
    <definedName name="SCOPE_3_DR3" localSheetId="3">#REF!</definedName>
    <definedName name="SCOPE_3_DR3">#REF!</definedName>
    <definedName name="SCOPE_3_DR3_4">"#REF!"</definedName>
    <definedName name="SCOPE_3_DR4" localSheetId="1">#REF!</definedName>
    <definedName name="SCOPE_3_DR4" localSheetId="3">#REF!</definedName>
    <definedName name="SCOPE_3_DR4">#REF!</definedName>
    <definedName name="SCOPE_3_DR4_4">"#REF!"</definedName>
    <definedName name="SCOPE_3_DR5" localSheetId="1">#REF!</definedName>
    <definedName name="SCOPE_3_DR5" localSheetId="3">#REF!</definedName>
    <definedName name="SCOPE_3_DR5">#REF!</definedName>
    <definedName name="SCOPE_3_DR5_4">"#REF!"</definedName>
    <definedName name="SCOPE_3_DR6" localSheetId="1">#REF!</definedName>
    <definedName name="SCOPE_3_DR6" localSheetId="3">#REF!</definedName>
    <definedName name="SCOPE_3_DR6">#REF!</definedName>
    <definedName name="SCOPE_3_DR6_4">"#REF!"</definedName>
    <definedName name="SCOPE_3_DR7" localSheetId="1">#REF!</definedName>
    <definedName name="SCOPE_3_DR7" localSheetId="3">#REF!</definedName>
    <definedName name="SCOPE_3_DR7">#REF!</definedName>
    <definedName name="SCOPE_3_DR7_4">"#REF!"</definedName>
    <definedName name="SCOPE_3_DR8" localSheetId="1">#REF!</definedName>
    <definedName name="SCOPE_3_DR8" localSheetId="3">#REF!</definedName>
    <definedName name="SCOPE_3_DR8">#REF!</definedName>
    <definedName name="SCOPE_3_DR8_4">"#REF!"</definedName>
    <definedName name="SCOPE_3_DR9" localSheetId="1">#REF!</definedName>
    <definedName name="SCOPE_3_DR9" localSheetId="3">#REF!</definedName>
    <definedName name="SCOPE_3_DR9">#REF!</definedName>
    <definedName name="SCOPE_3_DR9_4">"#REF!"</definedName>
    <definedName name="SCOPE_3_LD" localSheetId="1">#REF!</definedName>
    <definedName name="SCOPE_3_LD" localSheetId="3">#REF!</definedName>
    <definedName name="SCOPE_3_LD">#REF!</definedName>
    <definedName name="SCOPE_3_LD_4">"#REF!"</definedName>
    <definedName name="SCOPE_3_PRT" localSheetId="1">#REF!</definedName>
    <definedName name="SCOPE_3_PRT" localSheetId="3">#REF!</definedName>
    <definedName name="SCOPE_3_PRT">#REF!</definedName>
    <definedName name="SCOPE_3_PRT_4">"#REF!"</definedName>
    <definedName name="SCOPE_4">"#REF!"</definedName>
    <definedName name="SCOPE_4_LD" localSheetId="1">#REF!</definedName>
    <definedName name="SCOPE_4_LD" localSheetId="3">#REF!</definedName>
    <definedName name="SCOPE_4_LD">#REF!</definedName>
    <definedName name="SCOPE_4_LD_4">"#REF!"</definedName>
    <definedName name="SCOPE_4_PRT" localSheetId="8">[47]База!$Z$27:$AC$31,[47]База!$F$14:$I$20,'ТМ 2020'!P1_SCOPE_4_PRT,'ТМ 2020'!P2_SCOPE_4_PRT</definedName>
    <definedName name="SCOPE_4_PRT">'[40]4'!$Z$27:$AC$31,'[40]4'!$F$14:$I$20,P1_SCOPE_4_PRT,P2_SCOPE_4_PRT</definedName>
    <definedName name="SCOPE_5_LD" localSheetId="1">#REF!</definedName>
    <definedName name="SCOPE_5_LD" localSheetId="3">#REF!</definedName>
    <definedName name="SCOPE_5_LD">#REF!</definedName>
    <definedName name="SCOPE_5_LD_4">"#REF!"</definedName>
    <definedName name="SCOPE_5_PRT" localSheetId="8">[47]База!$Z$27:$AC$31,[47]База!$F$14:$I$21,'ТМ 2020'!P1_SCOPE_5_PRT,'ТМ 2020'!P2_SCOPE_5_PRT</definedName>
    <definedName name="SCOPE_5_PRT">'[40]5'!$Z$27:$AC$31,'[40]5'!$F$14:$I$21,P1_SCOPE_5_PRT,P2_SCOPE_5_PRT</definedName>
    <definedName name="SCOPE_6" localSheetId="1">#REF!</definedName>
    <definedName name="SCOPE_6" localSheetId="3">#REF!</definedName>
    <definedName name="SCOPE_6">#REF!</definedName>
    <definedName name="SCOPE_CL">[54]Справочники!$F$11:$F$11</definedName>
    <definedName name="SCOPE_CORR" localSheetId="1">#REF!,#REF!,#REF!,#REF!,#REF!,'Прил 1 МУ1135 (село)'!P1_SCOPE_CORR,'Прил 1 МУ1135 (село)'!P2_SCOPE_CORR</definedName>
    <definedName name="SCOPE_CORR" localSheetId="3">#REF!,#REF!,#REF!,#REF!,#REF!,'Прил 5 МУ1135 (город)'!P1_SCOPE_CORR,'Прил 5 МУ1135 (город)'!P2_SCOPE_CORR</definedName>
    <definedName name="SCOPE_CORR" localSheetId="8">#REF!,#REF!,#REF!,#REF!,#REF!,'[5]себестоимость2015 (1)'!P1_SCOPE_CORR,'[5]себестоимость2015 (1)'!P2_SCOPE_CORR</definedName>
    <definedName name="SCOPE_CORR">#REF!,#REF!,#REF!,#REF!,#REF!,P1_SCOPE_CORR,P2_SCOPE_CORR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 localSheetId="1">#REF!</definedName>
    <definedName name="SCOPE_CPR" localSheetId="3">#REF!</definedName>
    <definedName name="SCOPE_CPR" localSheetId="8">#REF!</definedName>
    <definedName name="SCOPE_CPR">#REF!</definedName>
    <definedName name="SCOPE_CPR_5">"#REF!"</definedName>
    <definedName name="SCOPE_DATA_CNG" localSheetId="1">#REF!,#REF!,#REF!</definedName>
    <definedName name="SCOPE_DATA_CNG" localSheetId="3">#REF!,#REF!,#REF!</definedName>
    <definedName name="SCOPE_DATA_CNG">#REF!,#REF!,#REF!</definedName>
    <definedName name="SCOPE_DOP" localSheetId="1">[41]Регионы!#REF!,'Прил 1 МУ1135 (село)'!P1_SCOPE_DOP</definedName>
    <definedName name="SCOPE_DOP" localSheetId="3">[41]Регионы!#REF!,'Прил 5 МУ1135 (город)'!P1_SCOPE_DOP</definedName>
    <definedName name="SCOPE_DOP" localSheetId="8">#REF!,'[5]себестоимость2015 (1)'!P1_SCOPE_DOP</definedName>
    <definedName name="SCOPE_DOP">[41]Регионы!#REF!,[4]!P1_SCOPE_DOP</definedName>
    <definedName name="SCOPE_DOP_4">#N/A</definedName>
    <definedName name="SCOPE_DOP_5">#N/A</definedName>
    <definedName name="SCOPE_DOP2" localSheetId="1">#REF!,#REF!,#REF!,#REF!,#REF!,#REF!</definedName>
    <definedName name="SCOPE_DOP2" localSheetId="3">#REF!,#REF!,#REF!,#REF!,#REF!,#REF!</definedName>
    <definedName name="SCOPE_DOP2" localSheetId="8">#REF!,#REF!,#REF!,#REF!,#REF!,#REF!</definedName>
    <definedName name="SCOPE_DOP2">#REF!,#REF!,#REF!,#REF!,#REF!,#REF!</definedName>
    <definedName name="SCOPE_DOP2_5">"#REF!,#REF!,#REF!,#REF!,#REF!,#REF!"</definedName>
    <definedName name="SCOPE_DOP3" localSheetId="1">#REF!,#REF!,#REF!,#REF!,#REF!,#REF!</definedName>
    <definedName name="SCOPE_DOP3" localSheetId="3">#REF!,#REF!,#REF!,#REF!,#REF!,#REF!</definedName>
    <definedName name="SCOPE_DOP3" localSheetId="8">#REF!,#REF!,#REF!,#REF!,#REF!,#REF!</definedName>
    <definedName name="SCOPE_DOP3">#REF!,#REF!,#REF!,#REF!,#REF!,#REF!</definedName>
    <definedName name="SCOPE_DOP3_5">"#REF!,#REF!,#REF!,#REF!,#REF!,#REF!"</definedName>
    <definedName name="SCOPE_ESOLD" localSheetId="1">#REF!</definedName>
    <definedName name="SCOPE_ESOLD" localSheetId="3">#REF!</definedName>
    <definedName name="SCOPE_ESOLD">#REF!</definedName>
    <definedName name="SCOPE_ESOLD_4">"#REF!"</definedName>
    <definedName name="SCOPE_ETALON" localSheetId="1">#REF!</definedName>
    <definedName name="SCOPE_ETALON" localSheetId="3">#REF!</definedName>
    <definedName name="SCOPE_ETALON">#REF!</definedName>
    <definedName name="SCOPE_ETALON_4">"#REF!"</definedName>
    <definedName name="SCOPE_ETALON2" localSheetId="1">#REF!</definedName>
    <definedName name="SCOPE_ETALON2" localSheetId="3">#REF!</definedName>
    <definedName name="SCOPE_ETALON2">#REF!</definedName>
    <definedName name="SCOPE_F1_PRT" localSheetId="8">[47]База!$D$86:$E$95,'ТМ 2020'!P1_SCOPE_F1_PRT,'ТМ 2020'!P2_SCOPE_F1_PRT,'ТМ 2020'!P3_SCOPE_F1_PRT,'ТМ 2020'!P4_SCOPE_F1_PRT</definedName>
    <definedName name="SCOPE_F1_PRT">'[40]Ф-1 (для АО-энерго)'!$D$86:$E$95,P1_SCOPE_F1_PRT,P2_SCOPE_F1_PRT,P3_SCOPE_F1_PRT,P4_SCOPE_F1_PRT</definedName>
    <definedName name="SCOPE_F2_LD1" localSheetId="1">#REF!</definedName>
    <definedName name="SCOPE_F2_LD1" localSheetId="3">#REF!</definedName>
    <definedName name="SCOPE_F2_LD1">#REF!</definedName>
    <definedName name="SCOPE_F2_LD1_4">"#REF!"</definedName>
    <definedName name="SCOPE_F2_LD2" localSheetId="1">#REF!</definedName>
    <definedName name="SCOPE_F2_LD2" localSheetId="3">#REF!</definedName>
    <definedName name="SCOPE_F2_LD2">#REF!</definedName>
    <definedName name="SCOPE_F2_LD2_4">"#REF!"</definedName>
    <definedName name="SCOPE_F2_PRT" localSheetId="8">[47]База!$C$5:$D$5,[47]База!$C$52:$C$57,[47]База!$D$57:$G$57,'ТМ 2020'!P1_SCOPE_F2_PRT,'ТМ 2020'!P2_SCOPE_F2_PRT</definedName>
    <definedName name="SCOPE_F2_PRT">'[40]Ф-2 (для АО-энерго)'!$C$5:$D$5,'[40]Ф-2 (для АО-энерго)'!$C$52:$C$57,'[40]Ф-2 (для АО-энерго)'!$D$57:$G$57,P1_SCOPE_F2_PRT,P2_SCOPE_F2_PRT</definedName>
    <definedName name="SCOPE_FL">[54]Справочники!$H$11:$H$14</definedName>
    <definedName name="SCOPE_FLOAD" localSheetId="1">#REF!,'Прил 1 МУ1135 (село)'!P1_SCOPE_FLOAD</definedName>
    <definedName name="SCOPE_FLOAD" localSheetId="3">#REF!,'Прил 5 МУ1135 (город)'!P1_SCOPE_FLOAD</definedName>
    <definedName name="SCOPE_FLOAD">#REF!,P1_SCOPE_FLOAD</definedName>
    <definedName name="SCOPE_FLOAD_4">"#REF!,P1_SCOPE_FLOAD"</definedName>
    <definedName name="SCOPE_FOR_LOAD" localSheetId="1">#REF!</definedName>
    <definedName name="SCOPE_FOR_LOAD" localSheetId="3">#REF!</definedName>
    <definedName name="SCOPE_FOR_LOAD">#REF!</definedName>
    <definedName name="SCOPE_FOR_LOAD_01" localSheetId="1">#REF!</definedName>
    <definedName name="SCOPE_FOR_LOAD_01" localSheetId="3">#REF!</definedName>
    <definedName name="SCOPE_FOR_LOAD_01">#REF!</definedName>
    <definedName name="SCOPE_FORM46_EE1" localSheetId="1">#REF!</definedName>
    <definedName name="SCOPE_FORM46_EE1" localSheetId="3">#REF!</definedName>
    <definedName name="SCOPE_FORM46_EE1">#REF!</definedName>
    <definedName name="SCOPE_FORM46_EE1_4">"#REF!"</definedName>
    <definedName name="SCOPE_FORM46_EE1_ZAG_KOD">[18]Заголовок!#REF!</definedName>
    <definedName name="SCOPE_FORM46_EE1_ZAG_KOD_4">#N/A</definedName>
    <definedName name="SCOPE_FRML" localSheetId="1">#REF!,#REF!,'Прил 1 МУ1135 (село)'!P1_SCOPE_FRML</definedName>
    <definedName name="SCOPE_FRML" localSheetId="3">#REF!,#REF!,'Прил 5 МУ1135 (город)'!P1_SCOPE_FRML</definedName>
    <definedName name="SCOPE_FRML">#REF!,#REF!,P1_SCOPE_FRML</definedName>
    <definedName name="SCOPE_FRML_4">"#REF!,#REF!,P1_SCOPE_FRML"</definedName>
    <definedName name="SCOPE_FST7" localSheetId="1">#REF!,#REF!,#REF!,#REF!,'Прил 1 МУ1135 (село)'!P1_SCOPE_FST7</definedName>
    <definedName name="SCOPE_FST7" localSheetId="3">#REF!,#REF!,#REF!,#REF!,'Прил 5 МУ1135 (город)'!P1_SCOPE_FST7</definedName>
    <definedName name="SCOPE_FST7" localSheetId="8">#REF!,#REF!,#REF!,#REF!,'[5]себестоимость2015 (1)'!P1_SCOPE_FST7</definedName>
    <definedName name="SCOPE_FST7">#REF!,#REF!,#REF!,#REF!,P1_SCOPE_FST7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 localSheetId="1">'Прил 1 МУ1135 (село)'!P16_SCOPE_FULL_LOAD,'Прил 1 МУ1135 (село)'!P17_SCOPE_FULL_LOAD</definedName>
    <definedName name="SCOPE_FULL_LOAD" localSheetId="3">'Прил 5 МУ1135 (город)'!P16_SCOPE_FULL_LOAD,'Прил 5 МУ1135 (город)'!P17_SCOPE_FULL_LOAD</definedName>
    <definedName name="SCOPE_FULL_LOAD" localSheetId="8">'ТМ 2020'!P16_SCOPE_FULL_LOAD,'ТМ 2020'!P17_SCOPE_FULL_LOAD</definedName>
    <definedName name="SCOPE_FULL_LOAD">P16_SCOPE_FULL_LOAD,P17_SCOPE_FULL_LOAD</definedName>
    <definedName name="SCOPE_IND" localSheetId="1">#REF!,#REF!,'Прил 1 МУ1135 (село)'!P1_SCOPE_IND,'Прил 1 МУ1135 (село)'!P2_SCOPE_IND,'Прил 1 МУ1135 (село)'!P3_SCOPE_IND,'Прил 1 МУ1135 (село)'!P4_SCOPE_IND</definedName>
    <definedName name="SCOPE_IND" localSheetId="3">#REF!,#REF!,'Прил 5 МУ1135 (город)'!P1_SCOPE_IND,'Прил 5 МУ1135 (город)'!P2_SCOPE_IND,'Прил 5 МУ1135 (город)'!P3_SCOPE_IND,'Прил 5 МУ1135 (город)'!P4_SCOPE_IND</definedName>
    <definedName name="SCOPE_IND" localSheetId="8">#REF!,#REF!,'[5]себестоимость2015 (1)'!P1_SCOPE_IND,'[5]себестоимость2015 (1)'!P2_SCOPE_IND,'[5]себестоимость2015 (1)'!P3_SCOPE_IND,'[5]себестоимость2015 (1)'!P4_SCOPE_IND</definedName>
    <definedName name="SCOPE_IND">#REF!,#REF!,P1_SCOPE_IND,P2_SCOPE_IND,P3_SCOPE_IND,P4_SCOPE_IND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 localSheetId="1">#REF!</definedName>
    <definedName name="SCOPE_IND1" localSheetId="3">#REF!</definedName>
    <definedName name="SCOPE_IND1">#REF!</definedName>
    <definedName name="SCOPE_IND2" localSheetId="1">#REF!,#REF!,#REF!,'Прил 1 МУ1135 (село)'!P1_SCOPE_IND2,'Прил 1 МУ1135 (село)'!P2_SCOPE_IND2,'Прил 1 МУ1135 (село)'!P3_SCOPE_IND2,'Прил 1 МУ1135 (село)'!P4_SCOPE_IND2</definedName>
    <definedName name="SCOPE_IND2" localSheetId="3">#REF!,#REF!,#REF!,'Прил 5 МУ1135 (город)'!P1_SCOPE_IND2,'Прил 5 МУ1135 (город)'!P2_SCOPE_IND2,'Прил 5 МУ1135 (город)'!P3_SCOPE_IND2,'Прил 5 МУ1135 (город)'!P4_SCOPE_IND2</definedName>
    <definedName name="SCOPE_IND2" localSheetId="8">#REF!,#REF!,#REF!,'[5]себестоимость2015 (1)'!P1_SCOPE_IND2,'[5]себестоимость2015 (1)'!P2_SCOPE_IND2,'[5]себестоимость2015 (1)'!P3_SCOPE_IND2,'[5]себестоимость2015 (1)'!P4_SCOPE_IND2</definedName>
    <definedName name="SCOPE_IND2">#REF!,#REF!,#REF!,P1_SCOPE_IND2,P2_SCOPE_IND2,P3_SCOPE_IND2,P4_SCOPE_IND2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 localSheetId="1">#REF!</definedName>
    <definedName name="scope_ld" localSheetId="3">#REF!</definedName>
    <definedName name="scope_ld">#REF!</definedName>
    <definedName name="SCOPE_LOAD" localSheetId="1">#REF!</definedName>
    <definedName name="SCOPE_LOAD" localSheetId="3">#REF!</definedName>
    <definedName name="SCOPE_LOAD">#REF!</definedName>
    <definedName name="SCOPE_LOAD_FUEL" localSheetId="1">#REF!</definedName>
    <definedName name="SCOPE_LOAD_FUEL" localSheetId="3">#REF!</definedName>
    <definedName name="SCOPE_LOAD_FUEL">#REF!</definedName>
    <definedName name="SCOPE_LOAD1" localSheetId="1">#REF!</definedName>
    <definedName name="SCOPE_LOAD1" localSheetId="3">#REF!</definedName>
    <definedName name="SCOPE_LOAD1">#REF!</definedName>
    <definedName name="SCOPE_LOAD2">'[55]Стоимость ЭЭ'!$G$111:$AN$113,'[55]Стоимость ЭЭ'!$G$93:$AN$95,'[55]Стоимость ЭЭ'!$G$51:$AN$53</definedName>
    <definedName name="SCOPE_LOAD3" localSheetId="1">#REF!</definedName>
    <definedName name="SCOPE_LOAD3" localSheetId="3">#REF!</definedName>
    <definedName name="SCOPE_LOAD3">#REF!</definedName>
    <definedName name="SCOPE_LOAD4" localSheetId="1">#REF!</definedName>
    <definedName name="SCOPE_LOAD4" localSheetId="3">#REF!</definedName>
    <definedName name="SCOPE_LOAD4">#REF!</definedName>
    <definedName name="SCOPE_MO">[56]Справочники!$K$6:$K$742,[56]Справочники!#REF!</definedName>
    <definedName name="SCOPE_MUPS">[56]Свод!#REF!,[56]Свод!#REF!</definedName>
    <definedName name="SCOPE_MUPS_NAMES">[56]Свод!#REF!,[56]Свод!#REF!</definedName>
    <definedName name="SCOPE_NALOG">[57]Справочники!$R$3:$R$4</definedName>
    <definedName name="SCOPE_NET_DATE" localSheetId="1">#REF!,#REF!,#REF!,'Прил 1 МУ1135 (село)'!P1_SCOPE_NET_DATE</definedName>
    <definedName name="SCOPE_NET_DATE" localSheetId="3">#REF!,#REF!,#REF!,'Прил 5 МУ1135 (город)'!P1_SCOPE_NET_DATE</definedName>
    <definedName name="SCOPE_NET_DATE">#REF!,#REF!,#REF!,P1_SCOPE_NET_DATE</definedName>
    <definedName name="SCOPE_NET_NVV" localSheetId="1">#REF!,'Прил 1 МУ1135 (село)'!P1_SCOPE_NET_NVV</definedName>
    <definedName name="SCOPE_NET_NVV" localSheetId="3">#REF!,'Прил 5 МУ1135 (город)'!P1_SCOPE_NET_NVV</definedName>
    <definedName name="SCOPE_NET_NVV">#REF!,P1_SCOPE_NET_NVV</definedName>
    <definedName name="SCOPE_NOTIND" localSheetId="1">'Прил 1 МУ1135 (село)'!P1_SCOPE_NOTIND,'Прил 1 МУ1135 (село)'!P2_SCOPE_NOTIND,'Прил 1 МУ1135 (село)'!P3_SCOPE_NOTIND,'Прил 1 МУ1135 (село)'!P4_SCOPE_NOTIND,'Прил 1 МУ1135 (село)'!P5_SCOPE_NOTIND,'Прил 1 МУ1135 (село)'!P6_SCOPE_NOTIND,'Прил 1 МУ1135 (село)'!P7_SCOPE_NOTIND,'Прил 1 МУ1135 (село)'!P8_SCOPE_NOTIND</definedName>
    <definedName name="SCOPE_NOTIND" localSheetId="3">'Прил 5 МУ1135 (город)'!P1_SCOPE_NOTIND,'Прил 5 МУ1135 (город)'!P2_SCOPE_NOTIND,'Прил 5 МУ1135 (город)'!P3_SCOPE_NOTIND,'Прил 5 МУ1135 (город)'!P4_SCOPE_NOTIND,'Прил 5 МУ1135 (город)'!P5_SCOPE_NOTIND,'Прил 5 МУ1135 (город)'!P6_SCOPE_NOTIND,'Прил 5 МУ1135 (город)'!P7_SCOPE_NOTIND,'Прил 5 МУ1135 (город)'!P8_SCOPE_NOTIND</definedName>
    <definedName name="SCOPE_NOTIND" localSheetId="8">'ТМ 2020'!P1_SCOPE_NOTIND,'ТМ 2020'!P2_SCOPE_NOTIND,'ТМ 2020'!P3_SCOPE_NOTIND,'ТМ 2020'!P4_SCOPE_NOTIND,'ТМ 2020'!P5_SCOPE_NOTIND,'ТМ 2020'!P6_SCOPE_NOTIND,'ТМ 2020'!P7_SCOPE_NOTIND,'ТМ 2020'!P8_SCOPE_NOTIND</definedName>
    <definedName name="SCOPE_NOTIND">P1_SCOPE_NOTIND,P2_SCOPE_NOTIND,P3_SCOPE_NOTIND,P4_SCOPE_NOTIND,P5_SCOPE_NOTIND,P6_SCOPE_NOTIND,P7_SCOPE_NOTIND,P8_SCOPE_NOTIND</definedName>
    <definedName name="SCOPE_NotInd2" localSheetId="1">'Прил 1 МУ1135 (село)'!P4_SCOPE_NotInd2,'Прил 1 МУ1135 (село)'!P5_SCOPE_NotInd2,'Прил 1 МУ1135 (село)'!P6_SCOPE_NotInd2,'Прил 1 МУ1135 (село)'!P7_SCOPE_NotInd2</definedName>
    <definedName name="SCOPE_NotInd2" localSheetId="3">'Прил 5 МУ1135 (город)'!P4_SCOPE_NotInd2,'Прил 5 МУ1135 (город)'!P5_SCOPE_NotInd2,'Прил 5 МУ1135 (город)'!P6_SCOPE_NotInd2,'Прил 5 МУ1135 (город)'!P7_SCOPE_NotInd2</definedName>
    <definedName name="SCOPE_NotInd2" localSheetId="8">'ТМ 2020'!P4_SCOPE_NotInd2,'ТМ 2020'!P5_SCOPE_NotInd2,'ТМ 2020'!P6_SCOPE_NotInd2,'ТМ 2020'!P7_SCOPE_NotInd2</definedName>
    <definedName name="SCOPE_NotInd2">P4_SCOPE_NotInd2,P5_SCOPE_NotInd2,P6_SCOPE_NotInd2,P7_SCOPE_NotInd2</definedName>
    <definedName name="SCOPE_NotInd3" localSheetId="1">#REF!,#REF!,#REF!,'Прил 1 МУ1135 (село)'!P1_SCOPE_NotInd3,'Прил 1 МУ1135 (село)'!P2_SCOPE_NotInd3</definedName>
    <definedName name="SCOPE_NotInd3" localSheetId="3">#REF!,#REF!,#REF!,'Прил 5 МУ1135 (город)'!P1_SCOPE_NotInd3,'Прил 5 МУ1135 (город)'!P2_SCOPE_NotInd3</definedName>
    <definedName name="SCOPE_NotInd3" localSheetId="8">#REF!,#REF!,#REF!,'[5]себестоимость2015 (1)'!P1_SCOPE_NotInd3,'[5]себестоимость2015 (1)'!P2_SCOPE_NotInd3</definedName>
    <definedName name="SCOPE_NotInd3">#REF!,#REF!,#REF!,P1_SCOPE_NotInd3,P2_SCOPE_NotInd3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 localSheetId="1">#REF!</definedName>
    <definedName name="SCOPE_ORE" localSheetId="3">#REF!</definedName>
    <definedName name="SCOPE_ORE">#REF!</definedName>
    <definedName name="SCOPE_OUTD" localSheetId="8">[38]База!$G$23:$G$30,[38]База!$G$32:$G$35,[38]База!$G$37,[38]База!$G$39:$G$45,[38]База!$G$47,[38]База!$G$49,[38]База!$G$5:$G$21</definedName>
    <definedName name="SCOPE_OUTD">[24]FST5!$G$23:$G$30,[24]FST5!$G$32:$G$35,[24]FST5!$G$37,[24]FST5!$G$39:$G$45,[24]FST5!$G$47,[24]FST5!$G$49,[24]FST5!$G$5:$G$21</definedName>
    <definedName name="SCOPE_PER_LD" localSheetId="1">#REF!</definedName>
    <definedName name="SCOPE_PER_LD" localSheetId="3">#REF!</definedName>
    <definedName name="SCOPE_PER_LD">#REF!</definedName>
    <definedName name="SCOPE_PER_LD_4">"#REF!"</definedName>
    <definedName name="SCOPE_PER_PRT" localSheetId="8">'ТМ 2020'!P5_SCOPE_PER_PRT,'ТМ 2020'!P6_SCOPE_PER_PRT,'ТМ 2020'!P7_SCOPE_PER_PRT,'ТМ 2020'!P8_SCOPE_PER_PRT</definedName>
    <definedName name="SCOPE_PER_PRT">P5_SCOPE_PER_PRT,P6_SCOPE_PER_PRT,P7_SCOPE_PER_PRT,P8_SCOPE_PER_PRT</definedName>
    <definedName name="SCOPE_PRD" localSheetId="1">#REF!</definedName>
    <definedName name="SCOPE_PRD" localSheetId="3">#REF!</definedName>
    <definedName name="SCOPE_PRD">#REF!</definedName>
    <definedName name="SCOPE_PRD_ET" localSheetId="1">#REF!</definedName>
    <definedName name="SCOPE_PRD_ET" localSheetId="3">#REF!</definedName>
    <definedName name="SCOPE_PRD_ET">#REF!</definedName>
    <definedName name="SCOPE_PRD_ET2" localSheetId="1">#REF!</definedName>
    <definedName name="SCOPE_PRD_ET2" localSheetId="3">#REF!</definedName>
    <definedName name="SCOPE_PRD_ET2">#REF!</definedName>
    <definedName name="SCOPE_PRIM" localSheetId="1">#REF!,#REF!,#REF!,#REF!</definedName>
    <definedName name="SCOPE_PRIM" localSheetId="3">#REF!,#REF!,#REF!,#REF!</definedName>
    <definedName name="SCOPE_PRIM">#REF!,#REF!,#REF!,#REF!</definedName>
    <definedName name="SCOPE_PRT" localSheetId="1">#REF!,#REF!,#REF!,#REF!,#REF!,#REF!</definedName>
    <definedName name="SCOPE_PRT" localSheetId="3">#REF!,#REF!,#REF!,#REF!,#REF!,#REF!</definedName>
    <definedName name="SCOPE_PRT">#REF!,#REF!,#REF!,#REF!,#REF!,#REF!</definedName>
    <definedName name="SCOPE_PRZ" localSheetId="1">#REF!</definedName>
    <definedName name="SCOPE_PRZ" localSheetId="3">#REF!</definedName>
    <definedName name="SCOPE_PRZ">#REF!</definedName>
    <definedName name="SCOPE_PRZ_ET" localSheetId="1">#REF!</definedName>
    <definedName name="SCOPE_PRZ_ET" localSheetId="3">#REF!</definedName>
    <definedName name="SCOPE_PRZ_ET">#REF!</definedName>
    <definedName name="SCOPE_PRZ_ET2" localSheetId="1">#REF!</definedName>
    <definedName name="SCOPE_PRZ_ET2" localSheetId="3">#REF!</definedName>
    <definedName name="SCOPE_PRZ_ET2">#REF!</definedName>
    <definedName name="SCOPE_RAB1" localSheetId="1">#REF!</definedName>
    <definedName name="SCOPE_RAB1" localSheetId="3">#REF!</definedName>
    <definedName name="SCOPE_RAB1">#REF!</definedName>
    <definedName name="SCOPE_RAB2" localSheetId="1">#REF!</definedName>
    <definedName name="SCOPE_RAB2" localSheetId="3">#REF!</definedName>
    <definedName name="SCOPE_RAB2">#REF!</definedName>
    <definedName name="SCOPE_REGIONS" localSheetId="1">#REF!</definedName>
    <definedName name="SCOPE_REGIONS" localSheetId="3">#REF!</definedName>
    <definedName name="SCOPE_REGIONS">#REF!</definedName>
    <definedName name="SCOPE_REGLD" localSheetId="1">#REF!</definedName>
    <definedName name="SCOPE_REGLD" localSheetId="3">#REF!</definedName>
    <definedName name="SCOPE_REGLD">#REF!</definedName>
    <definedName name="SCOPE_REGLD_4">"#REF!"</definedName>
    <definedName name="SCOPE_REGS" localSheetId="1">#REF!,#REF!,#REF!,'Прил 1 МУ1135 (село)'!P1_SCOPE_REGS</definedName>
    <definedName name="SCOPE_REGS" localSheetId="3">#REF!,#REF!,#REF!,'Прил 5 МУ1135 (город)'!P1_SCOPE_REGS</definedName>
    <definedName name="SCOPE_REGS">#REF!,#REF!,#REF!,P1_SCOPE_REGS</definedName>
    <definedName name="SCOPE_RG" localSheetId="1">#REF!</definedName>
    <definedName name="SCOPE_RG" localSheetId="3">#REF!</definedName>
    <definedName name="SCOPE_RG">#REF!</definedName>
    <definedName name="SCOPE_SAVE2" localSheetId="1">#REF!,#REF!,#REF!,#REF!,#REF!,'Прил 1 МУ1135 (село)'!P1_SCOPE_SAVE2,'Прил 1 МУ1135 (село)'!P2_SCOPE_SAVE2</definedName>
    <definedName name="SCOPE_SAVE2" localSheetId="3">#REF!,#REF!,#REF!,#REF!,#REF!,'Прил 5 МУ1135 (город)'!P1_SCOPE_SAVE2,'Прил 5 МУ1135 (город)'!P2_SCOPE_SAVE2</definedName>
    <definedName name="SCOPE_SAVE2" localSheetId="8">#REF!,#REF!,#REF!,#REF!,#REF!,'[5]себестоимость2015 (1)'!P1_SCOPE_SAVE2,'[5]себестоимость2015 (1)'!P2_SCOPE_SAVE2</definedName>
    <definedName name="SCOPE_SAVE2">#REF!,#REF!,#REF!,#REF!,#REF!,P1_SCOPE_SAVE2,P2_SCOPE_SAVE2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 localSheetId="1">#REF!</definedName>
    <definedName name="SCOPE_SBTLD" localSheetId="3">#REF!</definedName>
    <definedName name="SCOPE_SBTLD">#REF!</definedName>
    <definedName name="SCOPE_SBTLD_4">"#REF!"</definedName>
    <definedName name="SCOPE_SETLD" localSheetId="1">#REF!</definedName>
    <definedName name="SCOPE_SETLD" localSheetId="3">#REF!</definedName>
    <definedName name="SCOPE_SETLD">#REF!</definedName>
    <definedName name="SCOPE_SETLD_4">"#REF!"</definedName>
    <definedName name="SCOPE_SPR_ET">#REF!</definedName>
    <definedName name="SCOPE_SPR_PRT" localSheetId="8">[38]База!$D$21:$J$22,[38]База!$E$13:$I$14,[38]База!$F$27:$H$28</definedName>
    <definedName name="SCOPE_SPR_PRT">[40]Справочники!$D$21:$J$22,[40]Справочники!$E$13:$I$14,[40]Справочники!$F$27:$H$28</definedName>
    <definedName name="SCOPE_SS" localSheetId="1">#REF!,#REF!,#REF!,#REF!,#REF!,#REF!</definedName>
    <definedName name="SCOPE_SS" localSheetId="3">#REF!,#REF!,#REF!,#REF!,#REF!,#REF!</definedName>
    <definedName name="SCOPE_SS" localSheetId="8">#REF!,#REF!,#REF!,#REF!,#REF!,#REF!</definedName>
    <definedName name="SCOPE_SS">#REF!,#REF!,#REF!,#REF!,#REF!,#REF!</definedName>
    <definedName name="SCOPE_SS_5">"#REF!,#REF!,#REF!,#REF!,#REF!,#REF!"</definedName>
    <definedName name="SCOPE_SS2" localSheetId="1">#REF!</definedName>
    <definedName name="SCOPE_SS2" localSheetId="3">#REF!</definedName>
    <definedName name="SCOPE_SS2" localSheetId="8">#REF!</definedName>
    <definedName name="SCOPE_SS2">#REF!</definedName>
    <definedName name="SCOPE_SS2_5">"#REF!"</definedName>
    <definedName name="SCOPE_SV_LD1" localSheetId="1">#REF!,#REF!,#REF!,#REF!,#REF!,'Прил 1 МУ1135 (село)'!P1_SCOPE_SV_LD1</definedName>
    <definedName name="SCOPE_SV_LD1" localSheetId="3">#REF!,#REF!,#REF!,#REF!,#REF!,'Прил 5 МУ1135 (город)'!P1_SCOPE_SV_LD1</definedName>
    <definedName name="SCOPE_SV_LD1" localSheetId="8">#REF!,#REF!,#REF!,#REF!,#REF!,'[5]себестоимость2015 (1)'!P1_SCOPE_SV_LD1</definedName>
    <definedName name="SCOPE_SV_LD1">[40]свод!$E$104:$M$104,[40]свод!$E$106:$M$117,[40]свод!$E$120:$M$121,[40]свод!$E$123:$M$127,[40]свод!$E$10:$M$68,P1_SCOPE_SV_LD1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 localSheetId="1">#REF!</definedName>
    <definedName name="SCOPE_SV_LD2" localSheetId="3">#REF!</definedName>
    <definedName name="SCOPE_SV_LD2" localSheetId="8">#REF!</definedName>
    <definedName name="SCOPE_SV_LD2">#REF!</definedName>
    <definedName name="SCOPE_SV_LD2_5">"#REF!"</definedName>
    <definedName name="SCOPE_SV_PRT" localSheetId="1">'Прил 1 МУ1135 (село)'!P1_SCOPE_SV_PRT,'Прил 1 МУ1135 (село)'!P2_SCOPE_SV_PRT,'Прил 1 МУ1135 (село)'!P3_SCOPE_SV_PRT</definedName>
    <definedName name="SCOPE_SV_PRT" localSheetId="3">'Прил 5 МУ1135 (город)'!P1_SCOPE_SV_PRT,'Прил 5 МУ1135 (город)'!P2_SCOPE_SV_PRT,'Прил 5 МУ1135 (город)'!P3_SCOPE_SV_PRT</definedName>
    <definedName name="SCOPE_SV_PRT" localSheetId="8">'ТМ 2020'!P1_SCOPE_SV_PRT,'ТМ 2020'!P2_SCOPE_SV_PRT,'ТМ 2020'!P3_SCOPE_SV_PRT</definedName>
    <definedName name="SCOPE_SV_PRT">P1_SCOPE_SV_PRT,P2_SCOPE_SV_PRT,P3_SCOPE_SV_PRT</definedName>
    <definedName name="SCOPE_SYS_B" localSheetId="1">#REF!</definedName>
    <definedName name="SCOPE_SYS_B" localSheetId="3">#REF!</definedName>
    <definedName name="SCOPE_SYS_B">#REF!</definedName>
    <definedName name="SCOPE_SYS_SVOD">[42]Свод!$L$8:$N$25,P1_SCOPE_SYS_SVOD</definedName>
    <definedName name="SCOPE_TAR">[42]Свод!$G$8:$AA$25,P1_SCOPE_TAR</definedName>
    <definedName name="SCOPE_TAR_B" localSheetId="1">#REF!,#REF!,#REF!</definedName>
    <definedName name="SCOPE_TAR_B" localSheetId="3">#REF!,#REF!,#REF!</definedName>
    <definedName name="SCOPE_TAR_B">#REF!,#REF!,#REF!</definedName>
    <definedName name="SCOPE_TAR_OLD">[42]Свод!$W$103:$W$108,[42]Свод!$H$8:$H$25,P1_SCOPE_TAR_OLD,P2_SCOPE_TAR_OLD</definedName>
    <definedName name="SCOPE_TAR_REG" localSheetId="1">#REF!,#REF!,#REF!,#REF!,#REF!</definedName>
    <definedName name="SCOPE_TAR_REG" localSheetId="3">#REF!,#REF!,#REF!,#REF!,#REF!</definedName>
    <definedName name="SCOPE_TAR_REG">#REF!,#REF!,#REF!,#REF!,#REF!</definedName>
    <definedName name="SCOPE_TAR_SAVE" localSheetId="1">#REF!,#REF!</definedName>
    <definedName name="SCOPE_TAR_SAVE" localSheetId="3">#REF!,#REF!</definedName>
    <definedName name="SCOPE_TAR_SAVE">#REF!,#REF!</definedName>
    <definedName name="SCOPE_TAR_SAVE_B" localSheetId="1">#REF!</definedName>
    <definedName name="SCOPE_TAR_SAVE_B" localSheetId="3">#REF!</definedName>
    <definedName name="SCOPE_TAR_SAVE_B">#REF!</definedName>
    <definedName name="SCOPE_TAR_SYS" localSheetId="1">#REF!</definedName>
    <definedName name="SCOPE_TAR_SYS" localSheetId="3">#REF!</definedName>
    <definedName name="SCOPE_TAR_SYS">#REF!</definedName>
    <definedName name="SCOPE_TP" localSheetId="8">[38]База!$L$12:$L$23,[38]База!$L$5:$L$8</definedName>
    <definedName name="SCOPE_TP">[24]FST5!$L$12:$L$23,[24]FST5!$L$5:$L$8</definedName>
    <definedName name="SCOPE10" localSheetId="1">#REF!</definedName>
    <definedName name="SCOPE10" localSheetId="3">#REF!</definedName>
    <definedName name="SCOPE10">#REF!</definedName>
    <definedName name="SCOPE10_4">"#REF!"</definedName>
    <definedName name="SCOPE11" localSheetId="1">#REF!</definedName>
    <definedName name="SCOPE11" localSheetId="3">#REF!</definedName>
    <definedName name="SCOPE11">#REF!</definedName>
    <definedName name="SCOPE11_4">"#REF!"</definedName>
    <definedName name="SCOPE12" localSheetId="1">#REF!</definedName>
    <definedName name="SCOPE12" localSheetId="3">#REF!</definedName>
    <definedName name="SCOPE12">#REF!</definedName>
    <definedName name="SCOPE12_4">"#REF!"</definedName>
    <definedName name="SCOPE2" localSheetId="1">#REF!</definedName>
    <definedName name="SCOPE2" localSheetId="3">#REF!</definedName>
    <definedName name="SCOPE2">#REF!</definedName>
    <definedName name="SCOPE2_4">"#REF!"</definedName>
    <definedName name="SCOPE3" localSheetId="1">#REF!</definedName>
    <definedName name="SCOPE3" localSheetId="3">#REF!</definedName>
    <definedName name="SCOPE3">#REF!</definedName>
    <definedName name="SCOPE3_4">"#REF!"</definedName>
    <definedName name="SCOPE4" localSheetId="1">#REF!</definedName>
    <definedName name="SCOPE4" localSheetId="3">#REF!</definedName>
    <definedName name="SCOPE4">#REF!</definedName>
    <definedName name="SCOPE4_4">"#REF!"</definedName>
    <definedName name="SCOPE5" localSheetId="1">#REF!</definedName>
    <definedName name="SCOPE5" localSheetId="3">#REF!</definedName>
    <definedName name="SCOPE5">#REF!</definedName>
    <definedName name="SCOPE5_4">"#REF!"</definedName>
    <definedName name="SCOPE6" localSheetId="1">#REF!</definedName>
    <definedName name="SCOPE6" localSheetId="3">#REF!</definedName>
    <definedName name="SCOPE6">#REF!</definedName>
    <definedName name="SCOPE6_4">"#REF!"</definedName>
    <definedName name="SCOPE7" localSheetId="1">#REF!</definedName>
    <definedName name="SCOPE7" localSheetId="3">#REF!</definedName>
    <definedName name="SCOPE7">#REF!</definedName>
    <definedName name="SCOPE7_4">"#REF!"</definedName>
    <definedName name="SCOPE8" localSheetId="1">#REF!</definedName>
    <definedName name="SCOPE8" localSheetId="3">#REF!</definedName>
    <definedName name="SCOPE8">#REF!</definedName>
    <definedName name="SCOPE8_4">"#REF!"</definedName>
    <definedName name="SCOPE9" localSheetId="1">#REF!</definedName>
    <definedName name="SCOPE9" localSheetId="3">#REF!</definedName>
    <definedName name="SCOPE9">#REF!</definedName>
    <definedName name="SCOPE9_4">"#REF!"</definedName>
    <definedName name="sdf" localSheetId="1">#REF!</definedName>
    <definedName name="sdf" localSheetId="3">#REF!</definedName>
    <definedName name="sdf">#REF!</definedName>
    <definedName name="sdfdgfg" localSheetId="1">[11]!sdfdgfg</definedName>
    <definedName name="sdfdgfg" localSheetId="3">[11]!sdfdgfg</definedName>
    <definedName name="sdfdgfg">[11]!sdfdgfg</definedName>
    <definedName name="sdfdgfjhjk" localSheetId="1">[11]!sdfdgfjhjk</definedName>
    <definedName name="sdfdgfjhjk" localSheetId="3">[11]!sdfdgfjhjk</definedName>
    <definedName name="sdfdgfjhjk">[11]!sdfdgfjhjk</definedName>
    <definedName name="sdfdgghfj" localSheetId="1">[11]!sdfdgghfj</definedName>
    <definedName name="sdfdgghfj" localSheetId="3">[11]!sdfdgghfj</definedName>
    <definedName name="sdfdgghfj">[11]!sdfdgghfj</definedName>
    <definedName name="sdfgdfgj" localSheetId="1">[11]!sdfgdfgj</definedName>
    <definedName name="sdfgdfgj" localSheetId="3">[11]!sdfgdfgj</definedName>
    <definedName name="sdfgdfgj">[11]!sdfgdfgj</definedName>
    <definedName name="sdhsfj">[13]!sdhsfj</definedName>
    <definedName name="sds">[13]!sds</definedName>
    <definedName name="sdsdfsf" localSheetId="1">[11]!sdsdfsf</definedName>
    <definedName name="sdsdfsf" localSheetId="3">[11]!sdsdfsf</definedName>
    <definedName name="sdsdfsf">[11]!sdsdfsf</definedName>
    <definedName name="SENSTAB1">[3]MAIN!$A$1344:$C$1351</definedName>
    <definedName name="SENSTAB2">[3]MAIN!$A$1355:$H$1360</definedName>
    <definedName name="SEP" localSheetId="1">#REF!</definedName>
    <definedName name="SEP" localSheetId="3">#REF!</definedName>
    <definedName name="SEP">#REF!</definedName>
    <definedName name="SEP_4">"#REF!"</definedName>
    <definedName name="SET" localSheetId="1">#REF!</definedName>
    <definedName name="SET" localSheetId="3">#REF!</definedName>
    <definedName name="SET">#REF!</definedName>
    <definedName name="SET_ET" localSheetId="1">#REF!</definedName>
    <definedName name="SET_ET" localSheetId="3">#REF!</definedName>
    <definedName name="SET_ET">#REF!</definedName>
    <definedName name="SET_ET_4">"#REF!"</definedName>
    <definedName name="SET_PROT" localSheetId="1">#REF!,#REF!,#REF!,#REF!,#REF!,'Прил 1 МУ1135 (село)'!P1_SET_PROT</definedName>
    <definedName name="SET_PROT" localSheetId="3">#REF!,#REF!,#REF!,#REF!,#REF!,'Прил 5 МУ1135 (город)'!P1_SET_PROT</definedName>
    <definedName name="SET_PROT">#REF!,#REF!,#REF!,#REF!,#REF!,P1_SET_PROT</definedName>
    <definedName name="SET_PROT_4">"#REF!,#REF!,#REF!,#REF!,#REF!,P1_SET_PROT"</definedName>
    <definedName name="SET_PRT" localSheetId="1">#REF!,#REF!,#REF!,#REF!,'Прил 1 МУ1135 (село)'!P1_SET_PRT</definedName>
    <definedName name="SET_PRT" localSheetId="3">#REF!,#REF!,#REF!,#REF!,'Прил 5 МУ1135 (город)'!P1_SET_PRT</definedName>
    <definedName name="SET_PRT">#REF!,#REF!,#REF!,#REF!,P1_SET_PRT</definedName>
    <definedName name="SET_PRT_4">"#REF!,#REF!,#REF!,#REF!,P1_SET_PRT"</definedName>
    <definedName name="SETcom" localSheetId="1">#REF!</definedName>
    <definedName name="SETcom" localSheetId="3">#REF!</definedName>
    <definedName name="SETcom">#REF!</definedName>
    <definedName name="SETcom_4">"#REF!"</definedName>
    <definedName name="sfdfdghfj" localSheetId="1">[11]!sfdfdghfj</definedName>
    <definedName name="sfdfdghfj" localSheetId="3">[11]!sfdfdghfj</definedName>
    <definedName name="sfdfdghfj">[11]!sfdfdghfj</definedName>
    <definedName name="sfdfghfghj" localSheetId="1">[11]!sfdfghfghj</definedName>
    <definedName name="sfdfghfghj" localSheetId="3">[11]!sfdfghfghj</definedName>
    <definedName name="sfdfghfghj">[11]!sfdfghfghj</definedName>
    <definedName name="sfdgfdghj" localSheetId="1">[11]!sfdgfdghj</definedName>
    <definedName name="sfdgfdghj" localSheetId="3">[11]!sfdgfdghj</definedName>
    <definedName name="sfdgfdghj">[11]!sfdgfdghj</definedName>
    <definedName name="sfghsfjsfjsf">[13]!sfghsfjsfjsf</definedName>
    <definedName name="sfh">[13]!sfh</definedName>
    <definedName name="sfhsfjsjsj">[13]!sfhsfjsjsj</definedName>
    <definedName name="Shares">'[12]6'!#REF!</definedName>
    <definedName name="Sheet2?prefix?">"H"</definedName>
    <definedName name="size" localSheetId="8">#REF!</definedName>
    <definedName name="size">#REF!</definedName>
    <definedName name="SKQnt">[17]Параметры!$B$4</definedName>
    <definedName name="SLT_Purch1">'[12]16'!#REF!</definedName>
    <definedName name="SmetaList" localSheetId="1">[58]Лист!#REF!</definedName>
    <definedName name="SmetaList" localSheetId="3">[58]Лист!#REF!</definedName>
    <definedName name="SmetaList">[59]Лист!#REF!</definedName>
    <definedName name="social">[3]MAIN!$F$627:$AJ$627</definedName>
    <definedName name="SP_OPT" localSheetId="1">#REF!</definedName>
    <definedName name="SP_OPT" localSheetId="3">#REF!</definedName>
    <definedName name="SP_OPT">#REF!</definedName>
    <definedName name="SP_OPT_4">"#REF!"</definedName>
    <definedName name="SP_OPT_ET">[18]TEHSHEET!#REF!</definedName>
    <definedName name="SP_OPT_ET_4">#N/A</definedName>
    <definedName name="SP_ROZN" localSheetId="1">#REF!</definedName>
    <definedName name="SP_ROZN" localSheetId="3">#REF!</definedName>
    <definedName name="SP_ROZN">#REF!</definedName>
    <definedName name="SP_ROZN_4">"#REF!"</definedName>
    <definedName name="SP_ROZN_ET">[18]TEHSHEET!#REF!</definedName>
    <definedName name="SP_ROZN_ET_4">#N/A</definedName>
    <definedName name="SP_SC_1" localSheetId="1">#REF!</definedName>
    <definedName name="SP_SC_1" localSheetId="3">#REF!</definedName>
    <definedName name="SP_SC_1">#REF!</definedName>
    <definedName name="SP_SC_1_4">"#REF!"</definedName>
    <definedName name="SP_SC_2" localSheetId="1">#REF!</definedName>
    <definedName name="SP_SC_2" localSheetId="3">#REF!</definedName>
    <definedName name="SP_SC_2">#REF!</definedName>
    <definedName name="SP_SC_2_4">"#REF!"</definedName>
    <definedName name="SP_SC_3" localSheetId="1">#REF!</definedName>
    <definedName name="SP_SC_3" localSheetId="3">#REF!</definedName>
    <definedName name="SP_SC_3">#REF!</definedName>
    <definedName name="SP_SC_3_4">"#REF!"</definedName>
    <definedName name="SP_SC_4" localSheetId="1">#REF!</definedName>
    <definedName name="SP_SC_4" localSheetId="3">#REF!</definedName>
    <definedName name="SP_SC_4">#REF!</definedName>
    <definedName name="SP_SC_4_4">"#REF!"</definedName>
    <definedName name="SP_SC_5" localSheetId="1">#REF!</definedName>
    <definedName name="SP_SC_5" localSheetId="3">#REF!</definedName>
    <definedName name="SP_SC_5">#REF!</definedName>
    <definedName name="SP_SC_5_4">"#REF!"</definedName>
    <definedName name="SP_ST_OPT">[18]TEHSHEET!#REF!</definedName>
    <definedName name="SP_ST_OPT_4">#N/A</definedName>
    <definedName name="SP_ST_ROZN">[18]TEHSHEET!#REF!</definedName>
    <definedName name="SP_ST_ROZN_4">#N/A</definedName>
    <definedName name="SPAYB">[3]MAIN!$D$1000</definedName>
    <definedName name="SPR_ET">[18]TEHSHEET!#REF!</definedName>
    <definedName name="SPR_ET_4">#N/A</definedName>
    <definedName name="SPR_GES_ET" localSheetId="1">#REF!</definedName>
    <definedName name="SPR_GES_ET" localSheetId="3">#REF!</definedName>
    <definedName name="SPR_GES_ET">#REF!</definedName>
    <definedName name="SPR_GRES_ET" localSheetId="1">#REF!</definedName>
    <definedName name="SPR_GRES_ET" localSheetId="3">#REF!</definedName>
    <definedName name="SPR_GRES_ET">#REF!</definedName>
    <definedName name="SPR_OTH_ET" localSheetId="1">#REF!</definedName>
    <definedName name="SPR_OTH_ET" localSheetId="3">#REF!</definedName>
    <definedName name="SPR_OTH_ET">#REF!</definedName>
    <definedName name="SPR_PROT" localSheetId="1">#REF!,#REF!</definedName>
    <definedName name="SPR_PROT" localSheetId="3">#REF!,#REF!</definedName>
    <definedName name="SPR_PROT">#REF!,#REF!</definedName>
    <definedName name="SPR_PROT_4">"#REF!,#REF!"</definedName>
    <definedName name="SPR_SCOPE" localSheetId="1">#REF!</definedName>
    <definedName name="SPR_SCOPE" localSheetId="3">#REF!</definedName>
    <definedName name="SPR_SCOPE">#REF!</definedName>
    <definedName name="SPR_SCOPE_4">"#REF!"</definedName>
    <definedName name="SPR_TES_ET" localSheetId="1">#REF!</definedName>
    <definedName name="SPR_TES_ET" localSheetId="3">#REF!</definedName>
    <definedName name="SPR_TES_ET">#REF!</definedName>
    <definedName name="SPRAV_PROT">[56]Справочники!$E$6,[56]Справочники!$D$11:$D$902,[56]Справочники!$E$3</definedName>
    <definedName name="sq" localSheetId="1">#REF!</definedName>
    <definedName name="sq" localSheetId="3">#REF!</definedName>
    <definedName name="sq">#REF!</definedName>
    <definedName name="ss">[13]!ss</definedName>
    <definedName name="ST_loans_o">'[12]14'!#REF!</definedName>
    <definedName name="SUMMBLOCK">[3]MAIN!$A$1211:$AL$1241</definedName>
    <definedName name="SYS" localSheetId="1">#REF!,#REF!,P1_SYS</definedName>
    <definedName name="SYS" localSheetId="3">#REF!,#REF!,P1_SYS</definedName>
    <definedName name="SYS">#REF!,#REF!,P1_SYS</definedName>
    <definedName name="T0?axis?ПРД?БАЗ">'[42]0'!$I$7:$J$112,'[42]0'!$F$7:$G$112</definedName>
    <definedName name="T0?axis?ПРД?ПРЕД">'[42]0'!$K$7:$L$112,'[42]0'!$D$7:$E$112</definedName>
    <definedName name="T0?axis?ПРД?РЕГ" localSheetId="1">#REF!</definedName>
    <definedName name="T0?axis?ПРД?РЕГ" localSheetId="3">#REF!</definedName>
    <definedName name="T0?axis?ПРД?РЕГ">#REF!</definedName>
    <definedName name="T0?axis?ПФ?ПЛАН">'[42]0'!$I$7:$I$112,'[42]0'!$D$7:$D$112,'[42]0'!$K$7:$K$112,'[42]0'!$F$7:$F$112</definedName>
    <definedName name="T0?axis?ПФ?ФАКТ">'[42]0'!$J$7:$J$112,'[42]0'!$E$7:$E$112,'[42]0'!$L$7:$L$112,'[42]0'!$G$7:$G$112</definedName>
    <definedName name="T0?Copy1" localSheetId="1">#REF!</definedName>
    <definedName name="T0?Copy1" localSheetId="3">#REF!</definedName>
    <definedName name="T0?Copy1">#REF!</definedName>
    <definedName name="T0?Copy2" localSheetId="1">#REF!</definedName>
    <definedName name="T0?Copy2" localSheetId="3">#REF!</definedName>
    <definedName name="T0?Copy2">#REF!</definedName>
    <definedName name="T0?Copy3" localSheetId="1">#REF!</definedName>
    <definedName name="T0?Copy3" localSheetId="3">#REF!</definedName>
    <definedName name="T0?Copy3">#REF!</definedName>
    <definedName name="T0?Copy4" localSheetId="1">#REF!</definedName>
    <definedName name="T0?Copy4" localSheetId="3">#REF!</definedName>
    <definedName name="T0?Copy4">#REF!</definedName>
    <definedName name="T0?Data">'[42]0'!$D$8:$L$52,   '[42]0'!$D$54:$L$59,   '[42]0'!$D$63:$L$64,   '[42]0'!$D$68:$L$70,   '[42]0'!$D$72:$L$74,   '[42]0'!$D$77:$L$92,   '[42]0'!$D$95:$L$97,   '[42]0'!$D$99:$L$104,   '[42]0'!$D$107:$L$108,   '[42]0'!$D$111:$L$112</definedName>
    <definedName name="T0?item_ext?РОСТ" localSheetId="1">#REF!</definedName>
    <definedName name="T0?item_ext?РОСТ" localSheetId="3">#REF!</definedName>
    <definedName name="T0?item_ext?РОСТ">#REF!</definedName>
    <definedName name="T0?L0.1" localSheetId="1">#REF!</definedName>
    <definedName name="T0?L0.1" localSheetId="3">#REF!</definedName>
    <definedName name="T0?L0.1">#REF!</definedName>
    <definedName name="T0?L0.2" localSheetId="1">#REF!</definedName>
    <definedName name="T0?L0.2" localSheetId="3">#REF!</definedName>
    <definedName name="T0?L0.2">#REF!</definedName>
    <definedName name="T0?L1" localSheetId="1">#REF!</definedName>
    <definedName name="T0?L1" localSheetId="3">#REF!</definedName>
    <definedName name="T0?L1">#REF!</definedName>
    <definedName name="T0?L10" localSheetId="1">#REF!</definedName>
    <definedName name="T0?L10" localSheetId="3">#REF!</definedName>
    <definedName name="T0?L10">#REF!</definedName>
    <definedName name="T0?L10.1" localSheetId="1">#REF!</definedName>
    <definedName name="T0?L10.1" localSheetId="3">#REF!</definedName>
    <definedName name="T0?L10.1">#REF!</definedName>
    <definedName name="T0?L10.2" localSheetId="1">#REF!</definedName>
    <definedName name="T0?L10.2" localSheetId="3">#REF!</definedName>
    <definedName name="T0?L10.2">#REF!</definedName>
    <definedName name="T0?L10.3" localSheetId="1">#REF!</definedName>
    <definedName name="T0?L10.3" localSheetId="3">#REF!</definedName>
    <definedName name="T0?L10.3">#REF!</definedName>
    <definedName name="T0?L10.4" localSheetId="1">#REF!</definedName>
    <definedName name="T0?L10.4" localSheetId="3">#REF!</definedName>
    <definedName name="T0?L10.4">#REF!</definedName>
    <definedName name="T0?L10.5" localSheetId="1">#REF!</definedName>
    <definedName name="T0?L10.5" localSheetId="3">#REF!</definedName>
    <definedName name="T0?L10.5">#REF!</definedName>
    <definedName name="T0?L11" localSheetId="1">#REF!</definedName>
    <definedName name="T0?L11" localSheetId="3">#REF!</definedName>
    <definedName name="T0?L11">#REF!</definedName>
    <definedName name="T0?L12" localSheetId="1">#REF!</definedName>
    <definedName name="T0?L12" localSheetId="3">#REF!</definedName>
    <definedName name="T0?L12">#REF!</definedName>
    <definedName name="T0?L13" localSheetId="1">#REF!</definedName>
    <definedName name="T0?L13" localSheetId="3">#REF!</definedName>
    <definedName name="T0?L13">#REF!</definedName>
    <definedName name="T0?L13.1" localSheetId="1">#REF!</definedName>
    <definedName name="T0?L13.1" localSheetId="3">#REF!</definedName>
    <definedName name="T0?L13.1">#REF!</definedName>
    <definedName name="T0?L13.2" localSheetId="1">#REF!</definedName>
    <definedName name="T0?L13.2" localSheetId="3">#REF!</definedName>
    <definedName name="T0?L13.2">#REF!</definedName>
    <definedName name="T0?L14" localSheetId="1">#REF!</definedName>
    <definedName name="T0?L14" localSheetId="3">#REF!</definedName>
    <definedName name="T0?L14">#REF!</definedName>
    <definedName name="T0?L14.1" localSheetId="1">#REF!</definedName>
    <definedName name="T0?L14.1" localSheetId="3">#REF!</definedName>
    <definedName name="T0?L14.1">#REF!</definedName>
    <definedName name="T0?L14.2" localSheetId="1">#REF!</definedName>
    <definedName name="T0?L14.2" localSheetId="3">#REF!</definedName>
    <definedName name="T0?L14.2">#REF!</definedName>
    <definedName name="T0?L15" localSheetId="1">#REF!</definedName>
    <definedName name="T0?L15" localSheetId="3">#REF!</definedName>
    <definedName name="T0?L15">#REF!</definedName>
    <definedName name="T0?L15.1" localSheetId="1">#REF!</definedName>
    <definedName name="T0?L15.1" localSheetId="3">#REF!</definedName>
    <definedName name="T0?L15.1">#REF!</definedName>
    <definedName name="T0?L15.2" localSheetId="1">#REF!</definedName>
    <definedName name="T0?L15.2" localSheetId="3">#REF!</definedName>
    <definedName name="T0?L15.2">#REF!</definedName>
    <definedName name="T0?L15.2.1" localSheetId="1">#REF!</definedName>
    <definedName name="T0?L15.2.1" localSheetId="3">#REF!</definedName>
    <definedName name="T0?L15.2.1">#REF!</definedName>
    <definedName name="T0?L15.2.2" localSheetId="1">#REF!</definedName>
    <definedName name="T0?L15.2.2" localSheetId="3">#REF!</definedName>
    <definedName name="T0?L15.2.2">#REF!</definedName>
    <definedName name="T0?L16" localSheetId="1">#REF!</definedName>
    <definedName name="T0?L16" localSheetId="3">#REF!</definedName>
    <definedName name="T0?L16">#REF!</definedName>
    <definedName name="T0?L17" localSheetId="1">#REF!</definedName>
    <definedName name="T0?L17" localSheetId="3">#REF!</definedName>
    <definedName name="T0?L17">#REF!</definedName>
    <definedName name="T0?L17.1" localSheetId="1">#REF!</definedName>
    <definedName name="T0?L17.1" localSheetId="3">#REF!</definedName>
    <definedName name="T0?L17.1">#REF!</definedName>
    <definedName name="T0?L18" localSheetId="1">#REF!</definedName>
    <definedName name="T0?L18" localSheetId="3">#REF!</definedName>
    <definedName name="T0?L18">#REF!</definedName>
    <definedName name="T0?L19" localSheetId="1">#REF!</definedName>
    <definedName name="T0?L19" localSheetId="3">#REF!</definedName>
    <definedName name="T0?L19">#REF!</definedName>
    <definedName name="T0?L2" localSheetId="1">#REF!</definedName>
    <definedName name="T0?L2" localSheetId="3">#REF!</definedName>
    <definedName name="T0?L2">#REF!</definedName>
    <definedName name="T0?L20" localSheetId="1">#REF!</definedName>
    <definedName name="T0?L20" localSheetId="3">#REF!</definedName>
    <definedName name="T0?L20">#REF!</definedName>
    <definedName name="T0?L21" localSheetId="1">#REF!</definedName>
    <definedName name="T0?L21" localSheetId="3">#REF!</definedName>
    <definedName name="T0?L21">#REF!</definedName>
    <definedName name="T0?L22" localSheetId="1">#REF!</definedName>
    <definedName name="T0?L22" localSheetId="3">#REF!</definedName>
    <definedName name="T0?L22">#REF!</definedName>
    <definedName name="T0?L22.1" localSheetId="1">#REF!</definedName>
    <definedName name="T0?L22.1" localSheetId="3">#REF!</definedName>
    <definedName name="T0?L22.1">#REF!</definedName>
    <definedName name="T0?L22.2" localSheetId="1">#REF!</definedName>
    <definedName name="T0?L22.2" localSheetId="3">#REF!</definedName>
    <definedName name="T0?L22.2">#REF!</definedName>
    <definedName name="T0?L23" localSheetId="1">#REF!</definedName>
    <definedName name="T0?L23" localSheetId="3">#REF!</definedName>
    <definedName name="T0?L23">#REF!</definedName>
    <definedName name="T0?L24" localSheetId="1">#REF!</definedName>
    <definedName name="T0?L24" localSheetId="3">#REF!</definedName>
    <definedName name="T0?L24">#REF!</definedName>
    <definedName name="T0?L24.1" localSheetId="1">#REF!</definedName>
    <definedName name="T0?L24.1" localSheetId="3">#REF!</definedName>
    <definedName name="T0?L24.1">#REF!</definedName>
    <definedName name="T0?L24.2" localSheetId="1">#REF!</definedName>
    <definedName name="T0?L24.2" localSheetId="3">#REF!</definedName>
    <definedName name="T0?L24.2">#REF!</definedName>
    <definedName name="T0?L25" localSheetId="1">#REF!</definedName>
    <definedName name="T0?L25" localSheetId="3">#REF!</definedName>
    <definedName name="T0?L25">#REF!</definedName>
    <definedName name="T0?L25.1" localSheetId="1">#REF!</definedName>
    <definedName name="T0?L25.1" localSheetId="3">#REF!</definedName>
    <definedName name="T0?L25.1">#REF!</definedName>
    <definedName name="T0?L25.1.1" localSheetId="1">#REF!</definedName>
    <definedName name="T0?L25.1.1" localSheetId="3">#REF!</definedName>
    <definedName name="T0?L25.1.1">#REF!</definedName>
    <definedName name="T0?L25.1.2" localSheetId="1">#REF!</definedName>
    <definedName name="T0?L25.1.2" localSheetId="3">#REF!</definedName>
    <definedName name="T0?L25.1.2">#REF!</definedName>
    <definedName name="T0?L25.2" localSheetId="1">#REF!</definedName>
    <definedName name="T0?L25.2" localSheetId="3">#REF!</definedName>
    <definedName name="T0?L25.2">#REF!</definedName>
    <definedName name="T0?L25.3" localSheetId="1">#REF!</definedName>
    <definedName name="T0?L25.3" localSheetId="3">#REF!</definedName>
    <definedName name="T0?L25.3">#REF!</definedName>
    <definedName name="T0?L26.1" localSheetId="1">#REF!</definedName>
    <definedName name="T0?L26.1" localSheetId="3">#REF!</definedName>
    <definedName name="T0?L26.1">#REF!</definedName>
    <definedName name="T0?L26.2" localSheetId="1">#REF!</definedName>
    <definedName name="T0?L26.2" localSheetId="3">#REF!</definedName>
    <definedName name="T0?L26.2">#REF!</definedName>
    <definedName name="T0?L27.1" localSheetId="1">#REF!</definedName>
    <definedName name="T0?L27.1" localSheetId="3">#REF!</definedName>
    <definedName name="T0?L27.1">#REF!</definedName>
    <definedName name="T0?L27.2" localSheetId="1">#REF!</definedName>
    <definedName name="T0?L27.2" localSheetId="3">#REF!</definedName>
    <definedName name="T0?L27.2">#REF!</definedName>
    <definedName name="T0?L3" localSheetId="1">#REF!</definedName>
    <definedName name="T0?L3" localSheetId="3">#REF!</definedName>
    <definedName name="T0?L3">#REF!</definedName>
    <definedName name="T0?L4" localSheetId="1">#REF!</definedName>
    <definedName name="T0?L4" localSheetId="3">#REF!</definedName>
    <definedName name="T0?L4">#REF!</definedName>
    <definedName name="T0?L5" localSheetId="1">#REF!</definedName>
    <definedName name="T0?L5" localSheetId="3">#REF!</definedName>
    <definedName name="T0?L5">#REF!</definedName>
    <definedName name="T0?L6" localSheetId="1">#REF!</definedName>
    <definedName name="T0?L6" localSheetId="3">#REF!</definedName>
    <definedName name="T0?L6">#REF!</definedName>
    <definedName name="T0?L7" localSheetId="1">#REF!</definedName>
    <definedName name="T0?L7" localSheetId="3">#REF!</definedName>
    <definedName name="T0?L7">#REF!</definedName>
    <definedName name="T0?L7.1" localSheetId="1">#REF!</definedName>
    <definedName name="T0?L7.1" localSheetId="3">#REF!</definedName>
    <definedName name="T0?L7.1">#REF!</definedName>
    <definedName name="T0?L7.1.2" localSheetId="1">#REF!</definedName>
    <definedName name="T0?L7.1.2" localSheetId="3">#REF!</definedName>
    <definedName name="T0?L7.1.2">#REF!</definedName>
    <definedName name="T0?L7.1.3" localSheetId="1">#REF!</definedName>
    <definedName name="T0?L7.1.3" localSheetId="3">#REF!</definedName>
    <definedName name="T0?L7.1.3">#REF!</definedName>
    <definedName name="T0?L7.2" localSheetId="1">#REF!</definedName>
    <definedName name="T0?L7.2" localSheetId="3">#REF!</definedName>
    <definedName name="T0?L7.2">#REF!</definedName>
    <definedName name="T0?L7.3" localSheetId="1">#REF!</definedName>
    <definedName name="T0?L7.3" localSheetId="3">#REF!</definedName>
    <definedName name="T0?L7.3">#REF!</definedName>
    <definedName name="T0?L7.4" localSheetId="1">#REF!</definedName>
    <definedName name="T0?L7.4" localSheetId="3">#REF!</definedName>
    <definedName name="T0?L7.4">#REF!</definedName>
    <definedName name="T0?L7.5" localSheetId="1">#REF!</definedName>
    <definedName name="T0?L7.5" localSheetId="3">#REF!</definedName>
    <definedName name="T0?L7.5">#REF!</definedName>
    <definedName name="T0?L7.6" localSheetId="1">#REF!</definedName>
    <definedName name="T0?L7.6" localSheetId="3">#REF!</definedName>
    <definedName name="T0?L7.6">#REF!</definedName>
    <definedName name="T0?L7.7" localSheetId="1">#REF!</definedName>
    <definedName name="T0?L7.7" localSheetId="3">#REF!</definedName>
    <definedName name="T0?L7.7">#REF!</definedName>
    <definedName name="T0?L7.7.1" localSheetId="1">#REF!</definedName>
    <definedName name="T0?L7.7.1" localSheetId="3">#REF!</definedName>
    <definedName name="T0?L7.7.1">#REF!</definedName>
    <definedName name="T0?L7.7.10" localSheetId="1">#REF!</definedName>
    <definedName name="T0?L7.7.10" localSheetId="3">#REF!</definedName>
    <definedName name="T0?L7.7.10">#REF!</definedName>
    <definedName name="T0?L7.7.11" localSheetId="1">#REF!</definedName>
    <definedName name="T0?L7.7.11" localSheetId="3">#REF!</definedName>
    <definedName name="T0?L7.7.11">#REF!</definedName>
    <definedName name="T0?L7.7.12" localSheetId="1">#REF!</definedName>
    <definedName name="T0?L7.7.12" localSheetId="3">#REF!</definedName>
    <definedName name="T0?L7.7.12">#REF!</definedName>
    <definedName name="T0?L7.7.2" localSheetId="1">#REF!</definedName>
    <definedName name="T0?L7.7.2" localSheetId="3">#REF!</definedName>
    <definedName name="T0?L7.7.2">#REF!</definedName>
    <definedName name="T0?L7.7.3" localSheetId="1">#REF!</definedName>
    <definedName name="T0?L7.7.3" localSheetId="3">#REF!</definedName>
    <definedName name="T0?L7.7.3">#REF!</definedName>
    <definedName name="T0?L7.7.4" localSheetId="1">#REF!</definedName>
    <definedName name="T0?L7.7.4" localSheetId="3">#REF!</definedName>
    <definedName name="T0?L7.7.4">#REF!</definedName>
    <definedName name="T0?L7.7.4.1" localSheetId="1">#REF!</definedName>
    <definedName name="T0?L7.7.4.1" localSheetId="3">#REF!</definedName>
    <definedName name="T0?L7.7.4.1">#REF!</definedName>
    <definedName name="T0?L7.7.4.3" localSheetId="1">#REF!</definedName>
    <definedName name="T0?L7.7.4.3" localSheetId="3">#REF!</definedName>
    <definedName name="T0?L7.7.4.3">#REF!</definedName>
    <definedName name="T0?L7.7.4.4" localSheetId="1">#REF!</definedName>
    <definedName name="T0?L7.7.4.4" localSheetId="3">#REF!</definedName>
    <definedName name="T0?L7.7.4.4">#REF!</definedName>
    <definedName name="T0?L7.7.4.5" localSheetId="1">#REF!</definedName>
    <definedName name="T0?L7.7.4.5" localSheetId="3">#REF!</definedName>
    <definedName name="T0?L7.7.4.5">#REF!</definedName>
    <definedName name="T0?L7.7.5" localSheetId="1">#REF!</definedName>
    <definedName name="T0?L7.7.5" localSheetId="3">#REF!</definedName>
    <definedName name="T0?L7.7.5">#REF!</definedName>
    <definedName name="T0?L7.7.6" localSheetId="1">#REF!</definedName>
    <definedName name="T0?L7.7.6" localSheetId="3">#REF!</definedName>
    <definedName name="T0?L7.7.6">#REF!</definedName>
    <definedName name="T0?L7.7.7" localSheetId="1">#REF!</definedName>
    <definedName name="T0?L7.7.7" localSheetId="3">#REF!</definedName>
    <definedName name="T0?L7.7.7">#REF!</definedName>
    <definedName name="T0?L7.7.8" localSheetId="1">#REF!</definedName>
    <definedName name="T0?L7.7.8" localSheetId="3">#REF!</definedName>
    <definedName name="T0?L7.7.8">#REF!</definedName>
    <definedName name="T0?L7.7.9" localSheetId="1">#REF!</definedName>
    <definedName name="T0?L7.7.9" localSheetId="3">#REF!</definedName>
    <definedName name="T0?L7.7.9">#REF!</definedName>
    <definedName name="T0?L8" localSheetId="1">#REF!</definedName>
    <definedName name="T0?L8" localSheetId="3">#REF!</definedName>
    <definedName name="T0?L8">#REF!</definedName>
    <definedName name="T0?L8.1" localSheetId="1">#REF!</definedName>
    <definedName name="T0?L8.1" localSheetId="3">#REF!</definedName>
    <definedName name="T0?L8.1">#REF!</definedName>
    <definedName name="T0?L8.2" localSheetId="1">#REF!</definedName>
    <definedName name="T0?L8.2" localSheetId="3">#REF!</definedName>
    <definedName name="T0?L8.2">#REF!</definedName>
    <definedName name="T0?L8.3" localSheetId="1">#REF!</definedName>
    <definedName name="T0?L8.3" localSheetId="3">#REF!</definedName>
    <definedName name="T0?L8.3">#REF!</definedName>
    <definedName name="T0?L8.4" localSheetId="1">#REF!</definedName>
    <definedName name="T0?L8.4" localSheetId="3">#REF!</definedName>
    <definedName name="T0?L8.4">#REF!</definedName>
    <definedName name="T0?L8.5" localSheetId="1">#REF!</definedName>
    <definedName name="T0?L8.5" localSheetId="3">#REF!</definedName>
    <definedName name="T0?L8.5">#REF!</definedName>
    <definedName name="T0?L8.6" localSheetId="1">#REF!</definedName>
    <definedName name="T0?L8.6" localSheetId="3">#REF!</definedName>
    <definedName name="T0?L8.6">#REF!</definedName>
    <definedName name="T0?L9" localSheetId="1">#REF!</definedName>
    <definedName name="T0?L9" localSheetId="3">#REF!</definedName>
    <definedName name="T0?L9">#REF!</definedName>
    <definedName name="T0?L9.1" localSheetId="1">#REF!</definedName>
    <definedName name="T0?L9.1" localSheetId="3">#REF!</definedName>
    <definedName name="T0?L9.1">#REF!</definedName>
    <definedName name="T0?L9.2" localSheetId="1">#REF!</definedName>
    <definedName name="T0?L9.2" localSheetId="3">#REF!</definedName>
    <definedName name="T0?L9.2">#REF!</definedName>
    <definedName name="T0?L9.3" localSheetId="1">#REF!</definedName>
    <definedName name="T0?L9.3" localSheetId="3">#REF!</definedName>
    <definedName name="T0?L9.3">#REF!</definedName>
    <definedName name="T0?L9.3.1" localSheetId="1">#REF!</definedName>
    <definedName name="T0?L9.3.1" localSheetId="3">#REF!</definedName>
    <definedName name="T0?L9.3.1">#REF!</definedName>
    <definedName name="T0?L9.3.2" localSheetId="1">#REF!</definedName>
    <definedName name="T0?L9.3.2" localSheetId="3">#REF!</definedName>
    <definedName name="T0?L9.3.2">#REF!</definedName>
    <definedName name="T0?Name" localSheetId="1">#REF!</definedName>
    <definedName name="T0?Name" localSheetId="3">#REF!</definedName>
    <definedName name="T0?Name">#REF!</definedName>
    <definedName name="T0?Table" localSheetId="1">#REF!</definedName>
    <definedName name="T0?Table" localSheetId="3">#REF!</definedName>
    <definedName name="T0?Table">#REF!</definedName>
    <definedName name="T0?Title" localSheetId="1">#REF!</definedName>
    <definedName name="T0?Title" localSheetId="3">#REF!</definedName>
    <definedName name="T0?Title">#REF!</definedName>
    <definedName name="T0?unit?МВТ">'[42]0'!$D$8:$H$8,   '[42]0'!$D$86:$H$86</definedName>
    <definedName name="T0?unit?МКВТЧ" localSheetId="1">#REF!</definedName>
    <definedName name="T0?unit?МКВТЧ" localSheetId="3">#REF!</definedName>
    <definedName name="T0?unit?МКВТЧ">#REF!</definedName>
    <definedName name="T0?unit?ПРЦ">'[42]0'!$D$87:$H$88,   '[42]0'!$D$96:$H$97,   '[42]0'!$D$107:$H$108,   '[42]0'!$D$111:$H$112,   '[42]0'!$I$7:$L$112</definedName>
    <definedName name="T0?unit?РУБ.ГКАЛ">'[42]0'!$D$89:$H$89,   '[42]0'!$D$92:$H$92</definedName>
    <definedName name="T0?unit?РУБ.МВТ.МЕС" localSheetId="1">#REF!</definedName>
    <definedName name="T0?unit?РУБ.МВТ.МЕС" localSheetId="3">#REF!</definedName>
    <definedName name="T0?unit?РУБ.МВТ.МЕС">#REF!</definedName>
    <definedName name="T0?unit?РУБ.ТКВТЧ" localSheetId="1">#REF!</definedName>
    <definedName name="T0?unit?РУБ.ТКВТЧ" localSheetId="3">#REF!</definedName>
    <definedName name="T0?unit?РУБ.ТКВТЧ">#REF!</definedName>
    <definedName name="T0?unit?ТГКАЛ" localSheetId="1">#REF!</definedName>
    <definedName name="T0?unit?ТГКАЛ" localSheetId="3">#REF!</definedName>
    <definedName name="T0?unit?ТГКАЛ">#REF!</definedName>
    <definedName name="T0?unit?ТРУБ">'[42]0'!$D$14:$H$52,   '[42]0'!$D$54:$H$59,   '[42]0'!$D$63:$H$64,   '[42]0'!$D$68:$H$70,   '[42]0'!$D$72:$H$74,   '[42]0'!$D$77:$H$77,   '[42]0'!$D$79:$H$81,   '[42]0'!$D$90:$H$91,   '[42]0'!$D$99:$H$104,   '[42]0'!$D$78:$H$78</definedName>
    <definedName name="T0_Copy1" localSheetId="1">#REF!</definedName>
    <definedName name="T0_Copy1" localSheetId="3">#REF!</definedName>
    <definedName name="T0_Copy1">#REF!</definedName>
    <definedName name="T1?axis?R?ОРГ" localSheetId="1">#REF!</definedName>
    <definedName name="T1?axis?R?ОРГ" localSheetId="3">#REF!</definedName>
    <definedName name="T1?axis?R?ОРГ">#REF!</definedName>
    <definedName name="T1?axis?R?ОРГ?" localSheetId="1">#REF!</definedName>
    <definedName name="T1?axis?R?ОРГ?" localSheetId="3">#REF!</definedName>
    <definedName name="T1?axis?R?ОРГ?">#REF!</definedName>
    <definedName name="T1?axis?ПРД?БАЗ">'[42]1'!$I$6:$J$23,'[42]1'!$F$6:$G$23</definedName>
    <definedName name="T1?axis?ПРД?ПРЕД">'[42]1'!$K$6:$L$23,'[42]1'!$D$6:$E$23</definedName>
    <definedName name="T1?axis?ПРД?РЕГ" localSheetId="1">#REF!</definedName>
    <definedName name="T1?axis?ПРД?РЕГ" localSheetId="3">#REF!</definedName>
    <definedName name="T1?axis?ПРД?РЕГ">#REF!</definedName>
    <definedName name="T1?axis?ПРД2?2005" localSheetId="1">'Прил 1 МУ1135 (село)'!P1_T1?axis?ПРД2?2005,'Прил 1 МУ1135 (село)'!P2_T1?axis?ПРД2?2005,'Прил 1 МУ1135 (село)'!P3_T1?axis?ПРД2?2005</definedName>
    <definedName name="T1?axis?ПРД2?2005" localSheetId="3">'Прил 5 МУ1135 (город)'!P1_T1?axis?ПРД2?2005,'Прил 5 МУ1135 (город)'!P2_T1?axis?ПРД2?2005,'Прил 5 МУ1135 (город)'!P3_T1?axis?ПРД2?2005</definedName>
    <definedName name="T1?axis?ПРД2?2005">P1_T1?axis?ПРД2?2005,P2_T1?axis?ПРД2?2005,P3_T1?axis?ПРД2?2005</definedName>
    <definedName name="T1?axis?ПРД2?2006" localSheetId="1">'Прил 1 МУ1135 (село)'!P1_T1?axis?ПРД2?2006,'Прил 1 МУ1135 (село)'!P2_T1?axis?ПРД2?2006,'Прил 1 МУ1135 (село)'!P3_T1?axis?ПРД2?2006</definedName>
    <definedName name="T1?axis?ПРД2?2006" localSheetId="3">'Прил 5 МУ1135 (город)'!P1_T1?axis?ПРД2?2006,'Прил 5 МУ1135 (город)'!P2_T1?axis?ПРД2?2006,'Прил 5 МУ1135 (город)'!P3_T1?axis?ПРД2?2006</definedName>
    <definedName name="T1?axis?ПРД2?2006">P1_T1?axis?ПРД2?2006,P2_T1?axis?ПРД2?2006,P3_T1?axis?ПРД2?2006</definedName>
    <definedName name="T1?axis?ПФ?ПЛАН">'[42]1'!$I$6:$I$23,'[42]1'!$D$6:$D$23,'[42]1'!$K$6:$K$23,'[42]1'!$F$6:$F$23</definedName>
    <definedName name="T1?axis?ПФ?ФАКТ">'[42]1'!$J$6:$J$23,'[42]1'!$E$6:$E$23,'[42]1'!$L$6:$L$23,'[42]1'!$G$6:$G$23</definedName>
    <definedName name="T1?Data">'[42]1'!$D$6:$L$12,   '[42]1'!$D$14:$L$18,   '[42]1'!$D$20:$L$23</definedName>
    <definedName name="T1?Fuel_type" localSheetId="1">#REF!,#REF!,#REF!,#REF!,#REF!,#REF!,#REF!,#REF!,#REF!,#REF!,'Прил 1 МУ1135 (село)'!P1_T1?Fuel_type</definedName>
    <definedName name="T1?Fuel_type" localSheetId="3">#REF!,#REF!,#REF!,#REF!,#REF!,#REF!,#REF!,#REF!,#REF!,#REF!,'Прил 5 МУ1135 (город)'!P1_T1?Fuel_type</definedName>
    <definedName name="T1?Fuel_type">#REF!,#REF!,#REF!,#REF!,#REF!,#REF!,#REF!,#REF!,#REF!,#REF!,P1_T1?Fuel_type</definedName>
    <definedName name="T1?item_ext?РОСТ" localSheetId="1">#REF!</definedName>
    <definedName name="T1?item_ext?РОСТ" localSheetId="3">#REF!</definedName>
    <definedName name="T1?item_ext?РОСТ">#REF!</definedName>
    <definedName name="T1?L1" localSheetId="1">#REF!</definedName>
    <definedName name="T1?L1" localSheetId="3">#REF!</definedName>
    <definedName name="T1?L1">#REF!</definedName>
    <definedName name="T1?L1.1.1" localSheetId="1">'Прил 1 МУ1135 (село)'!P1_T1?L1.1.1,'Прил 1 МУ1135 (село)'!P2_T1?L1.1.1,'Прил 1 МУ1135 (село)'!P3_T1?L1.1.1</definedName>
    <definedName name="T1?L1.1.1" localSheetId="3">'Прил 5 МУ1135 (город)'!P1_T1?L1.1.1,'Прил 5 МУ1135 (город)'!P2_T1?L1.1.1,'Прил 5 МУ1135 (город)'!P3_T1?L1.1.1</definedName>
    <definedName name="T1?L1.1.1">P1_T1?L1.1.1,P2_T1?L1.1.1,P3_T1?L1.1.1</definedName>
    <definedName name="T1?L1.1.1.1" localSheetId="1">'Прил 1 МУ1135 (село)'!P1_T1?L1.1.1.1,'Прил 1 МУ1135 (село)'!P2_T1?L1.1.1.1,'Прил 1 МУ1135 (село)'!P3_T1?L1.1.1.1</definedName>
    <definedName name="T1?L1.1.1.1" localSheetId="3">'Прил 5 МУ1135 (город)'!P1_T1?L1.1.1.1,'Прил 5 МУ1135 (город)'!P2_T1?L1.1.1.1,'Прил 5 МУ1135 (город)'!P3_T1?L1.1.1.1</definedName>
    <definedName name="T1?L1.1.1.1">P1_T1?L1.1.1.1,P2_T1?L1.1.1.1,P3_T1?L1.1.1.1</definedName>
    <definedName name="T1?L1.1.2" localSheetId="1">'Прил 1 МУ1135 (село)'!P2_T1?L1.1.2,'Прил 1 МУ1135 (село)'!P3_T1?L1.1.2</definedName>
    <definedName name="T1?L1.1.2" localSheetId="3">'Прил 5 МУ1135 (город)'!P2_T1?L1.1.2,'Прил 5 МУ1135 (город)'!P3_T1?L1.1.2</definedName>
    <definedName name="T1?L1.1.2">P2_T1?L1.1.2,P3_T1?L1.1.2</definedName>
    <definedName name="T1?L1.1.2.1" localSheetId="1">'Прил 1 МУ1135 (село)'!P1_T1?L1.1.2.1,'Прил 1 МУ1135 (село)'!P2_T1?L1.1.2.1,'Прил 1 МУ1135 (село)'!P3_T1?L1.1.2.1</definedName>
    <definedName name="T1?L1.1.2.1" localSheetId="3">'Прил 5 МУ1135 (город)'!P1_T1?L1.1.2.1,'Прил 5 МУ1135 (город)'!P2_T1?L1.1.2.1,'Прил 5 МУ1135 (город)'!P3_T1?L1.1.2.1</definedName>
    <definedName name="T1?L1.1.2.1">P1_T1?L1.1.2.1,P2_T1?L1.1.2.1,P3_T1?L1.1.2.1</definedName>
    <definedName name="T1?L1.1.2.1.1" localSheetId="1">#REF!,#REF!,#REF!,#REF!,'Прил 1 МУ1135 (село)'!P1_T1?L1.1.2.1.1,'Прил 1 МУ1135 (село)'!P2_T1?L1.1.2.1.1,'Прил 1 МУ1135 (село)'!P3_T1?L1.1.2.1.1</definedName>
    <definedName name="T1?L1.1.2.1.1" localSheetId="3">#REF!,#REF!,#REF!,#REF!,'Прил 5 МУ1135 (город)'!P1_T1?L1.1.2.1.1,'Прил 5 МУ1135 (город)'!P2_T1?L1.1.2.1.1,'Прил 5 МУ1135 (город)'!P3_T1?L1.1.2.1.1</definedName>
    <definedName name="T1?L1.1.2.1.1">#REF!,#REF!,#REF!,#REF!,P1_T1?L1.1.2.1.1,P2_T1?L1.1.2.1.1,P3_T1?L1.1.2.1.1</definedName>
    <definedName name="T1?L1.1.2.1.2" localSheetId="1">#REF!,#REF!,#REF!,#REF!,'Прил 1 МУ1135 (село)'!P1_T1?L1.1.2.1.2,'Прил 1 МУ1135 (село)'!P2_T1?L1.1.2.1.2,'Прил 1 МУ1135 (село)'!P3_T1?L1.1.2.1.2</definedName>
    <definedName name="T1?L1.1.2.1.2" localSheetId="3">#REF!,#REF!,#REF!,#REF!,'Прил 5 МУ1135 (город)'!P1_T1?L1.1.2.1.2,'Прил 5 МУ1135 (город)'!P2_T1?L1.1.2.1.2,'Прил 5 МУ1135 (город)'!P3_T1?L1.1.2.1.2</definedName>
    <definedName name="T1?L1.1.2.1.2">#REF!,#REF!,#REF!,#REF!,P1_T1?L1.1.2.1.2,P2_T1?L1.1.2.1.2,P3_T1?L1.1.2.1.2</definedName>
    <definedName name="T1?L1.1.2.1.3" localSheetId="1">#REF!,#REF!,#REF!,#REF!,'Прил 1 МУ1135 (село)'!P1_T1?L1.1.2.1.3,'Прил 1 МУ1135 (село)'!P2_T1?L1.1.2.1.3,'Прил 1 МУ1135 (село)'!P3_T1?L1.1.2.1.3</definedName>
    <definedName name="T1?L1.1.2.1.3" localSheetId="3">#REF!,#REF!,#REF!,#REF!,'Прил 5 МУ1135 (город)'!P1_T1?L1.1.2.1.3,'Прил 5 МУ1135 (город)'!P2_T1?L1.1.2.1.3,'Прил 5 МУ1135 (город)'!P3_T1?L1.1.2.1.3</definedName>
    <definedName name="T1?L1.1.2.1.3">#REF!,#REF!,#REF!,#REF!,P1_T1?L1.1.2.1.3,P2_T1?L1.1.2.1.3,P3_T1?L1.1.2.1.3</definedName>
    <definedName name="T1?L1.1.2.2" localSheetId="1">'Прил 1 МУ1135 (село)'!P1_T1?L1.1.2.2,'Прил 1 МУ1135 (село)'!P2_T1?L1.1.2.2,'Прил 1 МУ1135 (село)'!P3_T1?L1.1.2.2</definedName>
    <definedName name="T1?L1.1.2.2" localSheetId="3">'Прил 5 МУ1135 (город)'!P1_T1?L1.1.2.2,'Прил 5 МУ1135 (город)'!P2_T1?L1.1.2.2,'Прил 5 МУ1135 (город)'!P3_T1?L1.1.2.2</definedName>
    <definedName name="T1?L1.1.2.2">P1_T1?L1.1.2.2,P2_T1?L1.1.2.2,P3_T1?L1.1.2.2</definedName>
    <definedName name="T1?L1.1.2.3" localSheetId="1">'Прил 1 МУ1135 (село)'!P1_T1?L1.1.2.3,'Прил 1 МУ1135 (село)'!P2_T1?L1.1.2.3,'Прил 1 МУ1135 (село)'!P3_T1?L1.1.2.3</definedName>
    <definedName name="T1?L1.1.2.3" localSheetId="3">'Прил 5 МУ1135 (город)'!P1_T1?L1.1.2.3,'Прил 5 МУ1135 (город)'!P2_T1?L1.1.2.3,'Прил 5 МУ1135 (город)'!P3_T1?L1.1.2.3</definedName>
    <definedName name="T1?L1.1.2.3">P1_T1?L1.1.2.3,P2_T1?L1.1.2.3,P3_T1?L1.1.2.3</definedName>
    <definedName name="T1?L1.1.2.4" localSheetId="1">'Прил 1 МУ1135 (село)'!P1_T1?L1.1.2.4,'Прил 1 МУ1135 (село)'!P2_T1?L1.1.2.4,'Прил 1 МУ1135 (село)'!P3_T1?L1.1.2.4</definedName>
    <definedName name="T1?L1.1.2.4" localSheetId="3">'Прил 5 МУ1135 (город)'!P1_T1?L1.1.2.4,'Прил 5 МУ1135 (город)'!P2_T1?L1.1.2.4,'Прил 5 МУ1135 (город)'!P3_T1?L1.1.2.4</definedName>
    <definedName name="T1?L1.1.2.4">P1_T1?L1.1.2.4,P2_T1?L1.1.2.4,P3_T1?L1.1.2.4</definedName>
    <definedName name="T1?L1.1.2.5" localSheetId="1">'Прил 1 МУ1135 (село)'!P1_T1?L1.1.2.5,'Прил 1 МУ1135 (село)'!P2_T1?L1.1.2.5,'Прил 1 МУ1135 (село)'!P3_T1?L1.1.2.5</definedName>
    <definedName name="T1?L1.1.2.5" localSheetId="3">'Прил 5 МУ1135 (город)'!P1_T1?L1.1.2.5,'Прил 5 МУ1135 (город)'!P2_T1?L1.1.2.5,'Прил 5 МУ1135 (город)'!P3_T1?L1.1.2.5</definedName>
    <definedName name="T1?L1.1.2.5">P1_T1?L1.1.2.5,P2_T1?L1.1.2.5,P3_T1?L1.1.2.5</definedName>
    <definedName name="T1?L1.1.2.6" localSheetId="1">'Прил 1 МУ1135 (село)'!P1_T1?L1.1.2.6,'Прил 1 МУ1135 (село)'!P2_T1?L1.1.2.6,'Прил 1 МУ1135 (село)'!P3_T1?L1.1.2.6</definedName>
    <definedName name="T1?L1.1.2.6" localSheetId="3">'Прил 5 МУ1135 (город)'!P1_T1?L1.1.2.6,'Прил 5 МУ1135 (город)'!P2_T1?L1.1.2.6,'Прил 5 МУ1135 (город)'!P3_T1?L1.1.2.6</definedName>
    <definedName name="T1?L1.1.2.6">P1_T1?L1.1.2.6,P2_T1?L1.1.2.6,P3_T1?L1.1.2.6</definedName>
    <definedName name="T1?L1.1.2.7" localSheetId="1">'Прил 1 МУ1135 (село)'!P1_T1?L1.1.2.7,'Прил 1 МУ1135 (село)'!P2_T1?L1.1.2.7,'Прил 1 МУ1135 (село)'!P3_T1?L1.1.2.7</definedName>
    <definedName name="T1?L1.1.2.7" localSheetId="3">'Прил 5 МУ1135 (город)'!P1_T1?L1.1.2.7,'Прил 5 МУ1135 (город)'!P2_T1?L1.1.2.7,'Прил 5 МУ1135 (город)'!P3_T1?L1.1.2.7</definedName>
    <definedName name="T1?L1.1.2.7">P1_T1?L1.1.2.7,P2_T1?L1.1.2.7,P3_T1?L1.1.2.7</definedName>
    <definedName name="T1?L1.1.2.7.1" localSheetId="1">'Прил 1 МУ1135 (село)'!P1_T1?L1.1.2.7.1,'Прил 1 МУ1135 (село)'!P2_T1?L1.1.2.7.1,'Прил 1 МУ1135 (село)'!P3_T1?L1.1.2.7.1</definedName>
    <definedName name="T1?L1.1.2.7.1" localSheetId="3">'Прил 5 МУ1135 (город)'!P1_T1?L1.1.2.7.1,'Прил 5 МУ1135 (город)'!P2_T1?L1.1.2.7.1,'Прил 5 МУ1135 (город)'!P3_T1?L1.1.2.7.1</definedName>
    <definedName name="T1?L1.1.2.7.1">P1_T1?L1.1.2.7.1,P2_T1?L1.1.2.7.1,P3_T1?L1.1.2.7.1</definedName>
    <definedName name="T1?L2" localSheetId="1">#REF!</definedName>
    <definedName name="T1?L2" localSheetId="3">#REF!</definedName>
    <definedName name="T1?L2">#REF!</definedName>
    <definedName name="T1?L3" localSheetId="1">#REF!</definedName>
    <definedName name="T1?L3" localSheetId="3">#REF!</definedName>
    <definedName name="T1?L3">#REF!</definedName>
    <definedName name="T1?L4" localSheetId="1">#REF!</definedName>
    <definedName name="T1?L4" localSheetId="3">#REF!</definedName>
    <definedName name="T1?L4">#REF!</definedName>
    <definedName name="T1?L5" localSheetId="1">#REF!</definedName>
    <definedName name="T1?L5" localSheetId="3">#REF!</definedName>
    <definedName name="T1?L5">#REF!</definedName>
    <definedName name="T1?L6" localSheetId="1">#REF!</definedName>
    <definedName name="T1?L6" localSheetId="3">#REF!</definedName>
    <definedName name="T1?L6">#REF!</definedName>
    <definedName name="T1?L7" localSheetId="1">#REF!</definedName>
    <definedName name="T1?L7" localSheetId="3">#REF!</definedName>
    <definedName name="T1?L7">#REF!</definedName>
    <definedName name="T1?L7.1" localSheetId="1">#REF!</definedName>
    <definedName name="T1?L7.1" localSheetId="3">#REF!</definedName>
    <definedName name="T1?L7.1">#REF!</definedName>
    <definedName name="T1?L7.2" localSheetId="1">#REF!</definedName>
    <definedName name="T1?L7.2" localSheetId="3">#REF!</definedName>
    <definedName name="T1?L7.2">#REF!</definedName>
    <definedName name="T1?L7.3" localSheetId="1">#REF!</definedName>
    <definedName name="T1?L7.3" localSheetId="3">#REF!</definedName>
    <definedName name="T1?L7.3">#REF!</definedName>
    <definedName name="T1?L7.4" localSheetId="1">#REF!</definedName>
    <definedName name="T1?L7.4" localSheetId="3">#REF!</definedName>
    <definedName name="T1?L7.4">#REF!</definedName>
    <definedName name="T1?L8" localSheetId="1">#REF!</definedName>
    <definedName name="T1?L8" localSheetId="3">#REF!</definedName>
    <definedName name="T1?L8">#REF!</definedName>
    <definedName name="T1?L8.1" localSheetId="1">#REF!</definedName>
    <definedName name="T1?L8.1" localSheetId="3">#REF!</definedName>
    <definedName name="T1?L8.1">#REF!</definedName>
    <definedName name="T1?L8.2" localSheetId="1">#REF!</definedName>
    <definedName name="T1?L8.2" localSheetId="3">#REF!</definedName>
    <definedName name="T1?L8.2">#REF!</definedName>
    <definedName name="T1?L8.3" localSheetId="1">#REF!</definedName>
    <definedName name="T1?L8.3" localSheetId="3">#REF!</definedName>
    <definedName name="T1?L8.3">#REF!</definedName>
    <definedName name="T1?L9" localSheetId="1">#REF!</definedName>
    <definedName name="T1?L9" localSheetId="3">#REF!</definedName>
    <definedName name="T1?L9">#REF!</definedName>
    <definedName name="T1?M1" localSheetId="1">#REF!,#REF!,#REF!,#REF!,#REF!,#REF!,#REF!,#REF!,#REF!,'Прил 1 МУ1135 (село)'!P1_T1?M1,'Прил 1 МУ1135 (село)'!P2_T1?M1,'Прил 1 МУ1135 (село)'!P3_T1?M1</definedName>
    <definedName name="T1?M1" localSheetId="3">#REF!,#REF!,#REF!,#REF!,#REF!,#REF!,#REF!,#REF!,#REF!,'Прил 5 МУ1135 (город)'!P1_T1?M1,'Прил 5 МУ1135 (город)'!P2_T1?M1,'Прил 5 МУ1135 (город)'!P3_T1?M1</definedName>
    <definedName name="T1?M1">#REF!,#REF!,#REF!,#REF!,#REF!,#REF!,#REF!,#REF!,#REF!,P1_T1?M1,P2_T1?M1,P3_T1?M1</definedName>
    <definedName name="T1?M2" localSheetId="1">#REF!,#REF!,#REF!,#REF!,#REF!,#REF!,#REF!,#REF!,#REF!,'Прил 1 МУ1135 (село)'!P1_T1?M2,'Прил 1 МУ1135 (село)'!P2_T1?M2,'Прил 1 МУ1135 (село)'!P3_T1?M2</definedName>
    <definedName name="T1?M2" localSheetId="3">#REF!,#REF!,#REF!,#REF!,#REF!,#REF!,#REF!,#REF!,#REF!,'Прил 5 МУ1135 (город)'!P1_T1?M2,'Прил 5 МУ1135 (город)'!P2_T1?M2,'Прил 5 МУ1135 (город)'!P3_T1?M2</definedName>
    <definedName name="T1?M2">#REF!,#REF!,#REF!,#REF!,#REF!,#REF!,#REF!,#REF!,#REF!,P1_T1?M2,P2_T1?M2,P3_T1?M2</definedName>
    <definedName name="T1?Name" localSheetId="1">#REF!</definedName>
    <definedName name="T1?Name" localSheetId="3">#REF!</definedName>
    <definedName name="T1?Name">#REF!</definedName>
    <definedName name="T1?Table" localSheetId="1">#REF!</definedName>
    <definedName name="T1?Table" localSheetId="3">#REF!</definedName>
    <definedName name="T1?Table">#REF!</definedName>
    <definedName name="T1?Title" localSheetId="1">#REF!</definedName>
    <definedName name="T1?Title" localSheetId="3">#REF!</definedName>
    <definedName name="T1?Title">#REF!</definedName>
    <definedName name="T1?unit?ГКАЛ" localSheetId="1">'Прил 1 МУ1135 (село)'!P1_T1?unit?ГКАЛ,'Прил 1 МУ1135 (село)'!P2_T1?unit?ГКАЛ,'Прил 1 МУ1135 (село)'!P3_T1?unit?ГКАЛ,'Прил 1 МУ1135 (село)'!P4_T1?unit?ГКАЛ,'Прил 1 МУ1135 (село)'!P5_T1?unit?ГКАЛ,'Прил 1 МУ1135 (село)'!P6_T1?unit?ГКАЛ</definedName>
    <definedName name="T1?unit?ГКАЛ" localSheetId="3">'Прил 5 МУ1135 (город)'!P1_T1?unit?ГКАЛ,'Прил 5 МУ1135 (город)'!P2_T1?unit?ГКАЛ,'Прил 5 МУ1135 (город)'!P3_T1?unit?ГКАЛ,'Прил 5 МУ1135 (город)'!P4_T1?unit?ГКАЛ,'Прил 5 МУ1135 (город)'!P5_T1?unit?ГКАЛ,'Прил 5 МУ1135 (город)'!P6_T1?unit?ГКАЛ</definedName>
    <definedName name="T1?unit?ГКАЛ">P1_T1?unit?ГКАЛ,P2_T1?unit?ГКАЛ,P3_T1?unit?ГКАЛ,P4_T1?unit?ГКАЛ,P5_T1?unit?ГКАЛ,P6_T1?unit?ГКАЛ</definedName>
    <definedName name="T1?unit?МВТ" localSheetId="1">#REF!</definedName>
    <definedName name="T1?unit?МВТ" localSheetId="3">#REF!</definedName>
    <definedName name="T1?unit?МВТ">#REF!</definedName>
    <definedName name="T1?unit?ПРЦ" localSheetId="1">#REF!</definedName>
    <definedName name="T1?unit?ПРЦ" localSheetId="3">#REF!</definedName>
    <definedName name="T1?unit?ПРЦ">#REF!</definedName>
    <definedName name="T1?unit?РУБ.ГКАЛ" localSheetId="1">'Прил 1 МУ1135 (село)'!P1_T1?unit?РУБ.ГКАЛ,'Прил 1 МУ1135 (село)'!P2_T1?unit?РУБ.ГКАЛ,'Прил 1 МУ1135 (село)'!P3_T1?unit?РУБ.ГКАЛ,'Прил 1 МУ1135 (село)'!P4_T1?unit?РУБ.ГКАЛ,'Прил 1 МУ1135 (село)'!P5_T1?unit?РУБ.ГКАЛ,'Прил 1 МУ1135 (село)'!P6_T1?unit?РУБ.ГКАЛ</definedName>
    <definedName name="T1?unit?РУБ.ГКАЛ" localSheetId="3">'Прил 5 МУ1135 (город)'!P1_T1?unit?РУБ.ГКАЛ,'Прил 5 МУ1135 (город)'!P2_T1?unit?РУБ.ГКАЛ,'Прил 5 МУ1135 (город)'!P3_T1?unit?РУБ.ГКАЛ,'Прил 5 МУ1135 (город)'!P4_T1?unit?РУБ.ГКАЛ,'Прил 5 МУ1135 (город)'!P5_T1?unit?РУБ.ГКАЛ,'Прил 5 МУ1135 (город)'!P6_T1?unit?РУБ.ГКАЛ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1">'Прил 1 МУ1135 (село)'!P4_T1?unit?РУБ.ТОНН,'Прил 1 МУ1135 (село)'!P5_T1?unit?РУБ.ТОНН</definedName>
    <definedName name="T1?unit?РУБ.ТОНН" localSheetId="3">'Прил 5 МУ1135 (город)'!P4_T1?unit?РУБ.ТОНН,'Прил 5 МУ1135 (город)'!P5_T1?unit?РУБ.ТОНН</definedName>
    <definedName name="T1?unit?РУБ.ТОНН">P4_T1?unit?РУБ.ТОНН,P5_T1?unit?РУБ.ТОНН</definedName>
    <definedName name="T1?unit?СТР" localSheetId="1">'Прил 1 МУ1135 (село)'!P2_T1?unit?СТР,'Прил 1 МУ1135 (село)'!P3_T1?unit?СТР,'Прил 1 МУ1135 (село)'!P4_T1?unit?СТР,'Прил 1 МУ1135 (село)'!P5_T1?unit?СТР,'Прил 1 МУ1135 (село)'!P6_T1?unit?СТР</definedName>
    <definedName name="T1?unit?СТР" localSheetId="3">'Прил 5 МУ1135 (город)'!P2_T1?unit?СТР,'Прил 5 МУ1135 (город)'!P3_T1?unit?СТР,'Прил 5 МУ1135 (город)'!P4_T1?unit?СТР,'Прил 5 МУ1135 (город)'!P5_T1?unit?СТР,'Прил 5 МУ1135 (город)'!P6_T1?unit?СТР</definedName>
    <definedName name="T1?unit?СТР">P2_T1?unit?СТР,P3_T1?unit?СТР,P4_T1?unit?СТР,P5_T1?unit?СТР,P6_T1?unit?СТР</definedName>
    <definedName name="T1?unit?ТОНН" localSheetId="1">#REF!,#REF!,#REF!,#REF!,#REF!,#REF!,'Прил 1 МУ1135 (село)'!P1_T1?unit?ТОНН,'Прил 1 МУ1135 (село)'!P2_T1?unit?ТОНН,'Прил 1 МУ1135 (село)'!P3_T1?unit?ТОНН,'Прил 1 МУ1135 (село)'!P4_T1?unit?ТОНН</definedName>
    <definedName name="T1?unit?ТОНН" localSheetId="3">#REF!,#REF!,#REF!,#REF!,#REF!,#REF!,'Прил 5 МУ1135 (город)'!P1_T1?unit?ТОНН,'Прил 5 МУ1135 (город)'!P2_T1?unit?ТОНН,'Прил 5 МУ1135 (город)'!P3_T1?unit?ТОНН,'Прил 5 МУ1135 (город)'!P4_T1?unit?ТОНН</definedName>
    <definedName name="T1?unit?ТОНН">#REF!,#REF!,#REF!,#REF!,#REF!,#REF!,P1_T1?unit?ТОНН,P2_T1?unit?ТОНН,P3_T1?unit?ТОНН,P4_T1?unit?ТОНН</definedName>
    <definedName name="T1?unit?ТРУБ" localSheetId="1">'Прил 1 МУ1135 (село)'!P11_T1?unit?ТРУБ,'Прил 1 МУ1135 (село)'!P12_T1?unit?ТРУБ,'Прил 1 МУ1135 (село)'!P13_T1?unit?ТРУБ</definedName>
    <definedName name="T1?unit?ТРУБ" localSheetId="3">'Прил 5 МУ1135 (город)'!P11_T1?unit?ТРУБ,'Прил 5 МУ1135 (город)'!P12_T1?unit?ТРУБ,'Прил 5 МУ1135 (город)'!P13_T1?unit?ТРУБ</definedName>
    <definedName name="T1?unit?ТРУБ">P11_T1?unit?ТРУБ,P12_T1?unit?ТРУБ,P13_T1?unit?ТРУБ</definedName>
    <definedName name="T1_" localSheetId="1">#REF!</definedName>
    <definedName name="T1_" localSheetId="3">#REF!</definedName>
    <definedName name="T1_">#REF!</definedName>
    <definedName name="T1_2_Copy" localSheetId="1">#REF!</definedName>
    <definedName name="T1_2_Copy" localSheetId="3">#REF!</definedName>
    <definedName name="T1_2_Copy">#REF!</definedName>
    <definedName name="T1_Add_Town" localSheetId="1">#REF!</definedName>
    <definedName name="T1_Add_Town" localSheetId="3">#REF!</definedName>
    <definedName name="T1_Add_Town">#REF!</definedName>
    <definedName name="T1_Copy" localSheetId="1">#REF!</definedName>
    <definedName name="T1_Copy" localSheetId="3">#REF!</definedName>
    <definedName name="T1_Copy">#REF!</definedName>
    <definedName name="T1_Protect" localSheetId="8">'ТМ 2020'!P15_T1_Protect,'ТМ 2020'!P16_T1_Protect,'ТМ 2020'!P17_T1_Protect,'ТМ 2020'!P18_T1_Protect,'ТМ 2020'!P19_T1_Protect</definedName>
    <definedName name="T1_Protect">P15_T1_Protect,P16_T1_Protect,P17_T1_Protect,P18_T1_Protect,P19_T1_Protect</definedName>
    <definedName name="T1_unpr_all">'[60]1'!$G$14:$L$66,'[60]1'!$N$14:$S$66,'[60]1'!$U$14:$Z$66,'[60]1'!$U$77:$Z$122,'[60]1'!$N$77:$S$122,'[60]1'!$G$77:$L$122,'[60]1'!$G$140:$L$185,'[60]1'!$N$140:$S$185,'[60]1'!$U$140:$Z$185,'[60]1'!$U$207:$Z$252,'[60]1'!$N$207:$S$252,'[60]1'!$G$207:$L$252,'[60]1'!$G$275:$L$320,'[60]1'!$N$275:$S$320,'[60]1'!$U$275:$Z$320</definedName>
    <definedName name="T1_Unprotected" localSheetId="1">#REF!,#REF!,#REF!,#REF!,#REF!,#REF!,#REF!,#REF!</definedName>
    <definedName name="T1_Unprotected" localSheetId="3">#REF!,#REF!,#REF!,#REF!,#REF!,#REF!,#REF!,#REF!</definedName>
    <definedName name="T1_Unprotected">#REF!,#REF!,#REF!,#REF!,#REF!,#REF!,#REF!,#REF!</definedName>
    <definedName name="T10?axis?R?ДОГОВОР">'[42]10'!$D$9:$L$11, '[42]10'!$D$15:$L$17, '[42]10'!$D$21:$L$23, '[42]10'!$D$27:$L$29</definedName>
    <definedName name="T10?axis?R?ДОГОВОР?">'[42]10'!$B$9:$B$11, '[42]10'!$B$15:$B$17, '[42]10'!$B$21:$B$23, '[42]10'!$B$27:$B$29</definedName>
    <definedName name="T10?axis?ПРД?БАЗ">'[42]10'!$I$6:$J$31,'[42]10'!$F$6:$G$31</definedName>
    <definedName name="T10?axis?ПРД?ПРЕД">'[42]10'!$K$6:$L$31,'[42]10'!$D$6:$E$31</definedName>
    <definedName name="T10?axis?ПРД?РЕГ" localSheetId="1">#REF!</definedName>
    <definedName name="T10?axis?ПРД?РЕГ" localSheetId="3">#REF!</definedName>
    <definedName name="T10?axis?ПРД?РЕГ">#REF!</definedName>
    <definedName name="T10?axis?ПФ?ПЛАН">'[42]10'!$I$6:$I$31,'[42]10'!$D$6:$D$31,'[42]10'!$K$6:$K$31,'[42]10'!$F$6:$F$31</definedName>
    <definedName name="T10?axis?ПФ?ФАКТ">'[42]10'!$J$6:$J$31,'[42]10'!$E$6:$E$31,'[42]10'!$L$6:$L$31,'[42]10'!$G$6:$G$31</definedName>
    <definedName name="T10?Data">'[42]10'!$D$6:$L$7, '[42]10'!$D$9:$L$11, '[42]10'!$D$13:$L$13, '[42]10'!$D$15:$L$17, '[42]10'!$D$19:$L$19, '[42]10'!$D$21:$L$23, '[42]10'!$D$25:$L$25, '[42]10'!$D$27:$L$29, '[42]10'!$D$31:$L$31</definedName>
    <definedName name="T10?item_ext?РОСТ" localSheetId="1">#REF!</definedName>
    <definedName name="T10?item_ext?РОСТ" localSheetId="3">#REF!</definedName>
    <definedName name="T10?item_ext?РОСТ">#REF!</definedName>
    <definedName name="T10?L1" localSheetId="1">#REF!</definedName>
    <definedName name="T10?L1" localSheetId="3">#REF!</definedName>
    <definedName name="T10?L1">#REF!</definedName>
    <definedName name="T10?L1.1" localSheetId="1">#REF!</definedName>
    <definedName name="T10?L1.1" localSheetId="3">#REF!</definedName>
    <definedName name="T10?L1.1">#REF!</definedName>
    <definedName name="T10?L1.1.x" localSheetId="1">#REF!</definedName>
    <definedName name="T10?L1.1.x" localSheetId="3">#REF!</definedName>
    <definedName name="T10?L1.1.x">#REF!</definedName>
    <definedName name="T10?L1.2" localSheetId="1">#REF!</definedName>
    <definedName name="T10?L1.2" localSheetId="3">#REF!</definedName>
    <definedName name="T10?L1.2">#REF!</definedName>
    <definedName name="T10?L1.2.x" localSheetId="1">#REF!</definedName>
    <definedName name="T10?L1.2.x" localSheetId="3">#REF!</definedName>
    <definedName name="T10?L1.2.x">#REF!</definedName>
    <definedName name="T10?L2" localSheetId="1">#REF!</definedName>
    <definedName name="T10?L2" localSheetId="3">#REF!</definedName>
    <definedName name="T10?L2">#REF!</definedName>
    <definedName name="T10?L2.x" localSheetId="1">#REF!</definedName>
    <definedName name="T10?L2.x" localSheetId="3">#REF!</definedName>
    <definedName name="T10?L2.x">#REF!</definedName>
    <definedName name="T10?L3" localSheetId="1">#REF!</definedName>
    <definedName name="T10?L3" localSheetId="3">#REF!</definedName>
    <definedName name="T10?L3">#REF!</definedName>
    <definedName name="T10?L3.x" localSheetId="1">#REF!</definedName>
    <definedName name="T10?L3.x" localSheetId="3">#REF!</definedName>
    <definedName name="T10?L3.x">#REF!</definedName>
    <definedName name="T10?L4" localSheetId="1">#REF!</definedName>
    <definedName name="T10?L4" localSheetId="3">#REF!</definedName>
    <definedName name="T10?L4">#REF!</definedName>
    <definedName name="T10?Name" localSheetId="1">#REF!</definedName>
    <definedName name="T10?Name" localSheetId="3">#REF!</definedName>
    <definedName name="T10?Name">#REF!</definedName>
    <definedName name="T10?Table" localSheetId="1">#REF!</definedName>
    <definedName name="T10?Table" localSheetId="3">#REF!</definedName>
    <definedName name="T10?Table">#REF!</definedName>
    <definedName name="T10?Title" localSheetId="1">#REF!</definedName>
    <definedName name="T10?Title" localSheetId="3">#REF!</definedName>
    <definedName name="T10?Title">#REF!</definedName>
    <definedName name="T10?unit?ПРЦ" localSheetId="1">#REF!</definedName>
    <definedName name="T10?unit?ПРЦ" localSheetId="3">#REF!</definedName>
    <definedName name="T10?unit?ПРЦ">#REF!</definedName>
    <definedName name="T10?unit?ТРУБ" localSheetId="1">#REF!</definedName>
    <definedName name="T10?unit?ТРУБ" localSheetId="3">#REF!</definedName>
    <definedName name="T10?unit?ТРУБ">#REF!</definedName>
    <definedName name="T10_Copy1" localSheetId="1">#REF!</definedName>
    <definedName name="T10_Copy1" localSheetId="3">#REF!</definedName>
    <definedName name="T10_Copy1">#REF!</definedName>
    <definedName name="T10_Copy2" localSheetId="1">#REF!</definedName>
    <definedName name="T10_Copy2" localSheetId="3">#REF!</definedName>
    <definedName name="T10_Copy2">#REF!</definedName>
    <definedName name="T10_Copy3" localSheetId="1">#REF!</definedName>
    <definedName name="T10_Copy3" localSheetId="3">#REF!</definedName>
    <definedName name="T10_Copy3">#REF!</definedName>
    <definedName name="T10_Copy4" localSheetId="1">#REF!</definedName>
    <definedName name="T10_Copy4" localSheetId="3">#REF!</definedName>
    <definedName name="T10_Copy4">#REF!</definedName>
    <definedName name="T10_ET">[18]TEHSHEET!#REF!</definedName>
    <definedName name="T10_ET_4">#N/A</definedName>
    <definedName name="T10_OPT" localSheetId="1">#REF!</definedName>
    <definedName name="T10_OPT" localSheetId="3">#REF!</definedName>
    <definedName name="T10_OPT">#REF!</definedName>
    <definedName name="T10_OPT_4">"#REF!"</definedName>
    <definedName name="T10_ROZN" localSheetId="1">#REF!</definedName>
    <definedName name="T10_ROZN" localSheetId="3">#REF!</definedName>
    <definedName name="T10_ROZN">#REF!</definedName>
    <definedName name="T10_ROZN_4">"#REF!"</definedName>
    <definedName name="T11?axis?R?ДОГОВОР">'[42]11'!$D$8:$L$11, '[42]11'!$D$15:$L$18, '[42]11'!$D$22:$L$23, '[42]11'!$D$29:$L$32, '[42]11'!$D$36:$L$39, '[42]11'!$D$43:$L$46, '[42]11'!$D$51:$L$54, '[42]11'!$D$58:$L$61, '[42]11'!$D$65:$L$68, '[42]11'!$D$72:$L$82</definedName>
    <definedName name="T11?axis?R?ДОГОВОР?">'[42]11'!$B$72:$B$82, '[42]11'!$B$65:$B$68, '[42]11'!$B$58:$B$61, '[42]11'!$B$51:$B$54, '[42]11'!$B$43:$B$46, '[42]11'!$B$36:$B$39, '[42]11'!$B$29:$B$33, '[42]11'!$B$22:$B$25, '[42]11'!$B$15:$B$18, '[42]11'!$B$8:$B$11</definedName>
    <definedName name="T11?axis?ПРД?БАЗ">'[42]11'!$I$6:$J$84,'[42]11'!$F$6:$G$84</definedName>
    <definedName name="T11?axis?ПРД?ПРЕД">'[42]11'!$K$6:$L$84,'[42]11'!$D$6:$E$84</definedName>
    <definedName name="T11?axis?ПРД?РЕГ">'[61]услуги непроизводств.'!#REF!</definedName>
    <definedName name="T11?axis?ПФ?ПЛАН">'[42]11'!$I$6:$I$84,'[42]11'!$D$6:$D$84,'[42]11'!$K$6:$K$84,'[42]11'!$F$6:$F$84</definedName>
    <definedName name="T11?axis?ПФ?ФАКТ">'[42]11'!$J$6:$J$84,'[42]11'!$E$6:$E$84,'[42]11'!$L$6:$L$84,'[42]11'!$G$6:$G$84</definedName>
    <definedName name="T11?Data">#N/A</definedName>
    <definedName name="T11?Name">'[61]услуги непроизводств.'!#REF!</definedName>
    <definedName name="T11_Copy1">'[61]услуги непроизводств.'!#REF!</definedName>
    <definedName name="T11_Copy2">'[61]услуги непроизводств.'!#REF!</definedName>
    <definedName name="T11_Copy3">'[61]услуги непроизводств.'!#REF!</definedName>
    <definedName name="T11_Copy4">'[61]услуги непроизводств.'!#REF!</definedName>
    <definedName name="T11_Copy5">'[61]услуги непроизводств.'!#REF!</definedName>
    <definedName name="T11_Copy6">'[61]услуги непроизводств.'!#REF!</definedName>
    <definedName name="T11_Copy7.1">'[61]услуги непроизводств.'!#REF!</definedName>
    <definedName name="T11_Copy7.2">'[61]услуги непроизводств.'!#REF!</definedName>
    <definedName name="T11_Copy8">'[61]услуги непроизводств.'!#REF!</definedName>
    <definedName name="T11_Copy9">'[61]услуги непроизводств.'!#REF!</definedName>
    <definedName name="T12?axis?R?ДОГОВОР" localSheetId="1">#REF!</definedName>
    <definedName name="T12?axis?R?ДОГОВОР" localSheetId="3">#REF!</definedName>
    <definedName name="T12?axis?R?ДОГОВОР">#REF!</definedName>
    <definedName name="T12?axis?R?ДОГОВОР?" localSheetId="1">#REF!</definedName>
    <definedName name="T12?axis?R?ДОГОВОР?" localSheetId="3">#REF!</definedName>
    <definedName name="T12?axis?R?ДОГОВОР?">#REF!</definedName>
    <definedName name="T12?axis?ПРД?БАЗ">'[42]12'!$J$6:$K$20,'[42]12'!$G$6:$H$20</definedName>
    <definedName name="T12?axis?ПРД?ПРЕД">'[42]12'!$L$6:$M$20,'[42]12'!$E$6:$F$20</definedName>
    <definedName name="T12?axis?ПРД?РЕГ" localSheetId="1">#REF!</definedName>
    <definedName name="T12?axis?ПРД?РЕГ" localSheetId="3">#REF!</definedName>
    <definedName name="T12?axis?ПРД?РЕГ">#REF!</definedName>
    <definedName name="T12?axis?ПФ?ПЛАН">'[42]12'!$J$6:$J$20,'[42]12'!$E$6:$E$20,'[42]12'!$L$6:$L$20,'[42]12'!$G$6:$G$20</definedName>
    <definedName name="T12?axis?ПФ?ФАКТ">'[42]12'!$K$6:$K$20,'[42]12'!$F$6:$F$20,'[42]12'!$M$6:$M$20,'[42]12'!$H$6:$H$20</definedName>
    <definedName name="T12?Data">'[42]12'!$E$6:$M$9,  '[42]12'!$E$11:$M$18,  '[42]12'!$E$20:$M$20</definedName>
    <definedName name="T12?item_ext?РОСТ" localSheetId="1">#REF!</definedName>
    <definedName name="T12?item_ext?РОСТ" localSheetId="3">#REF!</definedName>
    <definedName name="T12?item_ext?РОСТ">#REF!</definedName>
    <definedName name="T12?L1" localSheetId="1">#REF!</definedName>
    <definedName name="T12?L1" localSheetId="3">#REF!</definedName>
    <definedName name="T12?L1">#REF!</definedName>
    <definedName name="T12?L1.1" localSheetId="1">#REF!</definedName>
    <definedName name="T12?L1.1" localSheetId="3">#REF!</definedName>
    <definedName name="T12?L1.1">#REF!</definedName>
    <definedName name="T12?L2" localSheetId="1">#REF!</definedName>
    <definedName name="T12?L2" localSheetId="3">#REF!</definedName>
    <definedName name="T12?L2">#REF!</definedName>
    <definedName name="T12?L2.1" localSheetId="1">#REF!</definedName>
    <definedName name="T12?L2.1" localSheetId="3">#REF!</definedName>
    <definedName name="T12?L2.1">#REF!</definedName>
    <definedName name="T12?L2.1.x">'[42]12'!$A$16:$M$16, '[42]12'!$A$14:$M$14, '[42]12'!$A$12:$M$12, '[42]12'!$A$18:$M$18</definedName>
    <definedName name="T12?L2.x">'[42]12'!$A$15:$M$15, '[42]12'!$A$13:$M$13, '[42]12'!$A$11:$M$11, '[42]12'!$A$17:$M$17</definedName>
    <definedName name="T12?L3" localSheetId="1">#REF!</definedName>
    <definedName name="T12?L3" localSheetId="3">#REF!</definedName>
    <definedName name="T12?L3">#REF!</definedName>
    <definedName name="T12?Name" localSheetId="1">#REF!</definedName>
    <definedName name="T12?Name" localSheetId="3">#REF!</definedName>
    <definedName name="T12?Name">#REF!</definedName>
    <definedName name="T12?Table" localSheetId="1">#REF!</definedName>
    <definedName name="T12?Table" localSheetId="3">#REF!</definedName>
    <definedName name="T12?Table">#REF!</definedName>
    <definedName name="T12?Title" localSheetId="1">#REF!</definedName>
    <definedName name="T12?Title" localSheetId="3">#REF!</definedName>
    <definedName name="T12?Title">#REF!</definedName>
    <definedName name="T12?unit?ГА">'[42]12'!$E$16:$I$16, '[42]12'!$E$14:$I$14, '[42]12'!$E$9:$I$9, '[42]12'!$E$12:$I$12, '[42]12'!$E$18:$I$18, '[42]12'!$E$7:$I$7</definedName>
    <definedName name="T12?unit?ПРЦ" localSheetId="1">#REF!</definedName>
    <definedName name="T12?unit?ПРЦ" localSheetId="3">#REF!</definedName>
    <definedName name="T12?unit?ПРЦ">#REF!</definedName>
    <definedName name="T12?unit?ТРУБ">'[42]12'!$E$15:$I$15, '[42]12'!$E$13:$I$13, '[42]12'!$E$6:$I$6, '[42]12'!$E$8:$I$8, '[42]12'!$E$11:$I$11, '[42]12'!$E$17:$I$17, '[42]12'!$E$20:$I$20</definedName>
    <definedName name="T12_Copy" localSheetId="1">#REF!</definedName>
    <definedName name="T12_Copy" localSheetId="3">#REF!</definedName>
    <definedName name="T12_Copy">#REF!</definedName>
    <definedName name="T13?axis?ПРД?БАЗ">'[42]13'!$I$6:$J$16,'[42]13'!$F$6:$G$16</definedName>
    <definedName name="T13?axis?ПРД?ПРЕД">'[42]13'!$K$6:$L$16,'[42]13'!$D$6:$E$16</definedName>
    <definedName name="T13?axis?ПРД?РЕГ" localSheetId="1">#REF!</definedName>
    <definedName name="T13?axis?ПРД?РЕГ" localSheetId="3">#REF!</definedName>
    <definedName name="T13?axis?ПРД?РЕГ">#REF!</definedName>
    <definedName name="T13?axis?ПФ?ПЛАН">'[42]13'!$I$6:$I$16,'[42]13'!$D$6:$D$16,'[42]13'!$K$6:$K$16,'[42]13'!$F$6:$F$16</definedName>
    <definedName name="T13?axis?ПФ?ФАКТ">'[42]13'!$J$6:$J$16,'[42]13'!$E$6:$E$16,'[42]13'!$L$6:$L$16,'[42]13'!$G$6:$G$16</definedName>
    <definedName name="T13?Data">'[42]13'!$D$6:$L$7, '[42]13'!$D$8:$L$8, '[42]13'!$D$9:$L$16</definedName>
    <definedName name="T13?item_ext?РОСТ" localSheetId="1">#REF!</definedName>
    <definedName name="T13?item_ext?РОСТ" localSheetId="3">#REF!</definedName>
    <definedName name="T13?item_ext?РОСТ">#REF!</definedName>
    <definedName name="T13?L1.1" localSheetId="1">#REF!</definedName>
    <definedName name="T13?L1.1" localSheetId="3">#REF!</definedName>
    <definedName name="T13?L1.1">#REF!</definedName>
    <definedName name="T13?L1.2" localSheetId="1">#REF!</definedName>
    <definedName name="T13?L1.2" localSheetId="3">#REF!</definedName>
    <definedName name="T13?L1.2">#REF!</definedName>
    <definedName name="T13?L2" localSheetId="1">#REF!</definedName>
    <definedName name="T13?L2" localSheetId="3">#REF!</definedName>
    <definedName name="T13?L2">#REF!</definedName>
    <definedName name="T13?L2.1" localSheetId="1">#REF!</definedName>
    <definedName name="T13?L2.1" localSheetId="3">#REF!</definedName>
    <definedName name="T13?L2.1">#REF!</definedName>
    <definedName name="T13?L2.1.1" localSheetId="1">#REF!</definedName>
    <definedName name="T13?L2.1.1" localSheetId="3">#REF!</definedName>
    <definedName name="T13?L2.1.1">#REF!</definedName>
    <definedName name="T13?L2.1.2" localSheetId="1">#REF!</definedName>
    <definedName name="T13?L2.1.2" localSheetId="3">#REF!</definedName>
    <definedName name="T13?L2.1.2">#REF!</definedName>
    <definedName name="T13?L2.2" localSheetId="1">#REF!</definedName>
    <definedName name="T13?L2.2" localSheetId="3">#REF!</definedName>
    <definedName name="T13?L2.2">#REF!</definedName>
    <definedName name="T13?L2.2.1" localSheetId="1">#REF!</definedName>
    <definedName name="T13?L2.2.1" localSheetId="3">#REF!</definedName>
    <definedName name="T13?L2.2.1">#REF!</definedName>
    <definedName name="T13?L2.2.2" localSheetId="1">#REF!</definedName>
    <definedName name="T13?L2.2.2" localSheetId="3">#REF!</definedName>
    <definedName name="T13?L2.2.2">#REF!</definedName>
    <definedName name="T13?L3" localSheetId="1">#REF!</definedName>
    <definedName name="T13?L3" localSheetId="3">#REF!</definedName>
    <definedName name="T13?L3">#REF!</definedName>
    <definedName name="T13?L4" localSheetId="1">#REF!</definedName>
    <definedName name="T13?L4" localSheetId="3">#REF!</definedName>
    <definedName name="T13?L4">#REF!</definedName>
    <definedName name="T13?Name" localSheetId="1">#REF!</definedName>
    <definedName name="T13?Name" localSheetId="3">#REF!</definedName>
    <definedName name="T13?Name">#REF!</definedName>
    <definedName name="T13?Table" localSheetId="1">#REF!</definedName>
    <definedName name="T13?Table" localSheetId="3">#REF!</definedName>
    <definedName name="T13?Table">#REF!</definedName>
    <definedName name="T13?Title" localSheetId="1">#REF!</definedName>
    <definedName name="T13?Title" localSheetId="3">#REF!</definedName>
    <definedName name="T13?Title">#REF!</definedName>
    <definedName name="T13?unit?МКВТЧ" localSheetId="1">#REF!</definedName>
    <definedName name="T13?unit?МКВТЧ" localSheetId="3">#REF!</definedName>
    <definedName name="T13?unit?МКВТЧ">#REF!</definedName>
    <definedName name="T13?unit?ПРЦ" localSheetId="1">#REF!</definedName>
    <definedName name="T13?unit?ПРЦ" localSheetId="3">#REF!</definedName>
    <definedName name="T13?unit?ПРЦ">#REF!</definedName>
    <definedName name="T13?unit?РУБ.ТМКБ">'[42]13'!$D$14:$H$14,'[42]13'!$D$11:$H$11</definedName>
    <definedName name="T13?unit?ТГКАЛ" localSheetId="1">#REF!</definedName>
    <definedName name="T13?unit?ТГКАЛ" localSheetId="3">#REF!</definedName>
    <definedName name="T13?unit?ТГКАЛ">#REF!</definedName>
    <definedName name="T13?unit?ТМКБ">'[42]13'!$D$13:$H$13,'[42]13'!$D$10:$H$10</definedName>
    <definedName name="T13?unit?ТРУБ">'[42]13'!$D$12:$H$12,'[42]13'!$D$15:$H$16,'[42]13'!$D$8:$H$9</definedName>
    <definedName name="T14?axis?R?ВРАС" localSheetId="1">#REF!</definedName>
    <definedName name="T14?axis?R?ВРАС" localSheetId="3">#REF!</definedName>
    <definedName name="T14?axis?R?ВРАС">#REF!</definedName>
    <definedName name="T14?axis?R?ВРАС?" localSheetId="1">#REF!</definedName>
    <definedName name="T14?axis?R?ВРАС?" localSheetId="3">#REF!</definedName>
    <definedName name="T14?axis?R?ВРАС?">#REF!</definedName>
    <definedName name="T14?axis?ПРД?БАЗ">'[42]14'!$J$6:$K$20,'[42]14'!$G$6:$H$20</definedName>
    <definedName name="T14?axis?ПРД?ПРЕД">'[42]14'!$L$6:$M$20,'[42]14'!$E$6:$F$20</definedName>
    <definedName name="T14?axis?ПРД?РЕГ" localSheetId="1">#REF!</definedName>
    <definedName name="T14?axis?ПРД?РЕГ" localSheetId="3">#REF!</definedName>
    <definedName name="T14?axis?ПРД?РЕГ">#REF!</definedName>
    <definedName name="T14?axis?ПФ?ПЛАН">'[42]14'!$G$6:$G$20,'[42]14'!$J$6:$J$20,'[42]14'!$L$6:$L$20,'[42]14'!$E$6:$E$20</definedName>
    <definedName name="T14?axis?ПФ?ФАКТ">'[42]14'!$H$6:$H$20,'[42]14'!$K$6:$K$20,'[42]14'!$M$6:$M$20,'[42]14'!$F$6:$F$20</definedName>
    <definedName name="T14?Data">'[42]14'!$E$7:$M$18,  '[42]14'!$E$20:$M$20</definedName>
    <definedName name="T14?item_ext?РОСТ" localSheetId="1">#REF!</definedName>
    <definedName name="T14?item_ext?РОСТ" localSheetId="3">#REF!</definedName>
    <definedName name="T14?item_ext?РОСТ">#REF!</definedName>
    <definedName name="T14?L1">'[42]14'!$A$13:$M$13, '[42]14'!$A$10:$M$10, '[42]14'!$A$7:$M$7, '[42]14'!$A$16:$M$16</definedName>
    <definedName name="T14?L1.1">'[42]14'!$A$14:$M$14, '[42]14'!$A$11:$M$11, '[42]14'!$A$8:$M$8, '[42]14'!$A$17:$M$17</definedName>
    <definedName name="T14?L1.2">'[42]14'!$A$15:$M$15, '[42]14'!$A$12:$M$12, '[42]14'!$A$9:$M$9, '[42]14'!$A$18:$M$18</definedName>
    <definedName name="T14?L2" localSheetId="1">#REF!</definedName>
    <definedName name="T14?L2" localSheetId="3">#REF!</definedName>
    <definedName name="T14?L2">#REF!</definedName>
    <definedName name="T14?Name" localSheetId="1">#REF!</definedName>
    <definedName name="T14?Name" localSheetId="3">#REF!</definedName>
    <definedName name="T14?Name">#REF!</definedName>
    <definedName name="T14?Table" localSheetId="1">#REF!</definedName>
    <definedName name="T14?Table" localSheetId="3">#REF!</definedName>
    <definedName name="T14?Table">#REF!</definedName>
    <definedName name="T14?Title" localSheetId="1">#REF!</definedName>
    <definedName name="T14?Title" localSheetId="3">#REF!</definedName>
    <definedName name="T14?Title">#REF!</definedName>
    <definedName name="T14?unit?ПРЦ">'[42]14'!$E$15:$I$15, '[42]14'!$E$12:$I$12, '[42]14'!$E$9:$I$9, '[42]14'!$E$18:$I$18, '[42]14'!$J$6:$M$20</definedName>
    <definedName name="T14?unit?ТРУБ">'[42]14'!$E$13:$I$14, '[42]14'!$E$10:$I$11, '[42]14'!$E$7:$I$8, '[42]14'!$E$16:$I$17, '[42]14'!$E$20:$I$20</definedName>
    <definedName name="T14_Copy" localSheetId="1">#REF!</definedName>
    <definedName name="T14_Copy" localSheetId="3">#REF!</definedName>
    <definedName name="T14_Copy">#REF!</definedName>
    <definedName name="T15?axis?ПРД?БАЗ">'[42]15'!$I$6:$J$11,'[42]15'!$F$6:$G$11</definedName>
    <definedName name="T15?axis?ПРД?ПРЕД">'[42]15'!$K$6:$L$11,'[42]15'!$D$6:$E$11</definedName>
    <definedName name="T15?axis?ПФ?ПЛАН">'[42]15'!$I$6:$I$11,'[42]15'!$D$6:$D$11,'[42]15'!$K$6:$K$11,'[42]15'!$F$6:$F$11</definedName>
    <definedName name="T15?axis?ПФ?ФАКТ">'[42]15'!$J$6:$J$11,'[42]15'!$E$6:$E$11,'[42]15'!$L$6:$L$11,'[42]15'!$G$6:$G$11</definedName>
    <definedName name="T15?Columns" localSheetId="1">#REF!</definedName>
    <definedName name="T15?Columns" localSheetId="3">#REF!</definedName>
    <definedName name="T15?Columns">#REF!</definedName>
    <definedName name="T15?item_ext?РОСТ">[61]экология!#REF!</definedName>
    <definedName name="T15?ItemComments" localSheetId="1">#REF!</definedName>
    <definedName name="T15?ItemComments" localSheetId="3">#REF!</definedName>
    <definedName name="T15?ItemComments">#REF!</definedName>
    <definedName name="T15?Items" localSheetId="1">#REF!</definedName>
    <definedName name="T15?Items" localSheetId="3">#REF!</definedName>
    <definedName name="T15?Items">#REF!</definedName>
    <definedName name="T15?Name">[61]экология!#REF!</definedName>
    <definedName name="T15?Scope" localSheetId="1">#REF!</definedName>
    <definedName name="T15?Scope" localSheetId="3">#REF!</definedName>
    <definedName name="T15?Scope">#REF!</definedName>
    <definedName name="T15?unit?ПРЦ">[61]экология!#REF!</definedName>
    <definedName name="T15?ВРАС" localSheetId="1">#REF!</definedName>
    <definedName name="T15?ВРАС" localSheetId="3">#REF!</definedName>
    <definedName name="T15?ВРАС">#REF!</definedName>
    <definedName name="T15_Change1">'[46]15'!$L$9:$L$14,'[46]15'!$L$16:$L$17,'[46]15'!$L$19:$L$21,'[46]15'!$L$25:$L$29,'[46]15'!$L$31:$L$34,'[46]15'!$L$36:$L$73,'[46]15'!$L$77:$L$78</definedName>
    <definedName name="T15_Data">'[46]15'!$E$82:$H$88,'[46]15'!$E$75:$H$79,'[46]15'!$E$36:$H$73,'[46]15'!$E$31:$H$34,'[46]15'!$E$25:$H$29,'[46]15'!$E$9:$H$23,'[46]15'!$I$9:$K$14,'[46]15'!$I$16:$K$17,'[46]15'!$I$19:$K$21,'[46]15'!$I$25:$K$29,'[46]15'!$I$31:$K$34,'[46]15'!$I$36:$K$73,'[46]15'!$I$77:$K$78,'[46]15'!$I$82:$K$83,'[46]15'!$I$85:$K$88</definedName>
    <definedName name="T15_Protect">'[43]15'!$E$25:$I$29,'[43]15'!$E$31:$I$34,'[43]15'!$E$36:$I$38,'[43]15'!$E$42:$I$43,'[43]15'!$E$9:$I$17,'[43]15'!$B$36:$B$38,'[43]15'!$E$19:$I$21</definedName>
    <definedName name="T15_Protected">'[46]15'!$E$9:$K$23,'[46]15'!$E$25:$K$34,'[46]15'!$E$36:$K$73,'[46]15'!$E$75:$K$79,'[46]15'!$E$81:$K$88</definedName>
    <definedName name="T15_write1">'[46]15'!$L$9:$L$23,'[46]15'!$L$25:$L$29,'[46]15'!$L$31:$L$34,'[46]15'!$L$36:$L$79,'[46]15'!$L$84</definedName>
    <definedName name="T16?axis?R?ДОГОВОР">#N/A</definedName>
    <definedName name="T16?axis?R?ДОГОВОР?">#N/A</definedName>
    <definedName name="T16?axis?R?ДОГОВОР?_4">#N/A</definedName>
    <definedName name="T16?axis?R?ДОГОВОР_4">#N/A</definedName>
    <definedName name="T16?axis?R?ОРГ" localSheetId="1">#REF!</definedName>
    <definedName name="T16?axis?R?ОРГ" localSheetId="3">#REF!</definedName>
    <definedName name="T16?axis?R?ОРГ">#REF!</definedName>
    <definedName name="T16?axis?R?ОРГ?" localSheetId="1">#REF!</definedName>
    <definedName name="T16?axis?R?ОРГ?" localSheetId="3">#REF!</definedName>
    <definedName name="T16?axis?R?ОРГ?">#REF!</definedName>
    <definedName name="T16?axis?ПРД?БАЗ">'[42]16'!$J$6:$K$88,               '[42]16'!$G$6:$H$88</definedName>
    <definedName name="T16?axis?ПРД?ПРЕД">'[42]16'!$L$6:$M$88,               '[42]16'!$E$6:$F$88</definedName>
    <definedName name="T16?axis?ПРД?РЕГ" localSheetId="1">#REF!</definedName>
    <definedName name="T16?axis?ПРД?РЕГ" localSheetId="3">#REF!</definedName>
    <definedName name="T16?axis?ПРД?РЕГ">#REF!</definedName>
    <definedName name="T16?axis?ПФ?ПЛАН">'[42]16'!$J$6:$J$88,               '[42]16'!$E$6:$E$88,               '[42]16'!$L$6:$L$88,               '[42]16'!$G$6:$G$88</definedName>
    <definedName name="T16?axis?ПФ?ФАКТ">'[42]16'!$K$6:$K$88,               '[42]16'!$F$6:$F$88,               '[42]16'!$M$6:$M$88,               '[42]16'!$H$6:$H$88</definedName>
    <definedName name="T16?Columns" localSheetId="8">#REF!</definedName>
    <definedName name="T16?Columns">#REF!</definedName>
    <definedName name="T16?Data" localSheetId="1">#REF!</definedName>
    <definedName name="T16?Data" localSheetId="3">#REF!</definedName>
    <definedName name="T16?Data">#REF!</definedName>
    <definedName name="T16?item_ext?РОСТ" localSheetId="1">#REF!</definedName>
    <definedName name="T16?item_ext?РОСТ" localSheetId="3">#REF!</definedName>
    <definedName name="T16?item_ext?РОСТ">#REF!</definedName>
    <definedName name="T16?ItemComments" localSheetId="8">#REF!</definedName>
    <definedName name="T16?ItemComments">#REF!</definedName>
    <definedName name="T16?Items" localSheetId="8">#REF!</definedName>
    <definedName name="T16?Items">#REF!</definedName>
    <definedName name="T16?L1">#N/A</definedName>
    <definedName name="T16?L1.x">#N/A</definedName>
    <definedName name="T16?L1.x_4">#N/A</definedName>
    <definedName name="T16?L1_4">#N/A</definedName>
    <definedName name="T16?L2" localSheetId="1">#REF!</definedName>
    <definedName name="T16?L2" localSheetId="3">#REF!</definedName>
    <definedName name="T16?L2">#REF!</definedName>
    <definedName name="T16?Name" localSheetId="1">#REF!</definedName>
    <definedName name="T16?Name" localSheetId="3">#REF!</definedName>
    <definedName name="T16?Name">#REF!</definedName>
    <definedName name="T16?Scope" localSheetId="8">#REF!</definedName>
    <definedName name="T16?Scope">#REF!</definedName>
    <definedName name="T16?Table" localSheetId="1">#REF!</definedName>
    <definedName name="T16?Table" localSheetId="3">#REF!</definedName>
    <definedName name="T16?Table">#REF!</definedName>
    <definedName name="T16?Title" localSheetId="1">#REF!</definedName>
    <definedName name="T16?Title" localSheetId="3">#REF!</definedName>
    <definedName name="T16?Title">#REF!</definedName>
    <definedName name="T16?unit?ПРЦ" localSheetId="1">#REF!</definedName>
    <definedName name="T16?unit?ПРЦ" localSheetId="3">#REF!</definedName>
    <definedName name="T16?unit?ПРЦ">#REF!</definedName>
    <definedName name="T16?unit?ТРУБ" localSheetId="1">#REF!</definedName>
    <definedName name="T16?unit?ТРУБ" localSheetId="3">#REF!</definedName>
    <definedName name="T16?unit?ТРУБ">#REF!</definedName>
    <definedName name="T16?Units" localSheetId="8">#REF!</definedName>
    <definedName name="T16?Units">#REF!</definedName>
    <definedName name="T16_Change1">'[46]16'!$N$7,'[46]16'!$N$10:$N$11,'[46]16'!$N$13:$N$14,'[46]16'!$N$17,'[46]16'!$N$20,'[46]16'!$N$23,'[46]16'!$N$26,'[46]16'!$N$29,'[46]16'!$N$33:$N$34,'[46]16'!$N$38:$N$40,'[46]16'!$N$44</definedName>
    <definedName name="T16_Copy" localSheetId="1">#REF!</definedName>
    <definedName name="T16_Copy" localSheetId="3">#REF!</definedName>
    <definedName name="T16_Copy">#REF!</definedName>
    <definedName name="T16_Copy2" localSheetId="1">#REF!</definedName>
    <definedName name="T16_Copy2" localSheetId="3">#REF!</definedName>
    <definedName name="T16_Copy2">#REF!</definedName>
    <definedName name="T16_Data">'[46]16'!$G$7:$M$7,'[46]16'!$G$10:$M$15,'[46]16'!$G$17:$M$18,'[46]16'!$G$20:$M$21,'[46]16'!$G$23:$M$24,'[46]16'!$G$26:$M$27,'[46]16'!$G$29:$M$31,'[46]16'!$G$33:$M$35,'[46]16'!$G$37:$M$41,'[46]16'!$G$43:$M$47</definedName>
    <definedName name="T16_Protect" localSheetId="8">#REF!,#REF!,'ТМ 2020'!P1_T16_Protect</definedName>
    <definedName name="T16_Protect">#N/A</definedName>
    <definedName name="T17.1?axis?C?НП">'[42]17.1'!$E$6:$L$16, '[42]17.1'!$E$18:$L$28</definedName>
    <definedName name="T17.1?axis?C?НП?" localSheetId="1">#REF!</definedName>
    <definedName name="T17.1?axis?C?НП?" localSheetId="3">#REF!</definedName>
    <definedName name="T17.1?axis?C?НП?">#REF!</definedName>
    <definedName name="T17.1?axis?ПРД?БАЗ" localSheetId="1">#REF!</definedName>
    <definedName name="T17.1?axis?ПРД?БАЗ" localSheetId="3">#REF!</definedName>
    <definedName name="T17.1?axis?ПРД?БАЗ">#REF!</definedName>
    <definedName name="T17.1?axis?ПРД?РЕГ" localSheetId="1">#REF!</definedName>
    <definedName name="T17.1?axis?ПРД?РЕГ" localSheetId="3">#REF!</definedName>
    <definedName name="T17.1?axis?ПРД?РЕГ">#REF!</definedName>
    <definedName name="T17.1?Data">'[42]17.1'!$E$6:$L$16, '[42]17.1'!$N$6:$N$16, '[42]17.1'!$E$18:$L$28, '[42]17.1'!$N$18:$N$28</definedName>
    <definedName name="T17.1?item_ext?ВСЕГО">'[42]17.1'!$N$6:$N$16, '[42]17.1'!$N$18:$N$28</definedName>
    <definedName name="T17.1?L1">'[42]17.1'!$A$6:$N$6, '[42]17.1'!$A$18:$N$18</definedName>
    <definedName name="T17.1?L2">'[42]17.1'!$A$7:$N$7, '[42]17.1'!$A$19:$N$19</definedName>
    <definedName name="T17.1?L3">'[42]17.1'!$A$8:$N$8, '[42]17.1'!$A$20:$N$20</definedName>
    <definedName name="T17.1?L3.1">'[42]17.1'!$A$9:$N$9, '[42]17.1'!$A$21:$N$21</definedName>
    <definedName name="T17.1?L4">'[42]17.1'!$A$10:$N$10, '[42]17.1'!$A$22:$N$22</definedName>
    <definedName name="T17.1?L4.1">'[42]17.1'!$A$11:$N$11, '[42]17.1'!$A$23:$N$23</definedName>
    <definedName name="T17.1?L5">'[42]17.1'!$A$12:$N$12, '[42]17.1'!$A$24:$N$24</definedName>
    <definedName name="T17.1?L5.1">'[42]17.1'!$A$13:$N$13, '[42]17.1'!$A$25:$N$25</definedName>
    <definedName name="T17.1?L6">'[42]17.1'!$A$14:$N$14, '[42]17.1'!$A$26:$N$26</definedName>
    <definedName name="T17.1?L7">'[42]17.1'!$A$15:$N$15, '[42]17.1'!$A$27:$N$27</definedName>
    <definedName name="T17.1?L8">'[42]17.1'!$A$16:$N$16, '[42]17.1'!$A$28:$N$28</definedName>
    <definedName name="T17.1?Name" localSheetId="1">#REF!</definedName>
    <definedName name="T17.1?Name" localSheetId="3">#REF!</definedName>
    <definedName name="T17.1?Name">#REF!</definedName>
    <definedName name="T17.1?Table" localSheetId="1">#REF!</definedName>
    <definedName name="T17.1?Table" localSheetId="3">#REF!</definedName>
    <definedName name="T17.1?Table">#REF!</definedName>
    <definedName name="T17.1?Title" localSheetId="1">#REF!</definedName>
    <definedName name="T17.1?Title" localSheetId="3">#REF!</definedName>
    <definedName name="T17.1?Title">#REF!</definedName>
    <definedName name="T17.1?unit?РУБ">'[42]17.1'!$D$9:$N$9, '[42]17.1'!$D$11:$N$11, '[42]17.1'!$D$13:$N$13, '[42]17.1'!$D$21:$N$21, '[42]17.1'!$D$23:$N$23, '[42]17.1'!$D$25:$N$25</definedName>
    <definedName name="T17.1?unit?ТРУБ">'[42]17.1'!$D$8:$N$8, '[42]17.1'!$D$10:$N$10, '[42]17.1'!$D$12:$N$12, '[42]17.1'!$D$14:$N$16, '[42]17.1'!$D$20:$N$20, '[42]17.1'!$D$22:$N$22, '[42]17.1'!$D$24:$N$24, '[42]17.1'!$D$26:$N$28</definedName>
    <definedName name="T17.1?unit?ЧДН">'[42]17.1'!$D$7:$N$7, '[42]17.1'!$D$19:$N$19</definedName>
    <definedName name="T17.1?unit?ЧЕЛ">'[42]17.1'!$D$18:$N$18, '[42]17.1'!$D$6:$N$6</definedName>
    <definedName name="T17.1_Copy" localSheetId="1">#REF!</definedName>
    <definedName name="T17.1_Copy" localSheetId="3">#REF!</definedName>
    <definedName name="T17.1_Copy">#REF!</definedName>
    <definedName name="T17.1_Protect">'[43]17.1'!$D$14:$F$17,'[43]17.1'!$D$19:$F$22,'[43]17.1'!$I$9:$I$12,'[43]17.1'!$I$14:$I$17,'[43]17.1'!$I$19:$I$22,'[43]17.1'!$D$9:$F$12</definedName>
    <definedName name="T17?axis?ПРД?БАЗ">'[42]17'!$I$6:$J$13,'[42]17'!$F$6:$G$13</definedName>
    <definedName name="T17?axis?ПРД?ПРЕД">'[42]17'!$K$6:$L$13,'[42]17'!$D$6:$E$13</definedName>
    <definedName name="T17?axis?ПРД?РЕГ" localSheetId="1">#REF!</definedName>
    <definedName name="T17?axis?ПРД?РЕГ" localSheetId="3">#REF!</definedName>
    <definedName name="T17?axis?ПРД?РЕГ">#REF!</definedName>
    <definedName name="T17?axis?ПФ?ПЛАН">'[42]17'!$I$6:$I$13,'[42]17'!$D$6:$D$13,'[42]17'!$K$6:$K$13,'[42]17'!$F$6:$F$13</definedName>
    <definedName name="T17?axis?ПФ?ФАКТ">'[42]17'!$J$6:$J$13,'[42]17'!$E$6:$E$13,'[42]17'!$L$6:$L$13,'[42]17'!$G$6:$G$13</definedName>
    <definedName name="T17?Data" localSheetId="1">#REF!</definedName>
    <definedName name="T17?Data" localSheetId="3">#REF!</definedName>
    <definedName name="T17?Data">#REF!</definedName>
    <definedName name="T17?item_ext?РОСТ" localSheetId="1">#REF!</definedName>
    <definedName name="T17?item_ext?РОСТ" localSheetId="3">#REF!</definedName>
    <definedName name="T17?item_ext?РОСТ">#REF!</definedName>
    <definedName name="T17?L1" localSheetId="1">#REF!</definedName>
    <definedName name="T17?L1" localSheetId="3">#REF!</definedName>
    <definedName name="T17?L1">#REF!</definedName>
    <definedName name="T17?L2" localSheetId="1">#REF!</definedName>
    <definedName name="T17?L2" localSheetId="3">#REF!</definedName>
    <definedName name="T17?L2">#REF!</definedName>
    <definedName name="T17?L3" localSheetId="1">#REF!</definedName>
    <definedName name="T17?L3" localSheetId="3">#REF!</definedName>
    <definedName name="T17?L3">#REF!</definedName>
    <definedName name="T17?L4" localSheetId="1">#REF!</definedName>
    <definedName name="T17?L4" localSheetId="3">#REF!</definedName>
    <definedName name="T17?L4">#REF!</definedName>
    <definedName name="T17?L5" localSheetId="1">#REF!</definedName>
    <definedName name="T17?L5" localSheetId="3">#REF!</definedName>
    <definedName name="T17?L5">#REF!</definedName>
    <definedName name="T17?L6" localSheetId="1">#REF!</definedName>
    <definedName name="T17?L6" localSheetId="3">#REF!</definedName>
    <definedName name="T17?L6">#REF!</definedName>
    <definedName name="T17?L7" localSheetId="1">#REF!</definedName>
    <definedName name="T17?L7" localSheetId="3">#REF!</definedName>
    <definedName name="T17?L7" localSheetId="8">'[33]29'!$L$60,'[33]29'!$O$60,'[33]29'!$F$60,'[33]29'!$I$60</definedName>
    <definedName name="T17?L7">#REF!</definedName>
    <definedName name="T17?L8" localSheetId="1">#REF!</definedName>
    <definedName name="T17?L8" localSheetId="3">#REF!</definedName>
    <definedName name="T17?L8">#REF!</definedName>
    <definedName name="T17?Name" localSheetId="1">#REF!</definedName>
    <definedName name="T17?Name" localSheetId="3">#REF!</definedName>
    <definedName name="T17?Name">#REF!</definedName>
    <definedName name="T17?Table" localSheetId="1">#REF!</definedName>
    <definedName name="T17?Table" localSheetId="3">#REF!</definedName>
    <definedName name="T17?Table">#REF!</definedName>
    <definedName name="T17?Title" localSheetId="1">#REF!</definedName>
    <definedName name="T17?Title" localSheetId="3">#REF!</definedName>
    <definedName name="T17?Title">#REF!</definedName>
    <definedName name="T17?unit?ГКАЛЧ">'[33]29'!$M$26:$M$33,'[33]29'!$P$26:$P$33,'[33]29'!$G$52:$G$59,'[33]29'!$J$52:$J$59,'[33]29'!$M$52:$M$59,'[33]29'!$P$52:$P$59,'[33]29'!$G$26:$G$33,'[33]29'!$J$26:$J$33</definedName>
    <definedName name="T17?unit?РУБ.ГКАЛ" localSheetId="8">'[33]29'!$O$18:$O$25,P1_T17?unit?РУБ.ГКАЛ,P2_T17?unit?РУБ.ГКАЛ</definedName>
    <definedName name="T17?unit?РУБ.ГКАЛ">'[33]29'!$O$18:$O$25,P1_T17?unit?РУБ.ГКАЛ,P2_T17?unit?РУБ.ГКАЛ</definedName>
    <definedName name="T17?unit?РУБ.ГКАЛ_4">#N/A</definedName>
    <definedName name="T17?unit?ТГКАЛ" localSheetId="8">'[33]29'!$P$18:$P$25,P1_T17?unit?ТГКАЛ,P2_T17?unit?ТГКАЛ</definedName>
    <definedName name="T17?unit?ТГКАЛ">'[33]29'!$P$18:$P$25,P1_T17?unit?ТГКАЛ,P2_T17?unit?ТГКАЛ</definedName>
    <definedName name="T17?unit?ТГКАЛ_4">#N/A</definedName>
    <definedName name="T17?unit?ТРУБ" localSheetId="1">#REF!</definedName>
    <definedName name="T17?unit?ТРУБ" localSheetId="3">#REF!</definedName>
    <definedName name="T17?unit?ТРУБ">#REF!</definedName>
    <definedName name="T17?unit?ТРУБ.ГКАЛЧ.МЕС">'[33]29'!$L$26:$L$33,'[33]29'!$O$26:$O$33,'[33]29'!$F$52:$F$59,'[33]29'!$I$52:$I$59,'[33]29'!$L$52:$L$59,'[33]29'!$O$52:$O$59,'[33]29'!$F$26:$F$33,'[33]29'!$I$26:$I$33</definedName>
    <definedName name="T17?unit?ЧДН" localSheetId="1">#REF!</definedName>
    <definedName name="T17?unit?ЧДН" localSheetId="3">#REF!</definedName>
    <definedName name="T17?unit?ЧДН">#REF!</definedName>
    <definedName name="T17?unit?ЧЕЛ" localSheetId="1">#REF!</definedName>
    <definedName name="T17?unit?ЧЕЛ" localSheetId="3">#REF!</definedName>
    <definedName name="T17?unit?ЧЕЛ">#REF!</definedName>
    <definedName name="T17_1_Change1">'[46]17.1'!$L$9:$L$12,'[46]17.1'!$L$14:$L$17,'[46]17.1'!$L$19:$L$22</definedName>
    <definedName name="T17_Protect" localSheetId="8">'[43]21.3'!$E$54:$I$57,'[43]21.3'!$E$10:$I$10,P1_T17_Protect</definedName>
    <definedName name="T17_Protect">'[43]21.3'!$E$54:$I$57,'[43]21.3'!$E$10:$I$10,P1_T17_Protect</definedName>
    <definedName name="T17_Protection" localSheetId="1">P2_T17_Protection,P3_T17_Protection,P4_T17_Protection,P5_T17_Protection,[0]!P6_T17_Protection</definedName>
    <definedName name="T17_Protection" localSheetId="3">P2_T17_Protection,P3_T17_Protection,P4_T17_Protection,P5_T17_Protection,[0]!P6_T17_Protection</definedName>
    <definedName name="T17_Protection" localSheetId="8">P2_T17_Protection,P3_T17_Protection,P4_T17_Protection,P5_T17_Protection,'ТМ 2020'!P6_T17_Protection</definedName>
    <definedName name="T17_Protection">P2_T17_Protection,P3_T17_Protection,P4_T17_Protection,P5_T17_Protection,[4]!P6_T17_Protection</definedName>
    <definedName name="T18.1?Data" localSheetId="1">P1_T18.1?Data,P2_T18.1?Data</definedName>
    <definedName name="T18.1?Data" localSheetId="3">P1_T18.1?Data,P2_T18.1?Data</definedName>
    <definedName name="T18.1?Data" localSheetId="8">P1_T18.1?Data,P2_T18.1?Data</definedName>
    <definedName name="T18.1?Data">P1_T18.1?Data,P2_T18.1?Data</definedName>
    <definedName name="T18.1?Data_4">#N/A</definedName>
    <definedName name="T18.2?item_ext?СБЫТ" localSheetId="8">'[43]18.2'!#REF!,'[43]18.2'!#REF!</definedName>
    <definedName name="T18.2?item_ext?СБЫТ">'[43]18.2'!#REF!,'[43]18.2'!#REF!</definedName>
    <definedName name="T18.2?ВРАС">'[43]18.2'!$B$35:$B$38,'[43]18.2'!$B$28:$B$31</definedName>
    <definedName name="T18.2_Protect" localSheetId="8">'[43]18.2'!$F$58:$J$59,'[43]18.2'!$F$62:$J$62,'[43]18.2'!$F$64:$J$67,'[43]18.2'!$F$6:$J$8,'ТМ 2020'!P1_T18.2_Protect</definedName>
    <definedName name="T18.2_Protect">#N/A</definedName>
    <definedName name="T18?axis?R?ДОГОВОР">'[42]18'!$D$14:$L$16,'[42]18'!$D$20:$L$22,'[42]18'!$D$26:$L$28,'[42]18'!$D$32:$L$34,'[42]18'!$D$38:$L$40,'[42]18'!$D$8:$L$10</definedName>
    <definedName name="T18?axis?R?ДОГОВОР?">'[42]18'!$B$14:$B$16,'[42]18'!$B$20:$B$22,'[42]18'!$B$26:$B$28,'[42]18'!$B$32:$B$34,'[42]18'!$B$38:$B$40,'[42]18'!$B$8:$B$10</definedName>
    <definedName name="T18?axis?ПРД?БАЗ">'[42]18'!$I$6:$J$42,'[42]18'!$F$6:$G$42</definedName>
    <definedName name="T18?axis?ПРД?ПРЕД">'[42]18'!$K$6:$L$42,'[42]18'!$D$6:$E$42</definedName>
    <definedName name="T18?axis?ПФ?ПЛАН">'[42]18'!$I$6:$I$42,'[42]18'!$D$6:$D$42,'[42]18'!$K$6:$K$42,'[42]18'!$F$6:$F$42</definedName>
    <definedName name="T18?axis?ПФ?ФАКТ">'[42]18'!$J$6:$J$42,'[42]18'!$E$6:$E$42,'[42]18'!$L$6:$L$42,'[42]18'!$G$6:$G$42</definedName>
    <definedName name="T18_2_Change1">'[46]18.2'!$M$6:$M$8,'[46]18.2'!$M$12:$M$19,'[46]18.2'!$M$22:$M$25,'[46]18.2'!$M$28:$M$40,'[46]18.2'!$M$42,'[46]18.2'!$M$44:$M$55,'[46]18.2'!$M$59:$M$64,'[46]18.2'!$M$71,'[46]18.2'!$M$75:$M$76,'[46]18.2'!$M$79,'[46]18.2'!$M$81:$M$84</definedName>
    <definedName name="T18_2_Data">'[46]18.2'!$F$6:$L$9,'[46]18.2'!$F$11:$L$20,'[46]18.2'!$F$22:$L$26,'[46]18.2'!$F$28:$L$40,'[46]18.2'!$F$42:$L$42,'[46]18.2'!$F$44:$L$55,'[46]18.2'!$F$59:$L$65,'[46]18.2'!$F$67:$L$73,'[46]18.2'!$F$75:$L$76,'[46]18.2'!$F$57:$K$57</definedName>
    <definedName name="T18_Copy1">[61]страховые!#REF!</definedName>
    <definedName name="T18_Copy2">[61]страховые!#REF!</definedName>
    <definedName name="T18_Copy3">[61]страховые!#REF!</definedName>
    <definedName name="T18_Copy4">[61]страховые!#REF!</definedName>
    <definedName name="T18_Copy5">[61]страховые!#REF!</definedName>
    <definedName name="T18_Copy6">[61]страховые!#REF!</definedName>
    <definedName name="T19.1.1?Data" localSheetId="1">P1_T19.1.1?Data,P2_T19.1.1?Data</definedName>
    <definedName name="T19.1.1?Data" localSheetId="3">P1_T19.1.1?Data,P2_T19.1.1?Data</definedName>
    <definedName name="T19.1.1?Data" localSheetId="8">P1_T19.1.1?Data,P2_T19.1.1?Data</definedName>
    <definedName name="T19.1.1?Data">P1_T19.1.1?Data,P2_T19.1.1?Data</definedName>
    <definedName name="T19.1.1?Data_4">#N/A</definedName>
    <definedName name="T19.1.2?Data" localSheetId="1">P1_T19.1.2?Data,P2_T19.1.2?Data</definedName>
    <definedName name="T19.1.2?Data" localSheetId="3">P1_T19.1.2?Data,P2_T19.1.2?Data</definedName>
    <definedName name="T19.1.2?Data" localSheetId="8">P1_T19.1.2?Data,P2_T19.1.2?Data</definedName>
    <definedName name="T19.1.2?Data">P1_T19.1.2?Data,P2_T19.1.2?Data</definedName>
    <definedName name="T19.1.2?Data_4">#N/A</definedName>
    <definedName name="T19.2?Data" localSheetId="1">P1_T19.2?Data,P2_T19.2?Data</definedName>
    <definedName name="T19.2?Data" localSheetId="3">P1_T19.2?Data,P2_T19.2?Data</definedName>
    <definedName name="T19.2?Data" localSheetId="8">P1_T19.2?Data,P2_T19.2?Data</definedName>
    <definedName name="T19.2?Data">P1_T19.2?Data,P2_T19.2?Data</definedName>
    <definedName name="T19.2?Data_4">#N/A</definedName>
    <definedName name="T19?axis?R?ВРАС?">[61]НИОКР!#REF!</definedName>
    <definedName name="T19?axis?R?ДОГОВОР">'[42]19'!$E$8:$M$9,'[42]19'!$E$13:$M$14,'[42]19'!$E$18:$M$18,'[42]19'!$E$26:$M$27,'[42]19'!$E$22:$M$22</definedName>
    <definedName name="T19?axis?R?ДОГОВОР?">'[42]19'!$A$8:$A$9,'[42]19'!$A$13:$A$14,'[42]19'!$A$18,'[42]19'!$A$26:$A$27,'[42]19'!$A$22</definedName>
    <definedName name="T19?axis?ПРД?БАЗ">'[42]19'!$J$6:$K$30,'[42]19'!$G$6:$H$30</definedName>
    <definedName name="T19?axis?ПРД?ПРЕД">'[42]19'!$L$6:$M$30,'[42]19'!$E$6:$F$30</definedName>
    <definedName name="T19?axis?ПФ?ПЛАН">'[42]19'!$J$6:$J$30,'[42]19'!$E$6:$E$30,'[42]19'!$L$6:$L$30,'[42]19'!$G$6:$G$30</definedName>
    <definedName name="T19?axis?ПФ?ФАКТ">'[42]19'!$K$6:$K$30,'[42]19'!$F$6:$F$30,'[42]19'!$M$6:$M$30,'[42]19'!$H$6:$H$30</definedName>
    <definedName name="T19?Data">'[33]19'!$J$8:$M$16,'[33]19'!$C$8:$H$16</definedName>
    <definedName name="T19?item_ext?РОСТ">[61]НИОКР!#REF!</definedName>
    <definedName name="T19?L1">'[42]19'!$A$16:$M$16, '[42]19'!$A$11:$M$11, '[42]19'!$A$6:$M$6, '[42]19'!$A$20:$M$20, '[42]19'!$A$24:$M$24</definedName>
    <definedName name="T19?L1.x">'[42]19'!$A$18:$M$18, '[42]19'!$A$13:$M$14, '[42]19'!$A$8:$M$9, '[42]19'!$A$22:$M$22, '[42]19'!$A$26:$M$27</definedName>
    <definedName name="T19?Name">[61]НИОКР!#REF!</definedName>
    <definedName name="T19?unit?ПРЦ">[61]НИОКР!#REF!</definedName>
    <definedName name="T19_Copy">[61]НИОКР!#REF!</definedName>
    <definedName name="T19_Copy2">[61]НИОКР!#REF!</definedName>
    <definedName name="T19_Protection">'[33]19'!$E$13:$H$13,'[33]19'!$E$15:$H$15,'[33]19'!$J$8:$M$11,'[33]19'!$J$13:$M$13,'[33]19'!$J$15:$M$15,'[33]19'!$E$4:$H$4,'[33]19'!$J$4:$M$4,'[33]19'!$E$8:$H$11</definedName>
    <definedName name="T2.1?Data">#N/A</definedName>
    <definedName name="T2.1?Protection" localSheetId="1">'Прил 1 МУ1135 (село)'!P6_T2.1?Protection</definedName>
    <definedName name="T2.1?Protection" localSheetId="3">'Прил 5 МУ1135 (город)'!P6_T2.1?Protection</definedName>
    <definedName name="T2.1?Protection">P6_T2.1?Protection</definedName>
    <definedName name="T2.1?Protection_4">"'рт-передача'!p6_t2.1?protection"</definedName>
    <definedName name="T2.1_DiapProt">'[42]2007 (Min)'!$G$47:$H$47,'[42]2007 (Min)'!$K$44:$L$44,'[42]2007 (Min)'!$K$47:$L$47,'[42]2007 (Min)'!$O$44:$P$44,'[42]2007 (Min)'!$O$47:$P$47</definedName>
    <definedName name="T2.2?Protection" localSheetId="1">P3_T2.2?Protection,P4_T2.2?Protection</definedName>
    <definedName name="T2.2?Protection" localSheetId="3">P3_T2.2?Protection,P4_T2.2?Protection</definedName>
    <definedName name="T2.2?Protection">P3_T2.2?Protection,P4_T2.2?Protection</definedName>
    <definedName name="T2.2_DiapProt">'[62]2007 (Max)'!$G$28,P1_T2.2_DiapProt</definedName>
    <definedName name="T2.3_Protect">'[43]2.3'!$F$30:$G$34,'[43]2.3'!$H$24:$K$28</definedName>
    <definedName name="T2?axis?C?РЕШ" localSheetId="1">#REF!,#REF!,#REF!,#REF!,#REF!,#REF!</definedName>
    <definedName name="T2?axis?C?РЕШ" localSheetId="3">#REF!,#REF!,#REF!,#REF!,#REF!,#REF!</definedName>
    <definedName name="T2?axis?C?РЕШ">#REF!,#REF!,#REF!,#REF!,#REF!,#REF!</definedName>
    <definedName name="T2?axis?C?РЕШ?" localSheetId="1">#REF!,#REF!</definedName>
    <definedName name="T2?axis?C?РЕШ?" localSheetId="3">#REF!,#REF!</definedName>
    <definedName name="T2?axis?C?РЕШ?">#REF!,#REF!</definedName>
    <definedName name="T2?axis?R?ОРГ" localSheetId="1">#REF!</definedName>
    <definedName name="T2?axis?R?ОРГ" localSheetId="3">#REF!</definedName>
    <definedName name="T2?axis?R?ОРГ">#REF!</definedName>
    <definedName name="T2?axis?R?ОРГ?" localSheetId="1">#REF!</definedName>
    <definedName name="T2?axis?R?ОРГ?" localSheetId="3">#REF!</definedName>
    <definedName name="T2?axis?R?ОРГ?">#REF!</definedName>
    <definedName name="T2?axis?ПРД?БАЗ">'[42]2'!$I$6:$J$19,'[42]2'!$F$6:$G$19</definedName>
    <definedName name="T2?axis?ПРД?ПРЕД">'[42]2'!$K$6:$L$19,'[42]2'!$D$6:$E$19</definedName>
    <definedName name="T2?axis?ПРД?РЕГ" localSheetId="1">#REF!</definedName>
    <definedName name="T2?axis?ПРД?РЕГ" localSheetId="3">#REF!</definedName>
    <definedName name="T2?axis?ПРД?РЕГ">#REF!</definedName>
    <definedName name="T2?axis?ПРД2?2005" localSheetId="1">#REF!,#REF!</definedName>
    <definedName name="T2?axis?ПРД2?2005" localSheetId="3">#REF!,#REF!</definedName>
    <definedName name="T2?axis?ПРД2?2005">#REF!,#REF!</definedName>
    <definedName name="T2?axis?ПРД2?2006" localSheetId="1">#REF!,#REF!</definedName>
    <definedName name="T2?axis?ПРД2?2006" localSheetId="3">#REF!,#REF!</definedName>
    <definedName name="T2?axis?ПРД2?2006">#REF!,#REF!</definedName>
    <definedName name="T2?axis?ПФ?ПЛАН">'[42]2'!$I$6:$I$19,'[42]2'!$D$6:$D$19,'[42]2'!$K$6:$K$19,'[42]2'!$F$6:$F$19</definedName>
    <definedName name="T2?axis?ПФ?ФАКТ">'[42]2'!$J$6:$J$19,'[42]2'!$E$6:$E$19,'[42]2'!$L$6:$L$19,'[42]2'!$G$6:$G$19</definedName>
    <definedName name="T2?Data" localSheetId="1">#REF!</definedName>
    <definedName name="T2?Data" localSheetId="3">#REF!</definedName>
    <definedName name="T2?Data">#REF!</definedName>
    <definedName name="T2?item_ext?РОСТ" localSheetId="1">#REF!</definedName>
    <definedName name="T2?item_ext?РОСТ" localSheetId="3">#REF!</definedName>
    <definedName name="T2?item_ext?РОСТ">#REF!</definedName>
    <definedName name="T2?L1" localSheetId="1">#REF!</definedName>
    <definedName name="T2?L1" localSheetId="3">#REF!</definedName>
    <definedName name="T2?L1">#REF!</definedName>
    <definedName name="T2?L1.1.1" localSheetId="1">#REF!,#REF!</definedName>
    <definedName name="T2?L1.1.1" localSheetId="3">#REF!,#REF!</definedName>
    <definedName name="T2?L1.1.1">#REF!,#REF!</definedName>
    <definedName name="T2?L1.1.1.1" localSheetId="1">#REF!,#REF!</definedName>
    <definedName name="T2?L1.1.1.1" localSheetId="3">#REF!,#REF!</definedName>
    <definedName name="T2?L1.1.1.1">#REF!,#REF!</definedName>
    <definedName name="T2?L1.1.2" localSheetId="1">#REF!,#REF!</definedName>
    <definedName name="T2?L1.1.2" localSheetId="3">#REF!,#REF!</definedName>
    <definedName name="T2?L1.1.2">#REF!,#REF!</definedName>
    <definedName name="T2?L1.1.2.1" localSheetId="1">#REF!,#REF!</definedName>
    <definedName name="T2?L1.1.2.1" localSheetId="3">#REF!,#REF!</definedName>
    <definedName name="T2?L1.1.2.1">#REF!,#REF!</definedName>
    <definedName name="T2?L1.1.3" localSheetId="1">#REF!,#REF!</definedName>
    <definedName name="T2?L1.1.3" localSheetId="3">#REF!,#REF!</definedName>
    <definedName name="T2?L1.1.3">#REF!,#REF!</definedName>
    <definedName name="T2?L1.1.3.1" localSheetId="1">#REF!,#REF!</definedName>
    <definedName name="T2?L1.1.3.1" localSheetId="3">#REF!,#REF!</definedName>
    <definedName name="T2?L1.1.3.1">#REF!,#REF!</definedName>
    <definedName name="T2?L1.1.3.10" localSheetId="1">#REF!,#REF!</definedName>
    <definedName name="T2?L1.1.3.10" localSheetId="3">#REF!,#REF!</definedName>
    <definedName name="T2?L1.1.3.10">#REF!,#REF!</definedName>
    <definedName name="T2?L1.1.3.2" localSheetId="1">#REF!,#REF!</definedName>
    <definedName name="T2?L1.1.3.2" localSheetId="3">#REF!,#REF!</definedName>
    <definedName name="T2?L1.1.3.2">#REF!,#REF!</definedName>
    <definedName name="T2?L1.1.3.3" localSheetId="1">#REF!,#REF!</definedName>
    <definedName name="T2?L1.1.3.3" localSheetId="3">#REF!,#REF!</definedName>
    <definedName name="T2?L1.1.3.3">#REF!,#REF!</definedName>
    <definedName name="T2?L1.1.3.4" localSheetId="1">#REF!,#REF!</definedName>
    <definedName name="T2?L1.1.3.4" localSheetId="3">#REF!,#REF!</definedName>
    <definedName name="T2?L1.1.3.4">#REF!,#REF!</definedName>
    <definedName name="T2?L1.1.3.5" localSheetId="1">#REF!,#REF!</definedName>
    <definedName name="T2?L1.1.3.5" localSheetId="3">#REF!,#REF!</definedName>
    <definedName name="T2?L1.1.3.5">#REF!,#REF!</definedName>
    <definedName name="T2?L1.1.3.6" localSheetId="1">#REF!,#REF!</definedName>
    <definedName name="T2?L1.1.3.6" localSheetId="3">#REF!,#REF!</definedName>
    <definedName name="T2?L1.1.3.6">#REF!,#REF!</definedName>
    <definedName name="T2?L1.1.3.7" localSheetId="1">#REF!,#REF!</definedName>
    <definedName name="T2?L1.1.3.7" localSheetId="3">#REF!,#REF!</definedName>
    <definedName name="T2?L1.1.3.7">#REF!,#REF!</definedName>
    <definedName name="T2?L1.1.3.8" localSheetId="1">#REF!,#REF!</definedName>
    <definedName name="T2?L1.1.3.8" localSheetId="3">#REF!,#REF!</definedName>
    <definedName name="T2?L1.1.3.8">#REF!,#REF!</definedName>
    <definedName name="T2?L1.1.3.9" localSheetId="1">#REF!,#REF!</definedName>
    <definedName name="T2?L1.1.3.9" localSheetId="3">#REF!,#REF!</definedName>
    <definedName name="T2?L1.1.3.9">#REF!,#REF!</definedName>
    <definedName name="T2?L2" localSheetId="1">#REF!</definedName>
    <definedName name="T2?L2" localSheetId="3">#REF!</definedName>
    <definedName name="T2?L2">#REF!</definedName>
    <definedName name="T2?L2.1" localSheetId="1">#REF!</definedName>
    <definedName name="T2?L2.1" localSheetId="3">#REF!</definedName>
    <definedName name="T2?L2.1">#REF!</definedName>
    <definedName name="T2?L2.1.ПРЦ" localSheetId="1">#REF!</definedName>
    <definedName name="T2?L2.1.ПРЦ" localSheetId="3">#REF!</definedName>
    <definedName name="T2?L2.1.ПРЦ">#REF!</definedName>
    <definedName name="T2?L2.2" localSheetId="1">#REF!</definedName>
    <definedName name="T2?L2.2" localSheetId="3">#REF!</definedName>
    <definedName name="T2?L2.2">#REF!</definedName>
    <definedName name="T2?L2.2.КВТЧ" localSheetId="1">#REF!</definedName>
    <definedName name="T2?L2.2.КВТЧ" localSheetId="3">#REF!</definedName>
    <definedName name="T2?L2.2.КВТЧ">#REF!</definedName>
    <definedName name="T2?L3" localSheetId="1">#REF!</definedName>
    <definedName name="T2?L3" localSheetId="3">#REF!</definedName>
    <definedName name="T2?L3">#REF!</definedName>
    <definedName name="T2?L4" localSheetId="1">#REF!</definedName>
    <definedName name="T2?L4" localSheetId="3">#REF!</definedName>
    <definedName name="T2?L4">#REF!</definedName>
    <definedName name="T2?L4.ПРЦ" localSheetId="1">#REF!</definedName>
    <definedName name="T2?L4.ПРЦ" localSheetId="3">#REF!</definedName>
    <definedName name="T2?L4.ПРЦ">#REF!</definedName>
    <definedName name="T2?L5" localSheetId="1">#REF!</definedName>
    <definedName name="T2?L5" localSheetId="3">#REF!</definedName>
    <definedName name="T2?L5">#REF!</definedName>
    <definedName name="T2?L6" localSheetId="1">#REF!</definedName>
    <definedName name="T2?L6" localSheetId="3">#REF!</definedName>
    <definedName name="T2?L6">#REF!</definedName>
    <definedName name="T2?L7" localSheetId="1">#REF!</definedName>
    <definedName name="T2?L7" localSheetId="3">#REF!</definedName>
    <definedName name="T2?L7">#REF!</definedName>
    <definedName name="T2?L7.ПРЦ" localSheetId="1">#REF!</definedName>
    <definedName name="T2?L7.ПРЦ" localSheetId="3">#REF!</definedName>
    <definedName name="T2?L7.ПРЦ">#REF!</definedName>
    <definedName name="T2?L8" localSheetId="1">#REF!</definedName>
    <definedName name="T2?L8" localSheetId="3">#REF!</definedName>
    <definedName name="T2?L8">#REF!</definedName>
    <definedName name="T2?Name" localSheetId="1">#REF!</definedName>
    <definedName name="T2?Name" localSheetId="3">#REF!</definedName>
    <definedName name="T2?Name">#REF!</definedName>
    <definedName name="T2?Protection" localSheetId="1">P1_T2?Protection,P2_T2?Protection</definedName>
    <definedName name="T2?Protection" localSheetId="3">P1_T2?Protection,P2_T2?Protection</definedName>
    <definedName name="T2?Protection">P1_T2?Protection,P2_T2?Protection</definedName>
    <definedName name="T2?Protection_4">#N/A</definedName>
    <definedName name="T2?Table" localSheetId="1">#REF!</definedName>
    <definedName name="T2?Table" localSheetId="3">#REF!</definedName>
    <definedName name="T2?Table">#REF!</definedName>
    <definedName name="T2?Title" localSheetId="1">#REF!</definedName>
    <definedName name="T2?Title" localSheetId="3">#REF!</definedName>
    <definedName name="T2?Title">#REF!</definedName>
    <definedName name="T2?unit?КВТЧ.ГКАЛ" localSheetId="1">#REF!</definedName>
    <definedName name="T2?unit?КВТЧ.ГКАЛ" localSheetId="3">#REF!</definedName>
    <definedName name="T2?unit?КВТЧ.ГКАЛ">#REF!</definedName>
    <definedName name="T2?unit?МКБ" localSheetId="1">#REF!,#REF!,#REF!,#REF!</definedName>
    <definedName name="T2?unit?МКБ" localSheetId="3">#REF!,#REF!,#REF!,#REF!</definedName>
    <definedName name="T2?unit?МКБ">#REF!,#REF!,#REF!,#REF!</definedName>
    <definedName name="T2?unit?МКВТЧ">'[42]2'!$D$6:$H$8,   '[42]2'!$D$10:$H$10,   '[42]2'!$D$12:$H$13,   '[42]2'!$D$15:$H$15</definedName>
    <definedName name="T2?unit?МКУБ" localSheetId="1">#REF!,#REF!,#REF!,#REF!</definedName>
    <definedName name="T2?unit?МКУБ" localSheetId="3">#REF!,#REF!,#REF!,#REF!</definedName>
    <definedName name="T2?unit?МКУБ">#REF!,#REF!,#REF!,#REF!</definedName>
    <definedName name="T2?unit?ПРЦ">'[42]2'!$D$9:$H$9,   '[42]2'!$D$14:$H$14,   '[42]2'!$I$6:$L$19,   '[42]2'!$D$18:$H$18</definedName>
    <definedName name="T2?unit?РУБ.МКБ" localSheetId="1">#REF!,#REF!,#REF!,#REF!</definedName>
    <definedName name="T2?unit?РУБ.МКБ" localSheetId="3">#REF!,#REF!,#REF!,#REF!</definedName>
    <definedName name="T2?unit?РУБ.МКБ">#REF!,#REF!,#REF!,#REF!</definedName>
    <definedName name="T2?unit?ТГКАЛ">'[42]2'!$D$16:$H$17,   '[42]2'!$D$19:$H$19</definedName>
    <definedName name="T2?unit?ТРУБ" localSheetId="1">#REF!,#REF!,#REF!,#REF!</definedName>
    <definedName name="T2?unit?ТРУБ" localSheetId="3">#REF!,#REF!,#REF!,#REF!</definedName>
    <definedName name="T2?unit?ТРУБ">#REF!,#REF!,#REF!,#REF!</definedName>
    <definedName name="T2?unit?ТЫС.МКБ" localSheetId="1">#REF!,#REF!,#REF!,#REF!</definedName>
    <definedName name="T2?unit?ТЫС.МКБ" localSheetId="3">#REF!,#REF!,#REF!,#REF!</definedName>
    <definedName name="T2?unit?ТЫС.МКБ">#REF!,#REF!,#REF!,#REF!</definedName>
    <definedName name="T2_" localSheetId="1">#REF!</definedName>
    <definedName name="T2_" localSheetId="3">#REF!</definedName>
    <definedName name="T2_">#REF!</definedName>
    <definedName name="T2_Add_Town" localSheetId="1">#REF!</definedName>
    <definedName name="T2_Add_Town" localSheetId="3">#REF!</definedName>
    <definedName name="T2_Add_Town">#REF!</definedName>
    <definedName name="T2_Copy" localSheetId="1">#REF!</definedName>
    <definedName name="T2_Copy" localSheetId="3">#REF!</definedName>
    <definedName name="T2_Copy">#REF!</definedName>
    <definedName name="T2_DiapProt" localSheetId="1">P1_T2_DiapProt,P2_T2_DiapProt</definedName>
    <definedName name="T2_DiapProt" localSheetId="3">P1_T2_DiapProt,P2_T2_DiapProt</definedName>
    <definedName name="T2_DiapProt">P1_T2_DiapProt,P2_T2_DiapProt</definedName>
    <definedName name="T2_Protect" localSheetId="1">#REF!,#REF!</definedName>
    <definedName name="T2_Protect" localSheetId="3">#REF!,#REF!</definedName>
    <definedName name="T2_Protect">#REF!,#REF!</definedName>
    <definedName name="T2_unpr_all">'[60]2'!$G$13:$L$58,'[60]2'!$N$13:$S$58,'[60]2'!$U$13:$Z$58,'[60]2'!$G$74:$L$119,'[60]2'!$N$74:$S$119,'[60]2'!$U$74:$Z$120,'[60]2'!$Z$119:$Z$120,'[60]2'!$N$134:$S$180,'[60]2'!$U$134:$Z$180,'[60]2'!$N$195:$S$241,'[60]2'!$U$195:$Z$241,'[60]2'!$N$257:$R$268,'[60]2'!$S$257:$S$302,'[60]2'!$N$269:$R$302,'[60]2'!$U$257:$Z$302,'[60]2'!$N$318</definedName>
    <definedName name="T2_Unprotected" localSheetId="1">#REF!,#REF!,#REF!,#REF!,#REF!,#REF!</definedName>
    <definedName name="T2_Unprotected" localSheetId="3">#REF!,#REF!,#REF!,#REF!,#REF!,#REF!</definedName>
    <definedName name="T2_Unprotected">#REF!,#REF!,#REF!,#REF!,#REF!,#REF!</definedName>
    <definedName name="T20?axis?R?ДОГОВОР">'[42]20'!$G$7:$O$26,       '[42]20'!$G$28:$O$41</definedName>
    <definedName name="T20?axis?R?ДОГОВОР?">'[42]20'!$D$7:$D$26,       '[42]20'!$D$28:$D$41</definedName>
    <definedName name="T20?axis?ПРД?БАЗ">'[42]20'!$L$6:$M$42,  '[42]20'!$I$6:$J$42</definedName>
    <definedName name="T20?axis?ПРД?ПРЕД">'[42]20'!$N$6:$O$41,  '[42]20'!$G$6:$H$42</definedName>
    <definedName name="T20?axis?ПФ?ПЛАН">'[42]20'!$L$6:$L$42,  '[42]20'!$G$6:$G$42,  '[42]20'!$N$6:$N$42,  '[42]20'!$I$6:$I$42</definedName>
    <definedName name="T20?axis?ПФ?ФАКТ">'[42]20'!$M$6:$M$42,  '[42]20'!$H$6:$H$42,  '[42]20'!$O$6:$O$42,  '[42]20'!$J$6:$J$42</definedName>
    <definedName name="T20?Data">'[42]20'!$G$6:$O$6,       '[42]20'!$G$8:$O$25,       '[42]20'!$G$27:$O$27,       '[42]20'!$G$29:$O$40,       '[42]20'!$G$42:$O$42</definedName>
    <definedName name="T20?item_ext?РОСТ">[61]аренда!#REF!</definedName>
    <definedName name="T20?L1.1">'[42]20'!$A$20:$O$20,'[42]20'!$A$17:$O$17,'[42]20'!$A$8:$O$8,'[42]20'!$A$11:$O$11,'[42]20'!$A$14:$O$14,'[42]20'!$A$23:$O$23</definedName>
    <definedName name="T20?L1.2">'[42]20'!$A$21:$O$21,'[42]20'!$A$18:$O$18,'[42]20'!$A$9:$O$9,'[42]20'!$A$12:$O$12,'[42]20'!$A$15:$O$15,'[42]20'!$A$24:$O$24</definedName>
    <definedName name="T20?L1.3">'[42]20'!$A$22:$O$22,'[42]20'!$A$19:$O$19,'[42]20'!$A$10:$O$10,'[42]20'!$A$13:$O$13,'[42]20'!$A$16:$O$16,'[42]20'!$A$25:$O$25</definedName>
    <definedName name="T20?L2.1">'[42]20'!$A$29:$O$29,   '[42]20'!$A$32:$O$32,   '[42]20'!$A$35:$O$35,   '[42]20'!$A$38:$O$38</definedName>
    <definedName name="T20?L2.2">'[42]20'!$A$30:$O$30,   '[42]20'!$A$33:$O$33,   '[42]20'!$A$36:$O$36,   '[42]20'!$A$39:$O$39</definedName>
    <definedName name="T20?L2.3">'[42]20'!$A$31:$O$31,   '[42]20'!$A$34:$O$34,   '[42]20'!$A$37:$O$37,   '[42]20'!$A$40:$O$40</definedName>
    <definedName name="T20?Name">[61]аренда!#REF!</definedName>
    <definedName name="T20?unit?МКВТЧ">'[33]20'!$C$13:$M$13,'[33]20'!$C$15:$M$19,'[33]20'!$C$8:$M$11</definedName>
    <definedName name="T20?unit?ПРЦ">[61]аренда!#REF!</definedName>
    <definedName name="T20_Change1">'[46]20'!$L$7,'[46]20'!$L$9:$L$10,'[46]20'!$L$13:$L$20</definedName>
    <definedName name="T20_Copy1">[61]аренда!#REF!</definedName>
    <definedName name="T20_Copy2">[61]аренда!#REF!</definedName>
    <definedName name="T20_Data">'[46]20'!$E$7:$K$7,'[46]20'!$E$9:$K$10,'[46]20'!$E$11:$K$11,'[46]20'!$E$13:$K$22,'[46]20'!$E$24:$K$24,'[46]20'!$E$25:$K$26,'[46]20'!$E$23:$K$23</definedName>
    <definedName name="T20_Protect">'[43]20'!$E$13:$I$20,'[43]20'!$E$9:$I$10</definedName>
    <definedName name="T20_Protection" localSheetId="8">'[33]20'!$E$8:$H$11,P1_T20_Protection</definedName>
    <definedName name="T20_Protection">'[33]20'!$E$8:$H$11,P1_T20_Protection</definedName>
    <definedName name="T21.2.1?Data" localSheetId="1">P1_T21.2.1?Data,P2_T21.2.1?Data</definedName>
    <definedName name="T21.2.1?Data" localSheetId="3">P1_T21.2.1?Data,P2_T21.2.1?Data</definedName>
    <definedName name="T21.2.1?Data" localSheetId="8">P1_T21.2.1?Data,P2_T21.2.1?Data</definedName>
    <definedName name="T21.2.1?Data">P1_T21.2.1?Data,P2_T21.2.1?Data</definedName>
    <definedName name="T21.2.1?Data_4">#N/A</definedName>
    <definedName name="T21.2.2?Data" localSheetId="1">P1_T21.2.2?Data,P2_T21.2.2?Data</definedName>
    <definedName name="T21.2.2?Data" localSheetId="3">P1_T21.2.2?Data,P2_T21.2.2?Data</definedName>
    <definedName name="T21.2.2?Data" localSheetId="8">P1_T21.2.2?Data,P2_T21.2.2?Data</definedName>
    <definedName name="T21.2.2?Data">P1_T21.2.2?Data,P2_T21.2.2?Data</definedName>
    <definedName name="T21.2.2?Data_4">#N/A</definedName>
    <definedName name="T21.3?Columns" localSheetId="1">#REF!</definedName>
    <definedName name="T21.3?Columns" localSheetId="3">#REF!</definedName>
    <definedName name="T21.3?Columns">#REF!</definedName>
    <definedName name="T21.3?item_ext?СБЫТ" localSheetId="8">'[43]21.3'!#REF!,'[43]21.3'!#REF!</definedName>
    <definedName name="T21.3?item_ext?СБЫТ">'[43]21.3'!#REF!,'[43]21.3'!#REF!</definedName>
    <definedName name="T21.3?ItemComments" localSheetId="1">#REF!</definedName>
    <definedName name="T21.3?ItemComments" localSheetId="3">#REF!</definedName>
    <definedName name="T21.3?ItemComments">#REF!</definedName>
    <definedName name="T21.3?Items" localSheetId="1">#REF!</definedName>
    <definedName name="T21.3?Items" localSheetId="3">#REF!</definedName>
    <definedName name="T21.3?Items">#REF!</definedName>
    <definedName name="T21.3?Scope" localSheetId="1">#REF!</definedName>
    <definedName name="T21.3?Scope" localSheetId="3">#REF!</definedName>
    <definedName name="T21.3?Scope">#REF!</definedName>
    <definedName name="T21.3?ВРАС">'[43]21.3'!$B$28:$B$30,'[43]21.3'!$B$48:$B$50</definedName>
    <definedName name="T21.3_Protect">'[43]21.3'!$E$19:$I$22,'[43]21.3'!$E$24:$I$25,'[43]21.3'!$B$28:$I$30,'[43]21.3'!$E$32:$I$32,'[43]21.3'!$E$35:$I$45,'[43]21.3'!$B$48:$I$50,'[43]21.3'!$E$13:$I$17</definedName>
    <definedName name="T21.4?Data" localSheetId="1">P1_T21.4?Data,P2_T21.4?Data</definedName>
    <definedName name="T21.4?Data" localSheetId="3">P1_T21.4?Data,P2_T21.4?Data</definedName>
    <definedName name="T21.4?Data" localSheetId="8">P1_T21.4?Data,P2_T21.4?Data</definedName>
    <definedName name="T21.4?Data">P1_T21.4?Data,P2_T21.4?Data</definedName>
    <definedName name="T21.4?Data_4">#N/A</definedName>
    <definedName name="T21?axis?R?ДОГОВОР" localSheetId="1">#REF!</definedName>
    <definedName name="T21?axis?R?ДОГОВОР" localSheetId="3">#REF!</definedName>
    <definedName name="T21?axis?R?ДОГОВОР">#REF!</definedName>
    <definedName name="T21?axis?R?ДОГОВОР?" localSheetId="1">#REF!</definedName>
    <definedName name="T21?axis?R?ДОГОВОР?" localSheetId="3">#REF!</definedName>
    <definedName name="T21?axis?R?ДОГОВОР?">#REF!</definedName>
    <definedName name="T21?axis?R?ПЭ">'[33]21'!$D$14:$S$16,'[33]21'!$D$26:$S$28,'[33]21'!$D$20:$S$22</definedName>
    <definedName name="T21?axis?R?ПЭ?">'[33]21'!$B$14:$B$16,'[33]21'!$B$26:$B$28,'[33]21'!$B$20:$B$22</definedName>
    <definedName name="T21?axis?ПРД?БАЗ">'[42]21'!$I$6:$J$18,'[42]21'!$F$6:$G$18</definedName>
    <definedName name="T21?axis?ПРД?ПРЕД">'[42]21'!$K$6:$L$18,'[42]21'!$D$6:$E$18</definedName>
    <definedName name="T21?axis?ПРД?РЕГ" localSheetId="1">#REF!</definedName>
    <definedName name="T21?axis?ПРД?РЕГ" localSheetId="3">#REF!</definedName>
    <definedName name="T21?axis?ПРД?РЕГ">#REF!</definedName>
    <definedName name="T21?axis?ПФ?ПЛАН">'[42]21'!$I$6:$I$18,'[42]21'!$D$6:$D$18,'[42]21'!$K$6:$K$18,'[42]21'!$F$6:$F$18</definedName>
    <definedName name="T21?axis?ПФ?ФАКТ">'[42]21'!$J$6:$J$18,'[42]21'!$E$6:$E$18,'[42]21'!$L$6:$L$18,'[42]21'!$G$6:$G$18</definedName>
    <definedName name="T21?Data">'[33]21'!$D$14:$S$16,'[33]21'!$D$18:$S$18,'[33]21'!$D$20:$S$22,'[33]21'!$D$24:$S$24,'[33]21'!$D$26:$S$28,'[33]21'!$D$31:$S$33,'[33]21'!$D$11:$S$12</definedName>
    <definedName name="T21?item_ext?РОСТ" localSheetId="1">#REF!</definedName>
    <definedName name="T21?item_ext?РОСТ" localSheetId="3">#REF!</definedName>
    <definedName name="T21?item_ext?РОСТ">#REF!</definedName>
    <definedName name="T21?L1" localSheetId="1">#REF!</definedName>
    <definedName name="T21?L1" localSheetId="3">#REF!</definedName>
    <definedName name="T21?L1" localSheetId="8">'[33]21'!$D$11:$S$12,'[33]21'!$D$14:$S$16,'[33]21'!$D$18:$S$18,'[33]21'!$D$20:$S$22,'[33]21'!$D$26:$S$28,'[33]21'!$D$24:$S$24</definedName>
    <definedName name="T21?L1">#REF!</definedName>
    <definedName name="T21?L2" localSheetId="1">#REF!</definedName>
    <definedName name="T21?L2" localSheetId="3">#REF!</definedName>
    <definedName name="T21?L2">#REF!</definedName>
    <definedName name="T21?L3" localSheetId="1">#REF!</definedName>
    <definedName name="T21?L3" localSheetId="3">#REF!</definedName>
    <definedName name="T21?L3">#REF!</definedName>
    <definedName name="T21?L4" localSheetId="1">#REF!</definedName>
    <definedName name="T21?L4" localSheetId="3">#REF!</definedName>
    <definedName name="T21?L4">#REF!</definedName>
    <definedName name="T21?L4.x" localSheetId="1">#REF!</definedName>
    <definedName name="T21?L4.x" localSheetId="3">#REF!</definedName>
    <definedName name="T21?L4.x">#REF!</definedName>
    <definedName name="T21?L5" localSheetId="1">#REF!</definedName>
    <definedName name="T21?L5" localSheetId="3">#REF!</definedName>
    <definedName name="T21?L5">#REF!</definedName>
    <definedName name="T21?L6" localSheetId="1">#REF!</definedName>
    <definedName name="T21?L6" localSheetId="3">#REF!</definedName>
    <definedName name="T21?L6">#REF!</definedName>
    <definedName name="T21?L7" localSheetId="1">#REF!</definedName>
    <definedName name="T21?L7" localSheetId="3">#REF!</definedName>
    <definedName name="T21?L7">#REF!</definedName>
    <definedName name="T21?Name" localSheetId="1">#REF!</definedName>
    <definedName name="T21?Name" localSheetId="3">#REF!</definedName>
    <definedName name="T21?Name">#REF!</definedName>
    <definedName name="T21?Table" localSheetId="1">#REF!</definedName>
    <definedName name="T21?Table" localSheetId="3">#REF!</definedName>
    <definedName name="T21?Table">#REF!</definedName>
    <definedName name="T21?Title" localSheetId="1">#REF!</definedName>
    <definedName name="T21?Title" localSheetId="3">#REF!</definedName>
    <definedName name="T21?Title">#REF!</definedName>
    <definedName name="T21?unit?ПРЦ" localSheetId="1">#REF!</definedName>
    <definedName name="T21?unit?ПРЦ" localSheetId="3">#REF!</definedName>
    <definedName name="T21?unit?ПРЦ">#REF!</definedName>
    <definedName name="T21?unit?ТРУБ" localSheetId="1">#REF!</definedName>
    <definedName name="T21?unit?ТРУБ" localSheetId="3">#REF!</definedName>
    <definedName name="T21?unit?ТРУБ">#REF!</definedName>
    <definedName name="T21_3_Change1">'[46]21.3'!$L$10,'[46]21.3'!$L$13:$L$17,'[46]21.3'!$L$19:$L$21,'[46]21.3'!$L$24:$L$25,'[46]21.3'!$L$28:$L$30,'[46]21.3'!$L$40:$L$45,'[46]21.3'!$L$48:$L$50</definedName>
    <definedName name="T21_3_Data">'[46]21.3'!$K$10,'[46]21.3'!$E$12:$K$17,'[46]21.3'!$E$10:$J$10,'[46]21.3'!$E$19:$K$22,'[46]21.3'!$E$24:$K$26,'[46]21.3'!$E$28:$K$30,'[46]21.3'!$E$32:$K$33,'[46]21.3'!$E$35:$K$46,'[46]21.3'!$E$48:$K$50,'[46]21.3'!$E$52:$K$52,'[46]21.3'!$E$54:$K$57</definedName>
    <definedName name="T21_3_write1">'[46]21.3'!$L$10,'[46]21.3'!$L$12:$L$17,'[46]21.3'!$L$19:$L$22,'[46]21.3'!$L$24:$L$26,'[46]21.3'!$L$28:$L$30,'[46]21.3'!$L$32:$L$33,'[46]21.3'!$L$35:$L$46,'[46]21.3'!$L$48:$L$50,'[46]21.3'!$L$52,'[46]21.3'!$L$54:$L$57</definedName>
    <definedName name="T21_Copy" localSheetId="1">#REF!</definedName>
    <definedName name="T21_Copy" localSheetId="3">#REF!</definedName>
    <definedName name="T21_Copy">#REF!</definedName>
    <definedName name="T21_Protection" localSheetId="1">P2_T21_Protection,[0]!P3_T21_Protection</definedName>
    <definedName name="T21_Protection" localSheetId="3">P2_T21_Protection,[0]!P3_T21_Protection</definedName>
    <definedName name="T21_Protection" localSheetId="8">P2_T21_Protection,'ТМ 2020'!P3_T21_Protection</definedName>
    <definedName name="T21_Protection">P2_T21_Protection,[4]!P3_T21_Protection</definedName>
    <definedName name="T22?axis?R?ДОГОВОР">'[42]22'!$E$8:$M$9,'[42]22'!$E$13:$M$14,'[42]22'!$E$22:$M$23,'[42]22'!$E$18:$M$18</definedName>
    <definedName name="T22?axis?R?ДОГОВОР?">'[42]22'!$A$8:$A$9,'[42]22'!$A$13:$A$14,'[42]22'!$A$22:$A$23,'[42]22'!$A$18</definedName>
    <definedName name="T22?axis?ПРД?БАЗ">'[42]22'!$J$6:$K$26, '[42]22'!$G$6:$H$26</definedName>
    <definedName name="T22?axis?ПРД?ПРЕД">'[42]22'!$L$6:$M$26, '[42]22'!$E$6:$F$26</definedName>
    <definedName name="T22?axis?ПФ?ПЛАН">'[42]22'!$J$6:$J$26,'[42]22'!$E$6:$E$26,'[42]22'!$L$6:$L$26,'[42]22'!$G$6:$G$26</definedName>
    <definedName name="T22?axis?ПФ?ФАКТ">'[42]22'!$K$6:$K$26,'[42]22'!$F$6:$F$26,'[42]22'!$M$6:$M$26,'[42]22'!$H$6:$H$26</definedName>
    <definedName name="T22?item_ext?ВСЕГО">'[33]22'!$E$8:$F$31,'[33]22'!$I$8:$J$31</definedName>
    <definedName name="T22?item_ext?РОСТ">'[61]другие затраты с-ст'!#REF!</definedName>
    <definedName name="T22?item_ext?ЭС">'[33]22'!$K$8:$L$31,'[33]22'!$G$8:$H$31</definedName>
    <definedName name="T22?L1">'[33]22'!$G$8:$G$31,'[33]22'!$I$8:$I$31,'[33]22'!$K$8:$K$31,'[33]22'!$E$8:$E$31</definedName>
    <definedName name="T22?L1.x">'[42]22'!$A$13:$M$14, '[42]22'!$A$8:$M$9, '[42]22'!$A$18:$M$18, '[42]22'!$A$22:$M$23</definedName>
    <definedName name="T22?L2">'[33]22'!$H$8:$H$31,'[33]22'!$J$8:$J$31,'[33]22'!$L$8:$L$31,'[33]22'!$F$8:$F$31</definedName>
    <definedName name="T22?Name">'[61]другие затраты с-ст'!#REF!</definedName>
    <definedName name="T22?unit?ГКАЛ.Ч">'[33]22'!$G$8:$G$31,'[33]22'!$I$8:$I$31,'[33]22'!$K$8:$K$31,'[33]22'!$E$8:$E$31</definedName>
    <definedName name="T22?unit?ПРЦ">'[61]другие затраты с-ст'!#REF!</definedName>
    <definedName name="T22?unit?ТГКАЛ">'[33]22'!$H$8:$H$31,'[33]22'!$J$8:$J$31,'[33]22'!$L$8:$L$31,'[33]22'!$F$8:$F$31</definedName>
    <definedName name="T22_Copy">'[61]другие затраты с-ст'!#REF!</definedName>
    <definedName name="T22_Copy2">'[61]другие затраты с-ст'!#REF!</definedName>
    <definedName name="T22_Protection">'[33]22'!$E$19:$L$23,'[33]22'!$E$25:$L$25,'[33]22'!$E$27:$L$31,'[33]22'!$E$17:$L$17</definedName>
    <definedName name="T23?axis?R?ВТОП">'[33]23'!$E$8:$P$30,'[33]23'!$E$36:$P$58</definedName>
    <definedName name="T23?axis?R?ВТОП?">'[33]23'!$C$8:$C$30,'[33]23'!$C$36:$C$58</definedName>
    <definedName name="T23?axis?R?ПЭ">'[33]23'!$E$8:$P$30,'[33]23'!$E$36:$P$58</definedName>
    <definedName name="T23?axis?R?ПЭ?">'[33]23'!$B$8:$B$30,'[33]23'!$B$36:$B$58</definedName>
    <definedName name="T23?axis?R?СЦТ">'[33]23'!$E$32:$P$34,'[33]23'!$E$60:$P$62</definedName>
    <definedName name="T23?axis?R?СЦТ?">'[33]23'!$A$60:$A$62,'[33]23'!$A$32:$A$34</definedName>
    <definedName name="T23?axis?ПРД?БАЗ">'[42]23'!$I$6:$J$13,'[42]23'!$F$6:$G$13</definedName>
    <definedName name="T23?axis?ПРД?ПРЕД">'[42]23'!$K$6:$L$13,'[42]23'!$D$6:$E$13</definedName>
    <definedName name="T23?axis?ПРД?РЕГ">'[61]налоги в с-ст'!#REF!</definedName>
    <definedName name="T23?axis?ПФ?ПЛАН">'[42]23'!$I$6:$I$13,'[42]23'!$D$6:$D$13,'[42]23'!$K$6:$K$13,'[42]23'!$F$6:$F$13</definedName>
    <definedName name="T23?axis?ПФ?ФАКТ">'[42]23'!$J$6:$J$13,'[42]23'!$E$6:$E$13,'[42]23'!$L$6:$L$13,'[42]23'!$G$6:$G$13</definedName>
    <definedName name="T23?Data">'[33]23'!$E$37:$P$63,'[33]23'!$E$9:$P$35</definedName>
    <definedName name="T23?item_ext?ВСЕГО">'[33]23'!$A$55:$P$58,'[33]23'!$A$27:$P$30</definedName>
    <definedName name="T23?item_ext?ИТОГО">'[33]23'!$A$59:$P$59,'[33]23'!$A$31:$P$31</definedName>
    <definedName name="T23?item_ext?РОСТ">'[61]налоги в с-ст'!#REF!</definedName>
    <definedName name="T23?item_ext?СЦТ">'[33]23'!$A$60:$P$62,'[33]23'!$A$32:$P$34</definedName>
    <definedName name="T23?L1">'[61]налоги в с-ст'!#REF!</definedName>
    <definedName name="T23?L1.1">'[61]налоги в с-ст'!#REF!</definedName>
    <definedName name="T23?L1.2">'[61]налоги в с-ст'!#REF!</definedName>
    <definedName name="T23?L2">'[61]налоги в с-ст'!#REF!</definedName>
    <definedName name="T23?L3">'[61]налоги в с-ст'!#REF!</definedName>
    <definedName name="T23?L4">'[61]налоги в с-ст'!#REF!</definedName>
    <definedName name="T23?Name">'[61]налоги в с-ст'!#REF!</definedName>
    <definedName name="T23?Table">'[61]налоги в с-ст'!#REF!</definedName>
    <definedName name="T23?Title">'[61]налоги в с-ст'!#REF!</definedName>
    <definedName name="T23?unit?ПРЦ">'[42]23'!$D$12:$H$12,'[42]23'!$I$6:$L$13</definedName>
    <definedName name="T23?unit?ТРУБ">'[42]23'!$D$9:$H$9,'[42]23'!$D$11:$H$11,'[42]23'!$D$13:$H$13,'[42]23'!$D$6:$H$7</definedName>
    <definedName name="T23_1_Change1">'[46]21.3'!$L$32,'[46]21.3'!$L$19:$L$22,'[46]21.3'!$L$24:$L$25,'[46]21.3'!$L$28:$L$30,'[46]21.3'!$L$13:$L$17,'[46]21.3'!$L$10,'[46]21.3'!$L$40:$L$45,'[46]21.3'!$L$48:$L$50</definedName>
    <definedName name="T23_Protection" localSheetId="8">'[33]23'!$A$60:$A$62,'[33]23'!$F$60:$J$62,'[33]23'!$O$60:$P$62,'[33]23'!$A$9:$A$25,P1_T23_Protection</definedName>
    <definedName name="T23_Protection">'[33]23'!$A$60:$A$62,'[33]23'!$F$60:$J$62,'[33]23'!$O$60:$P$62,'[33]23'!$A$9:$A$25,P1_T23_Protection</definedName>
    <definedName name="T23_Protection_4" localSheetId="1">(#REF!,#REF!,#REF!,#REF!,P1_T23_Protection)</definedName>
    <definedName name="T23_Protection_4" localSheetId="3">(#REF!,#REF!,#REF!,#REF!,P1_T23_Protection)</definedName>
    <definedName name="T23_Protection_4">(#REF!,#REF!,#REF!,#REF!,P1_T23_Protection)</definedName>
    <definedName name="T24.1?Data">'[42]24.1'!$E$6:$J$21, '[42]24.1'!$E$23, '[42]24.1'!$H$23:$J$23, '[42]24.1'!$E$28:$J$42, '[42]24.1'!$E$44, '[42]24.1'!$H$44:$J$44</definedName>
    <definedName name="T24.1?unit?ТРУБ">'[42]24.1'!$E$5:$E$44, '[42]24.1'!$J$5:$J$44</definedName>
    <definedName name="T24.1_Copy1">'[61]% за кредит'!#REF!</definedName>
    <definedName name="T24.1_Copy2">'[61]% за кредит'!#REF!</definedName>
    <definedName name="T24?axis?R?ДОГОВОР">'[42]24'!$D$27:$L$37,'[42]24'!$D$8:$L$18</definedName>
    <definedName name="T24?axis?R?ДОГОВОР?">'[42]24'!$B$27:$B$37,'[42]24'!$B$8:$B$18</definedName>
    <definedName name="T24?axis?ПРД?БАЗ">'[42]24'!$I$6:$J$39,'[42]24'!$F$6:$G$39</definedName>
    <definedName name="T24?axis?ПРД?ПРЕД">'[42]24'!$K$6:$L$39,'[42]24'!$D$6:$E$39</definedName>
    <definedName name="T24?axis?ПРД?РЕГ" localSheetId="1">#REF!</definedName>
    <definedName name="T24?axis?ПРД?РЕГ" localSheetId="3">#REF!</definedName>
    <definedName name="T24?axis?ПРД?РЕГ">#REF!</definedName>
    <definedName name="T24?axis?ПФ?ПЛАН">'[42]24'!$I$6:$I$39,'[42]24'!$D$6:$D$39,'[42]24'!$K$6:$K$39,'[42]24'!$F$6:$F$38</definedName>
    <definedName name="T24?axis?ПФ?ФАКТ">'[42]24'!$J$6:$J$39,'[42]24'!$E$6:$E$39,'[42]24'!$L$6:$L$39,'[42]24'!$G$6:$G$39</definedName>
    <definedName name="T24?Data">'[42]24'!$D$6:$L$6, '[42]24'!$D$8:$L$18, '[42]24'!$D$20:$L$25, '[42]24'!$D$27:$L$37, '[42]24'!$D$39:$L$39</definedName>
    <definedName name="T24?item_ext?РОСТ" localSheetId="1">#REF!</definedName>
    <definedName name="T24?item_ext?РОСТ" localSheetId="3">#REF!</definedName>
    <definedName name="T24?item_ext?РОСТ">#REF!</definedName>
    <definedName name="T24?L1" localSheetId="1">#REF!</definedName>
    <definedName name="T24?L1" localSheetId="3">#REF!</definedName>
    <definedName name="T24?L1">#REF!</definedName>
    <definedName name="T24?L1.x" localSheetId="1">#REF!</definedName>
    <definedName name="T24?L1.x" localSheetId="3">#REF!</definedName>
    <definedName name="T24?L1.x">#REF!</definedName>
    <definedName name="T24?L2" localSheetId="1">#REF!</definedName>
    <definedName name="T24?L2" localSheetId="3">#REF!</definedName>
    <definedName name="T24?L2">#REF!</definedName>
    <definedName name="T24?L2.1" localSheetId="1">#REF!</definedName>
    <definedName name="T24?L2.1" localSheetId="3">#REF!</definedName>
    <definedName name="T24?L2.1">#REF!</definedName>
    <definedName name="T24?L2.2" localSheetId="1">#REF!</definedName>
    <definedName name="T24?L2.2" localSheetId="3">#REF!</definedName>
    <definedName name="T24?L2.2">#REF!</definedName>
    <definedName name="T24?L3" localSheetId="1">#REF!</definedName>
    <definedName name="T24?L3" localSheetId="3">#REF!</definedName>
    <definedName name="T24?L3">#REF!</definedName>
    <definedName name="T24?L4" localSheetId="1">#REF!</definedName>
    <definedName name="T24?L4" localSheetId="3">#REF!</definedName>
    <definedName name="T24?L4">#REF!</definedName>
    <definedName name="T24?L5" localSheetId="1">#REF!</definedName>
    <definedName name="T24?L5" localSheetId="3">#REF!</definedName>
    <definedName name="T24?L5">#REF!</definedName>
    <definedName name="T24?L5.x" localSheetId="1">#REF!</definedName>
    <definedName name="T24?L5.x" localSheetId="3">#REF!</definedName>
    <definedName name="T24?L5.x">#REF!</definedName>
    <definedName name="T24?L6" localSheetId="1">#REF!</definedName>
    <definedName name="T24?L6" localSheetId="3">#REF!</definedName>
    <definedName name="T24?L6">#REF!</definedName>
    <definedName name="T24?Name" localSheetId="1">#REF!</definedName>
    <definedName name="T24?Name" localSheetId="3">#REF!</definedName>
    <definedName name="T24?Name">#REF!</definedName>
    <definedName name="T24?Table" localSheetId="1">#REF!</definedName>
    <definedName name="T24?Table" localSheetId="3">#REF!</definedName>
    <definedName name="T24?Table">#REF!</definedName>
    <definedName name="T24?Title" localSheetId="1">#REF!</definedName>
    <definedName name="T24?Title" localSheetId="3">#REF!</definedName>
    <definedName name="T24?Title">#REF!</definedName>
    <definedName name="T24?unit?ПРЦ">'[42]24'!$D$22:$H$22, '[42]24'!$I$6:$L$6, '[42]24'!$I$8:$L$18, '[42]24'!$I$20:$L$25, '[42]24'!$I$27:$L$37, '[42]24'!$I$39:$L$39</definedName>
    <definedName name="T24?unit?ТРУБ">'[42]24'!$D$6:$H$6, '[42]24'!$D$8:$H$18, '[42]24'!$D$20:$H$21, '[42]24'!$D$23:$H$25, '[42]24'!$D$27:$H$37, '[42]24'!$D$39:$H$39</definedName>
    <definedName name="T24_Copy1" localSheetId="1">#REF!</definedName>
    <definedName name="T24_Copy1" localSheetId="3">#REF!</definedName>
    <definedName name="T24_Copy1">#REF!</definedName>
    <definedName name="T24_Copy2" localSheetId="1">#REF!</definedName>
    <definedName name="T24_Copy2" localSheetId="3">#REF!</definedName>
    <definedName name="T24_Copy2">#REF!</definedName>
    <definedName name="T24_Data">'[46]24'!$G$7:$M$8,'[46]24'!$G$10:$M$12,'[46]24'!$G$14:$M$15,'[46]24'!$G$17:$M$20,'[46]24'!$G$22:$M$23,'[46]24'!$G$25:$M$27,'[46]24'!$G$29:$M$31,'[46]24'!$G$28:$M$28,'[46]24'!$G$33:$M$33,'[46]24'!$G$36:$M$38,'[46]24'!$G$40:$M$40,'[46]24'!$G$43:$M$45</definedName>
    <definedName name="T24_Protection">'[33]24'!$E$24:$H$37,'[33]24'!$B$35:$B$37,'[33]24'!$E$41:$H$42,'[33]24'!$J$8:$M$21,'[33]24'!$J$24:$M$37,'[33]24'!$J$41:$M$42,'[33]24'!$E$8:$H$21</definedName>
    <definedName name="T25?axis?R?ВРАС" localSheetId="1">#REF!</definedName>
    <definedName name="T25?axis?R?ВРАС" localSheetId="3">#REF!</definedName>
    <definedName name="T25?axis?R?ВРАС">#REF!</definedName>
    <definedName name="T25?axis?R?ВРАС?" localSheetId="1">#REF!</definedName>
    <definedName name="T25?axis?R?ВРАС?" localSheetId="3">#REF!</definedName>
    <definedName name="T25?axis?R?ВРАС?">#REF!</definedName>
    <definedName name="T25?axis?R?ДОГОВОР">'[42]25'!$G$19:$O$20, '[42]25'!$G$9:$O$10, '[42]25'!$G$14:$O$15, '[42]25'!$G$24:$O$24, '[42]25'!$G$29:$O$34, '[42]25'!$G$38:$O$40</definedName>
    <definedName name="T25?axis?R?ДОГОВОР?">'[42]25'!$E$19:$E$20, '[42]25'!$E$9:$E$10, '[42]25'!$E$14:$E$15, '[42]25'!$E$24, '[42]25'!$E$29:$E$34, '[42]25'!$E$38:$E$40</definedName>
    <definedName name="T25?axis?ПРД?БАЗ" localSheetId="1">#REF!</definedName>
    <definedName name="T25?axis?ПРД?БАЗ" localSheetId="3">#REF!</definedName>
    <definedName name="T25?axis?ПРД?БАЗ">#REF!</definedName>
    <definedName name="T25?axis?ПРД?ПРЕД" localSheetId="1">#REF!</definedName>
    <definedName name="T25?axis?ПРД?ПРЕД" localSheetId="3">#REF!</definedName>
    <definedName name="T25?axis?ПРД?ПРЕД">#REF!</definedName>
    <definedName name="T25?axis?ПРД?РЕГ" localSheetId="1">#REF!</definedName>
    <definedName name="T25?axis?ПРД?РЕГ" localSheetId="3">#REF!</definedName>
    <definedName name="T25?axis?ПРД?РЕГ">#REF!</definedName>
    <definedName name="T25?axis?ПФ?ПЛАН">'[42]25'!$I$7:$I$51,         '[42]25'!$L$7:$L$51</definedName>
    <definedName name="T25?axis?ПФ?ФАКТ">'[42]25'!$J$7:$J$51,         '[42]25'!$M$7:$M$51</definedName>
    <definedName name="T25?Data" localSheetId="1">#REF!</definedName>
    <definedName name="T25?Data" localSheetId="3">#REF!</definedName>
    <definedName name="T25?Data">#REF!</definedName>
    <definedName name="T25?item_ext?РОСТ" localSheetId="1">#REF!</definedName>
    <definedName name="T25?item_ext?РОСТ" localSheetId="3">#REF!</definedName>
    <definedName name="T25?item_ext?РОСТ">#REF!</definedName>
    <definedName name="T25?item_ext?РОСТ2" localSheetId="1">#REF!</definedName>
    <definedName name="T25?item_ext?РОСТ2" localSheetId="3">#REF!</definedName>
    <definedName name="T25?item_ext?РОСТ2">#REF!</definedName>
    <definedName name="T25?L1" xml:space="preserve"> '[42]25'!$A$17:$O$17,  '[42]25'!$A$7:$O$7,  '[42]25'!$A$12:$O$12,  '[42]25'!$A$22:$O$22,  '[42]25'!$A$26:$O$26,  '[42]25'!$A$36:$O$36</definedName>
    <definedName name="T25?L1.1">'[42]25'!$A$19:$O$20, '[42]25'!$A$31:$O$31, '[42]25'!$A$9:$O$10, '[42]25'!$A$14:$O$15, '[42]25'!$A$24:$O$24, '[42]25'!$A$29:$O$29, '[42]25'!$A$33:$O$33, '[42]25'!$A$38:$O$40</definedName>
    <definedName name="T25?L1.2" localSheetId="1">#REF!</definedName>
    <definedName name="T25?L1.2" localSheetId="3">#REF!</definedName>
    <definedName name="T25?L1.2">#REF!</definedName>
    <definedName name="T25?L1.2.1" xml:space="preserve"> '[42]25'!$A$32:$O$32,     '[42]25'!$A$30:$O$30,     '[42]25'!$A$34:$O$34</definedName>
    <definedName name="T25?L2" localSheetId="1">#REF!</definedName>
    <definedName name="T25?L2" localSheetId="3">#REF!</definedName>
    <definedName name="T25?L2">#REF!</definedName>
    <definedName name="T25?L2.1" localSheetId="1">#REF!</definedName>
    <definedName name="T25?L2.1" localSheetId="3">#REF!</definedName>
    <definedName name="T25?L2.1">#REF!</definedName>
    <definedName name="T25?L2.1.1" localSheetId="1">#REF!</definedName>
    <definedName name="T25?L2.1.1" localSheetId="3">#REF!</definedName>
    <definedName name="T25?L2.1.1">#REF!</definedName>
    <definedName name="T25?L2.1.2" localSheetId="1">#REF!</definedName>
    <definedName name="T25?L2.1.2" localSheetId="3">#REF!</definedName>
    <definedName name="T25?L2.1.2">#REF!</definedName>
    <definedName name="T25?L2.2" localSheetId="1">#REF!</definedName>
    <definedName name="T25?L2.2" localSheetId="3">#REF!</definedName>
    <definedName name="T25?L2.2">#REF!</definedName>
    <definedName name="T25?L2.2.1" localSheetId="1">#REF!</definedName>
    <definedName name="T25?L2.2.1" localSheetId="3">#REF!</definedName>
    <definedName name="T25?L2.2.1">#REF!</definedName>
    <definedName name="T25?L2.2.2" localSheetId="1">#REF!</definedName>
    <definedName name="T25?L2.2.2" localSheetId="3">#REF!</definedName>
    <definedName name="T25?L2.2.2">#REF!</definedName>
    <definedName name="T25?L2.2.3" localSheetId="1">#REF!</definedName>
    <definedName name="T25?L2.2.3" localSheetId="3">#REF!</definedName>
    <definedName name="T25?L2.2.3">#REF!</definedName>
    <definedName name="T25?L2.2.4" localSheetId="1">#REF!</definedName>
    <definedName name="T25?L2.2.4" localSheetId="3">#REF!</definedName>
    <definedName name="T25?L2.2.4">#REF!</definedName>
    <definedName name="T25?Name" localSheetId="1">#REF!</definedName>
    <definedName name="T25?Name" localSheetId="3">#REF!</definedName>
    <definedName name="T25?Name">#REF!</definedName>
    <definedName name="T25?Table" localSheetId="1">#REF!</definedName>
    <definedName name="T25?Table" localSheetId="3">#REF!</definedName>
    <definedName name="T25?Table">#REF!</definedName>
    <definedName name="T25?Title" localSheetId="1">#REF!</definedName>
    <definedName name="T25?Title" localSheetId="3">#REF!</definedName>
    <definedName name="T25?Title">#REF!</definedName>
    <definedName name="T25?unit?ГА" xml:space="preserve"> '[42]25'!$G$32:$K$32,     '[42]25'!$G$27:$K$27,     '[42]25'!$G$30:$K$30,     '[42]25'!$G$34:$K$34</definedName>
    <definedName name="T25?unit?ПРЦ" localSheetId="1">#REF!</definedName>
    <definedName name="T25?unit?ПРЦ" localSheetId="3">#REF!</definedName>
    <definedName name="T25?unit?ПРЦ">#REF!</definedName>
    <definedName name="T25?unit?ТРУБ" xml:space="preserve"> '[42]25'!$G$31:$K$31,     '[42]25'!$G$6:$K$26,     '[42]25'!$G$29:$K$29,     '[42]25'!$G$33:$K$33,     '[42]25'!$G$36:$K$51</definedName>
    <definedName name="T25_Copy1" localSheetId="1">#REF!</definedName>
    <definedName name="T25_Copy1" localSheetId="3">#REF!</definedName>
    <definedName name="T25_Copy1">#REF!</definedName>
    <definedName name="T25_Copy2" localSheetId="1">#REF!</definedName>
    <definedName name="T25_Copy2" localSheetId="3">#REF!</definedName>
    <definedName name="T25_Copy2">#REF!</definedName>
    <definedName name="T25_Copy3" localSheetId="1">#REF!</definedName>
    <definedName name="T25_Copy3" localSheetId="3">#REF!</definedName>
    <definedName name="T25_Copy3">#REF!</definedName>
    <definedName name="T25_Copy4" localSheetId="1">#REF!</definedName>
    <definedName name="T25_Copy4" localSheetId="3">#REF!</definedName>
    <definedName name="T25_Copy4">#REF!</definedName>
    <definedName name="T25_Data">'[46]25'!$G$6:$M$8,'[46]25'!$G$10:$M$11,'[46]25'!$G$13:$M$15,'[46]25'!$G$17:$L$17,'[46]25'!$G$18:$L$18,'[46]25'!$G$20:$L$22,'[46]25'!$G$24:$L$25,'[46]25'!$G$27:$L$29,'[46]25'!$G$31:$M$32,'[46]25'!$M$27:$M$29,'[46]25'!$M$24:$M$25,'[46]25'!$M$20:$M$22,'[46]25'!$M$17,'[46]25'!$G$34:$M$36,'[46]25'!$G$38:$M$39,'[46]25'!$G$41:$M$43</definedName>
    <definedName name="T25_protection" localSheetId="1">P1_T25_protection,P2_T25_protection</definedName>
    <definedName name="T25_protection" localSheetId="3">P1_T25_protection,P2_T25_protection</definedName>
    <definedName name="T25_protection" localSheetId="8">P1_T25_protection,P2_T25_protection</definedName>
    <definedName name="T25_protection">P1_T25_protection,P2_T25_protection</definedName>
    <definedName name="T25_protection_4" localSheetId="1">(P1_T25_protection,P2_T25_protection)</definedName>
    <definedName name="T25_protection_4" localSheetId="3">(P1_T25_protection,P2_T25_protection)</definedName>
    <definedName name="T25_protection_4">(P1_T25_protection,P2_T25_protection)</definedName>
    <definedName name="T26?axis?R?ВРАС">'[33]26'!$C$34:$N$36,'[33]26'!$C$22:$N$24</definedName>
    <definedName name="T26?axis?R?ВРАС?">'[33]26'!$B$34:$B$36,'[33]26'!$B$22:$B$24</definedName>
    <definedName name="T26?axis?ПРД?БАЗ">'[42]26'!$I$6:$J$20,'[42]26'!$F$6:$G$20</definedName>
    <definedName name="T26?axis?ПРД?ПРЕД">'[42]26'!$K$6:$L$20,'[42]26'!$D$6:$E$20</definedName>
    <definedName name="T26?axis?ПФ?ПЛАН">'[42]26'!$I$6:$I$20,'[42]26'!$D$6:$D$20,'[42]26'!$K$6:$K$20,'[42]26'!$F$6:$F$20</definedName>
    <definedName name="T26?axis?ПФ?ФАКТ">'[42]26'!$J$6:$J$20,'[42]26'!$E$6:$E$20,'[42]26'!$L$6:$L$20,'[42]26'!$G$6:$G$20</definedName>
    <definedName name="T26?Data">'[42]26'!$D$6:$L$8, '[42]26'!$D$10:$L$20</definedName>
    <definedName name="T26?item_ext?РОСТ">'[61]поощрение (ДВ)'!#REF!</definedName>
    <definedName name="T26?L1">'[33]26'!$F$8:$N$8,'[33]26'!$C$8:$D$8</definedName>
    <definedName name="T26?L1.1">'[33]26'!$F$10:$N$10,'[33]26'!$C$10:$D$10</definedName>
    <definedName name="T26?L2">'[33]26'!$F$11:$N$11,'[33]26'!$C$11:$D$11</definedName>
    <definedName name="T26?L2.1">'[33]26'!$F$13:$N$13,'[33]26'!$C$13:$D$13</definedName>
    <definedName name="T26?L2.7">'[61]поощрение (ДВ)'!#REF!</definedName>
    <definedName name="T26?L2.8">'[61]поощрение (ДВ)'!#REF!</definedName>
    <definedName name="T26?L3">'[33]26'!$F$14:$N$14,'[33]26'!$C$14:$D$14</definedName>
    <definedName name="T26?L4">'[33]26'!$F$15:$N$15,'[33]26'!$C$15:$D$15</definedName>
    <definedName name="T26?L5">'[33]26'!$F$16:$N$16,'[33]26'!$C$16:$D$16</definedName>
    <definedName name="T26?L5.1">'[33]26'!$F$18:$N$18,'[33]26'!$C$18:$D$18</definedName>
    <definedName name="T26?L5.2">'[33]26'!$F$19:$N$19,'[33]26'!$C$19:$D$19</definedName>
    <definedName name="T26?L5.3">'[33]26'!$F$20:$N$20,'[33]26'!$C$20:$D$20</definedName>
    <definedName name="T26?L5.3.x">'[33]26'!$F$22:$N$24,'[33]26'!$C$22:$D$24</definedName>
    <definedName name="T26?L6">'[33]26'!$F$26:$N$26,'[33]26'!$C$26:$D$26</definedName>
    <definedName name="T26?L7">'[33]26'!$F$27:$N$27,'[33]26'!$C$27:$D$27</definedName>
    <definedName name="T26?L7.1">'[33]26'!$F$29:$N$29,'[33]26'!$C$29:$D$29</definedName>
    <definedName name="T26?L7.2">'[33]26'!$F$30:$N$30,'[33]26'!$C$30:$D$30</definedName>
    <definedName name="T26?L7.3">'[33]26'!$F$31:$N$31,'[33]26'!$C$31:$D$31</definedName>
    <definedName name="T26?L7.4">'[33]26'!$F$32:$N$32,'[33]26'!$C$32:$D$32</definedName>
    <definedName name="T26?L7.4.x">'[33]26'!$F$34:$N$36,'[33]26'!$C$34:$D$36</definedName>
    <definedName name="T26?L8">'[33]26'!$F$38:$N$38,'[33]26'!$C$38:$D$38</definedName>
    <definedName name="T26?Name">'[61]поощрение (ДВ)'!#REF!</definedName>
    <definedName name="T26?unit?ПРЦ">'[61]поощрение (ДВ)'!#REF!</definedName>
    <definedName name="T26_Protection" localSheetId="8">'[33]26'!$K$34:$N$36,'[33]26'!$B$22:$B$24,P1_T26_Protection,P2_T26_Protection</definedName>
    <definedName name="T26_Protection">'[33]26'!$K$34:$N$36,'[33]26'!$B$22:$B$24,P1_T26_Protection,P2_T26_Protection</definedName>
    <definedName name="T26_Protection_4" localSheetId="1">(#REF!,#REF!,P1_T26_Protection,P2_T26_Protection)</definedName>
    <definedName name="T26_Protection_4" localSheetId="3">(#REF!,#REF!,P1_T26_Protection,P2_T26_Protection)</definedName>
    <definedName name="T26_Protection_4">(#REF!,#REF!,P1_T26_Protection,P2_T26_Protection)</definedName>
    <definedName name="T27?axis?R?ВРАС">'[33]27'!$C$34:$S$36,'[33]27'!$C$22:$S$24</definedName>
    <definedName name="T27?axis?R?ВРАС?">'[33]27'!$B$34:$B$36,'[33]27'!$B$22:$B$24</definedName>
    <definedName name="T27?axis?ПРД?БАЗ">'[42]27'!$I$6:$J$11,'[42]27'!$F$6:$G$11</definedName>
    <definedName name="T27?axis?ПРД?ПРЕД">'[42]27'!$K$6:$L$11,'[42]27'!$D$6:$E$11</definedName>
    <definedName name="T27?axis?ПРД?РЕГ" localSheetId="1">#REF!</definedName>
    <definedName name="T27?axis?ПРД?РЕГ" localSheetId="3">#REF!</definedName>
    <definedName name="T27?axis?ПРД?РЕГ">#REF!</definedName>
    <definedName name="T27?axis?ПФ?ПЛАН">'[42]27'!$I$6:$I$11,'[42]27'!$D$6:$D$11,'[42]27'!$K$6:$K$11,'[42]27'!$F$6:$F$11</definedName>
    <definedName name="T27?axis?ПФ?ФАКТ">'[42]27'!$J$6:$J$11,'[42]27'!$E$6:$E$11,'[42]27'!$L$6:$L$11,'[42]27'!$G$6:$G$11</definedName>
    <definedName name="T27?Data" localSheetId="1">#REF!</definedName>
    <definedName name="T27?Data" localSheetId="3">#REF!</definedName>
    <definedName name="T27?Data">#REF!</definedName>
    <definedName name="T27?item_ext?РОСТ" localSheetId="1">#REF!</definedName>
    <definedName name="T27?item_ext?РОСТ" localSheetId="3">#REF!</definedName>
    <definedName name="T27?item_ext?РОСТ">#REF!</definedName>
    <definedName name="T27?L1" localSheetId="1">#REF!</definedName>
    <definedName name="T27?L1" localSheetId="3">#REF!</definedName>
    <definedName name="T27?L1">#REF!</definedName>
    <definedName name="T27?L1.1">'[33]27'!$F$10:$S$10,'[33]27'!$C$10:$D$10</definedName>
    <definedName name="T27?L2" localSheetId="1">#REF!</definedName>
    <definedName name="T27?L2" localSheetId="3">#REF!</definedName>
    <definedName name="T27?L2">#REF!</definedName>
    <definedName name="T27?L2.1">'[33]27'!$F$13:$S$13,'[33]27'!$C$13:$D$13</definedName>
    <definedName name="T27?L3" localSheetId="1">#REF!</definedName>
    <definedName name="T27?L3" localSheetId="3">#REF!</definedName>
    <definedName name="T27?L3">#REF!</definedName>
    <definedName name="T27?L4" localSheetId="1">#REF!</definedName>
    <definedName name="T27?L4" localSheetId="3">#REF!</definedName>
    <definedName name="T27?L4">#REF!</definedName>
    <definedName name="T27?L5" localSheetId="1">#REF!</definedName>
    <definedName name="T27?L5" localSheetId="3">#REF!</definedName>
    <definedName name="T27?L5">#REF!</definedName>
    <definedName name="T27?L5.3">'[33]27'!$F$20:$S$20,'[33]27'!$C$20:$D$20</definedName>
    <definedName name="T27?L5.3.x">'[33]27'!$F$22:$S$24,'[33]27'!$C$22:$D$24</definedName>
    <definedName name="T27?L6" localSheetId="1">#REF!</definedName>
    <definedName name="T27?L6" localSheetId="3">#REF!</definedName>
    <definedName name="T27?L6">#REF!</definedName>
    <definedName name="T27?L7">'[33]27'!$F$27:$S$27,'[33]27'!$C$27:$D$27</definedName>
    <definedName name="T27?L7.1">'[33]27'!$F$29:$S$29,'[33]27'!$C$29:$D$29</definedName>
    <definedName name="T27?L7.2">'[33]27'!$F$30:$S$30,'[33]27'!$C$30:$D$30</definedName>
    <definedName name="T27?L7.3">'[33]27'!$F$31:$S$31,'[33]27'!$C$31:$D$31</definedName>
    <definedName name="T27?L7.4">'[33]27'!$F$32:$S$32,'[33]27'!$C$32:$D$32</definedName>
    <definedName name="T27?L7.4.x">'[33]27'!$F$34:$S$36,'[33]27'!$C$34:$D$36</definedName>
    <definedName name="T27?L8">'[33]27'!$F$38:$S$38,'[33]27'!$C$38:$D$38</definedName>
    <definedName name="T27?Name" localSheetId="1">#REF!</definedName>
    <definedName name="T27?Name" localSheetId="3">#REF!</definedName>
    <definedName name="T27?Name">#REF!</definedName>
    <definedName name="T27?Table" localSheetId="1">#REF!</definedName>
    <definedName name="T27?Table" localSheetId="3">#REF!</definedName>
    <definedName name="T27?Table">#REF!</definedName>
    <definedName name="T27?Title" localSheetId="1">#REF!</definedName>
    <definedName name="T27?Title" localSheetId="3">#REF!</definedName>
    <definedName name="T27?Title">#REF!</definedName>
    <definedName name="T27?unit?ПРЦ">'[42]27'!$D$7:$H$7, '[42]27'!$I$6:$L$11</definedName>
    <definedName name="T27?unit?ТРУБ">'[42]27'!$D$6:$H$6, '[42]27'!$D$8:$H$11</definedName>
    <definedName name="T27_Protect">'[43]27'!$E$12:$E$13,'[43]27'!$K$4:$AH$4,'[43]27'!$AK$12:$AK$13</definedName>
    <definedName name="T27_Protection" localSheetId="8">'[33]27'!$P$34:$S$36,'[33]27'!$B$22:$B$24,P1_T27_Protection,P2_T27_Protection,P3_T27_Protection</definedName>
    <definedName name="T27_Protection">'[33]27'!$P$34:$S$36,'[33]27'!$B$22:$B$24,P1_T27_Protection,P2_T27_Protection,P3_T27_Protection</definedName>
    <definedName name="T27_Protection_4" localSheetId="1">(#REF!,#REF!,P1_T27_Protection,P2_T27_Protection,P3_T27_Protection)</definedName>
    <definedName name="T27_Protection_4" localSheetId="3">(#REF!,#REF!,P1_T27_Protection,P2_T27_Protection,P3_T27_Protection)</definedName>
    <definedName name="T27_Protection_4">(#REF!,#REF!,P1_T27_Protection,P2_T27_Protection,P3_T27_Protection)</definedName>
    <definedName name="T28.3?unit?РУБ.ГКАЛ" localSheetId="1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8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1">P2_T28?axis?R?ПЭ,P3_T28?axis?R?ПЭ,P4_T28?axis?R?ПЭ,P5_T28?axis?R?ПЭ,[0]!P6_T28?axis?R?ПЭ</definedName>
    <definedName name="T28?axis?R?ПЭ" localSheetId="3">P2_T28?axis?R?ПЭ,P3_T28?axis?R?ПЭ,P4_T28?axis?R?ПЭ,P5_T28?axis?R?ПЭ,[0]!P6_T28?axis?R?ПЭ</definedName>
    <definedName name="T28?axis?R?ПЭ" localSheetId="8">P2_T28?axis?R?ПЭ,P3_T28?axis?R?ПЭ,P4_T28?axis?R?ПЭ,P5_T28?axis?R?ПЭ,'ТМ 2020'!P6_T28?axis?R?ПЭ</definedName>
    <definedName name="T28?axis?R?ПЭ">P2_T28?axis?R?ПЭ,P3_T28?axis?R?ПЭ,P4_T28?axis?R?ПЭ,P5_T28?axis?R?ПЭ,[4]!P6_T28?axis?R?ПЭ</definedName>
    <definedName name="T28?axis?R?ПЭ?" localSheetId="1">P2_T28?axis?R?ПЭ?,P3_T28?axis?R?ПЭ?,P4_T28?axis?R?ПЭ?,P5_T28?axis?R?ПЭ?,[0]!P6_T28?axis?R?ПЭ?</definedName>
    <definedName name="T28?axis?R?ПЭ?" localSheetId="3">P2_T28?axis?R?ПЭ?,P3_T28?axis?R?ПЭ?,P4_T28?axis?R?ПЭ?,P5_T28?axis?R?ПЭ?,[0]!P6_T28?axis?R?ПЭ?</definedName>
    <definedName name="T28?axis?R?ПЭ?" localSheetId="8">P2_T28?axis?R?ПЭ?,P3_T28?axis?R?ПЭ?,P4_T28?axis?R?ПЭ?,P5_T28?axis?R?ПЭ?,'ТМ 2020'!P6_T28?axis?R?ПЭ?</definedName>
    <definedName name="T28?axis?R?ПЭ?">P2_T28?axis?R?ПЭ?,P3_T28?axis?R?ПЭ?,P4_T28?axis?R?ПЭ?,P5_T28?axis?R?ПЭ?,[4]!P6_T28?axis?R?ПЭ?</definedName>
    <definedName name="T28?axis?R?ПЭ?_4">#N/A</definedName>
    <definedName name="T28?axis?R?ПЭ_4">#N/A</definedName>
    <definedName name="T28?axis?ПРД?БАЗ">'[42]28'!$I$6:$J$17,'[42]28'!$F$6:$G$17</definedName>
    <definedName name="T28?axis?ПРД?ПРЕД">'[42]28'!$K$6:$L$17,'[42]28'!$D$6:$E$17</definedName>
    <definedName name="T28?axis?ПРД?РЕГ">'[61]другие из прибыли'!#REF!</definedName>
    <definedName name="T28?axis?ПФ?ПЛАН">'[42]28'!$I$6:$I$17,'[42]28'!$D$6:$D$17,'[42]28'!$K$6:$K$17,'[42]28'!$F$6:$F$17</definedName>
    <definedName name="T28?axis?ПФ?ФАКТ">'[42]28'!$J$6:$J$17,'[42]28'!$E$6:$E$17,'[42]28'!$L$6:$L$17,'[42]28'!$G$6:$G$17</definedName>
    <definedName name="T28?Data" localSheetId="8">'[33]28'!$D$190:$E$213,'[33]28'!$G$164:$H$187,'[33]28'!$D$164:$E$187,'[33]28'!$D$138:$I$161,'[33]28'!$D$8:$I$109,'[33]28'!$D$112:$I$135,P1_T28?Data</definedName>
    <definedName name="T28?Data">'[33]28'!$D$190:$E$213,'[33]28'!$G$164:$H$187,'[33]28'!$D$164:$E$187,'[33]28'!$D$138:$I$161,'[33]28'!$D$8:$I$109,'[33]28'!$D$112:$I$135,P1_T28?Data</definedName>
    <definedName name="T28?item_ext?ВСЕГО">'[33]28'!$I$8:$I$292,'[33]28'!$F$8:$F$292</definedName>
    <definedName name="T28?item_ext?ТЭ">'[33]28'!$E$8:$E$292,'[33]28'!$H$8:$H$292</definedName>
    <definedName name="T28?item_ext?ЭЭ">'[33]28'!$D$8:$D$292,'[33]28'!$G$8:$G$292</definedName>
    <definedName name="T28?L1.1.x">'[33]28'!$D$16:$I$18,'[33]28'!$D$11:$I$13</definedName>
    <definedName name="T28?L10.1.x">'[33]28'!$D$250:$I$252,'[33]28'!$D$245:$I$247</definedName>
    <definedName name="T28?L11.1.x">'[33]28'!$D$276:$I$278,'[33]28'!$D$271:$I$273</definedName>
    <definedName name="T28?L2.1.x">'[33]28'!$D$42:$I$44,'[33]28'!$D$37:$I$39</definedName>
    <definedName name="T28?L3.1.x">'[33]28'!$D$68:$I$70,'[33]28'!$D$63:$I$65</definedName>
    <definedName name="T28?L4.1.x">'[33]28'!$D$94:$I$96,'[33]28'!$D$89:$I$91</definedName>
    <definedName name="T28?L5.1.x">'[33]28'!$D$120:$I$122,'[33]28'!$D$115:$I$117</definedName>
    <definedName name="T28?L6.1.x">'[33]28'!$D$146:$I$148,'[33]28'!$D$141:$I$143</definedName>
    <definedName name="T28?L7.1.x">'[33]28'!$D$172:$I$174,'[33]28'!$D$167:$I$169</definedName>
    <definedName name="T28?L8.1.x">'[33]28'!$D$198:$I$200,'[33]28'!$D$193:$I$195</definedName>
    <definedName name="T28?L9.1.x">'[33]28'!$D$224:$I$226,'[33]28'!$D$219:$I$221</definedName>
    <definedName name="T28?Name">'[61]другие из прибыли'!#REF!</definedName>
    <definedName name="T28?unit?ГКАЛЧ">'[33]28'!$H$164:$H$187,'[33]28'!$E$164:$E$187</definedName>
    <definedName name="T28?unit?МКВТЧ">'[33]28'!$G$190:$G$213,'[33]28'!$D$190:$D$213</definedName>
    <definedName name="T28?unit?РУБ.ГКАЛ">'[33]28'!$E$216:$E$239,'[33]28'!$E$268:$E$292,'[33]28'!$H$268:$H$292,'[33]28'!$H$216:$H$239</definedName>
    <definedName name="T28?unit?РУБ.ГКАЛЧ.МЕС">'[33]28'!$H$242:$H$265,'[33]28'!$E$242:$E$265</definedName>
    <definedName name="T28?unit?РУБ.ТКВТ.МЕС">'[33]28'!$G$242:$G$265,'[33]28'!$D$242:$D$265</definedName>
    <definedName name="T28?unit?РУБ.ТКВТЧ">'[33]28'!$G$216:$G$239,'[33]28'!$D$268:$D$292,'[33]28'!$G$268:$G$292,'[33]28'!$D$216:$D$239</definedName>
    <definedName name="T28?unit?ТГКАЛ">'[33]28'!$H$190:$H$213,'[33]28'!$E$190:$E$213</definedName>
    <definedName name="T28?unit?ТКВТ">'[33]28'!$G$164:$G$187,'[33]28'!$D$164:$D$187</definedName>
    <definedName name="T28?unit?ТРУБ">'[33]28'!$D$138:$I$161,'[33]28'!$D$8:$I$109</definedName>
    <definedName name="T28_Copy">'[61]другие из прибыли'!#REF!</definedName>
    <definedName name="T28_Protection" localSheetId="1">P9_T28_Protection,P10_T28_Protection,P11_T28_Protection,'Прил 1 МУ1135 (село)'!P12_T28_Protection</definedName>
    <definedName name="T28_Protection" localSheetId="3">P9_T28_Protection,P10_T28_Protection,P11_T28_Protection,'Прил 5 МУ1135 (город)'!P12_T28_Protection</definedName>
    <definedName name="T28_Protection" localSheetId="8">P9_T28_Protection,P10_T28_Protection,P11_T28_Protection,'ТМ 2020'!P12_T28_Protection</definedName>
    <definedName name="T28_Protection">P9_T28_Protection,P10_T28_Protection,P11_T28_Protection,P12_T28_Protection</definedName>
    <definedName name="T29?axis?ПФ?ПЛАН">'[42]29'!$F$5:$F$11,'[42]29'!$D$5:$D$11</definedName>
    <definedName name="T29?axis?ПФ?ФАКТ">'[42]29'!$G$5:$G$11,'[42]29'!$E$5:$E$11</definedName>
    <definedName name="T29?Data">'[42]29'!$D$6:$H$9, '[42]29'!$D$11:$H$11</definedName>
    <definedName name="T29?item_ext?1СТ" localSheetId="1">P1_T29?item_ext?1СТ</definedName>
    <definedName name="T29?item_ext?1СТ" localSheetId="3">P1_T29?item_ext?1СТ</definedName>
    <definedName name="T29?item_ext?1СТ" localSheetId="8">P1_T29?item_ext?1СТ</definedName>
    <definedName name="T29?item_ext?1СТ">P1_T29?item_ext?1СТ</definedName>
    <definedName name="T29?item_ext?1СТ_4">#N/A</definedName>
    <definedName name="T29?item_ext?2СТ.М" localSheetId="1">P1_T29?item_ext?2СТ.М</definedName>
    <definedName name="T29?item_ext?2СТ.М" localSheetId="3">P1_T29?item_ext?2СТ.М</definedName>
    <definedName name="T29?item_ext?2СТ.М" localSheetId="8">P1_T29?item_ext?2СТ.М</definedName>
    <definedName name="T29?item_ext?2СТ.М">P1_T29?item_ext?2СТ.М</definedName>
    <definedName name="T29?item_ext?2СТ.М_4">#N/A</definedName>
    <definedName name="T29?item_ext?2СТ.Э" localSheetId="1">P1_T29?item_ext?2СТ.Э</definedName>
    <definedName name="T29?item_ext?2СТ.Э" localSheetId="3">P1_T29?item_ext?2СТ.Э</definedName>
    <definedName name="T29?item_ext?2СТ.Э" localSheetId="8">P1_T29?item_ext?2СТ.Э</definedName>
    <definedName name="T29?item_ext?2СТ.Э">P1_T29?item_ext?2СТ.Э</definedName>
    <definedName name="T29?item_ext?2СТ.Э_4">#N/A</definedName>
    <definedName name="T29?L10" localSheetId="1">P1_T29?L10</definedName>
    <definedName name="T29?L10" localSheetId="3">P1_T29?L10</definedName>
    <definedName name="T29?L10" localSheetId="8">P1_T29?L10</definedName>
    <definedName name="T29?L10">P1_T29?L10</definedName>
    <definedName name="T29?L10_4">#N/A</definedName>
    <definedName name="T29_Copy">[61]выпадающие!#REF!</definedName>
    <definedName name="T3?axis?C?РЕШ" localSheetId="1">#REF!,#REF!,#REF!,#REF!</definedName>
    <definedName name="T3?axis?C?РЕШ" localSheetId="3">#REF!,#REF!,#REF!,#REF!</definedName>
    <definedName name="T3?axis?C?РЕШ">#REF!,#REF!,#REF!,#REF!</definedName>
    <definedName name="T3?axis?C?РЕШ?" localSheetId="1">#REF!,#REF!</definedName>
    <definedName name="T3?axis?C?РЕШ?" localSheetId="3">#REF!,#REF!</definedName>
    <definedName name="T3?axis?C?РЕШ?">#REF!,#REF!</definedName>
    <definedName name="T3?axis?R?ОРГ" localSheetId="1">#REF!</definedName>
    <definedName name="T3?axis?R?ОРГ" localSheetId="3">#REF!</definedName>
    <definedName name="T3?axis?R?ОРГ">#REF!</definedName>
    <definedName name="T3?axis?R?ОРГ?" localSheetId="1">#REF!</definedName>
    <definedName name="T3?axis?R?ОРГ?" localSheetId="3">#REF!</definedName>
    <definedName name="T3?axis?R?ОРГ?">#REF!</definedName>
    <definedName name="T3?axis?ПРД?БАЗ">'[42]3'!$I$6:$J$20,'[42]3'!$F$6:$G$20</definedName>
    <definedName name="T3?axis?ПРД?ПРЕД">'[42]3'!$K$6:$L$20,'[42]3'!$D$6:$E$20</definedName>
    <definedName name="T3?axis?ПРД?РЕГ" localSheetId="1">#REF!</definedName>
    <definedName name="T3?axis?ПРД?РЕГ" localSheetId="3">#REF!</definedName>
    <definedName name="T3?axis?ПРД?РЕГ">#REF!</definedName>
    <definedName name="T3?axis?ПРД2?2005" localSheetId="1">#REF!,#REF!</definedName>
    <definedName name="T3?axis?ПРД2?2005" localSheetId="3">#REF!,#REF!</definedName>
    <definedName name="T3?axis?ПРД2?2005">#REF!,#REF!</definedName>
    <definedName name="T3?axis?ПРД2?2006" localSheetId="1">#REF!,#REF!</definedName>
    <definedName name="T3?axis?ПРД2?2006" localSheetId="3">#REF!,#REF!</definedName>
    <definedName name="T3?axis?ПРД2?2006">#REF!,#REF!</definedName>
    <definedName name="T3?axis?ПФ?ПЛАН">'[42]3'!$I$6:$I$20,'[42]3'!$D$6:$D$20,'[42]3'!$K$6:$K$20,'[42]3'!$F$6:$F$20</definedName>
    <definedName name="T3?axis?ПФ?ФАКТ">'[42]3'!$J$6:$J$20,'[42]3'!$E$6:$E$20,'[42]3'!$L$6:$L$20,'[42]3'!$G$6:$G$20</definedName>
    <definedName name="T3?Data" localSheetId="1">#REF!</definedName>
    <definedName name="T3?Data" localSheetId="3">#REF!</definedName>
    <definedName name="T3?Data">#REF!</definedName>
    <definedName name="T3?item_ext?РОСТ" localSheetId="1">#REF!</definedName>
    <definedName name="T3?item_ext?РОСТ" localSheetId="3">#REF!</definedName>
    <definedName name="T3?item_ext?РОСТ">#REF!</definedName>
    <definedName name="T3?Items">'[46]3'!#REF!</definedName>
    <definedName name="T3?L1" localSheetId="1">#REF!</definedName>
    <definedName name="T3?L1" localSheetId="3">#REF!</definedName>
    <definedName name="T3?L1">#REF!</definedName>
    <definedName name="T3?L1.1" localSheetId="1">#REF!</definedName>
    <definedName name="T3?L1.1" localSheetId="3">#REF!</definedName>
    <definedName name="T3?L1.1">#REF!</definedName>
    <definedName name="T3?L1.1.1" localSheetId="1">#REF!,#REF!</definedName>
    <definedName name="T3?L1.1.1" localSheetId="3">#REF!,#REF!</definedName>
    <definedName name="T3?L1.1.1">#REF!,#REF!</definedName>
    <definedName name="T3?L1.1.1.1" localSheetId="1">#REF!,#REF!</definedName>
    <definedName name="T3?L1.1.1.1" localSheetId="3">#REF!,#REF!</definedName>
    <definedName name="T3?L1.1.1.1">#REF!,#REF!</definedName>
    <definedName name="T3?L1.1.2" localSheetId="1">#REF!,#REF!</definedName>
    <definedName name="T3?L1.1.2" localSheetId="3">#REF!,#REF!</definedName>
    <definedName name="T3?L1.1.2">#REF!,#REF!</definedName>
    <definedName name="T3?L1.1.2.1" localSheetId="1">#REF!,#REF!</definedName>
    <definedName name="T3?L1.1.2.1" localSheetId="3">#REF!,#REF!</definedName>
    <definedName name="T3?L1.1.2.1">#REF!,#REF!</definedName>
    <definedName name="T3?L1.1.3" localSheetId="1">#REF!,#REF!</definedName>
    <definedName name="T3?L1.1.3" localSheetId="3">#REF!,#REF!</definedName>
    <definedName name="T3?L1.1.3">#REF!,#REF!</definedName>
    <definedName name="T3?L1.1.3.1" localSheetId="1">#REF!,#REF!</definedName>
    <definedName name="T3?L1.1.3.1" localSheetId="3">#REF!,#REF!</definedName>
    <definedName name="T3?L1.1.3.1">#REF!,#REF!</definedName>
    <definedName name="T3?L1.1.3.2" localSheetId="1">#REF!,#REF!</definedName>
    <definedName name="T3?L1.1.3.2" localSheetId="3">#REF!,#REF!</definedName>
    <definedName name="T3?L1.1.3.2">#REF!,#REF!</definedName>
    <definedName name="T3?L1.1.3.3" localSheetId="1">#REF!,#REF!</definedName>
    <definedName name="T3?L1.1.3.3" localSheetId="3">#REF!,#REF!</definedName>
    <definedName name="T3?L1.1.3.3">#REF!,#REF!</definedName>
    <definedName name="T3?L1.1.3.4" localSheetId="1">#REF!,#REF!</definedName>
    <definedName name="T3?L1.1.3.4" localSheetId="3">#REF!,#REF!</definedName>
    <definedName name="T3?L1.1.3.4">#REF!,#REF!</definedName>
    <definedName name="T3?L1.1.3.5" localSheetId="1">#REF!,#REF!</definedName>
    <definedName name="T3?L1.1.3.5" localSheetId="3">#REF!,#REF!</definedName>
    <definedName name="T3?L1.1.3.5">#REF!,#REF!</definedName>
    <definedName name="T3?L1.1.3.6" localSheetId="1">#REF!,#REF!</definedName>
    <definedName name="T3?L1.1.3.6" localSheetId="3">#REF!,#REF!</definedName>
    <definedName name="T3?L1.1.3.6">#REF!,#REF!</definedName>
    <definedName name="T3?L1.1.3.7" localSheetId="1">#REF!,#REF!</definedName>
    <definedName name="T3?L1.1.3.7" localSheetId="3">#REF!,#REF!</definedName>
    <definedName name="T3?L1.1.3.7">#REF!,#REF!</definedName>
    <definedName name="T3?L1.1.3.8" localSheetId="1">#REF!,#REF!</definedName>
    <definedName name="T3?L1.1.3.8" localSheetId="3">#REF!,#REF!</definedName>
    <definedName name="T3?L1.1.3.8">#REF!,#REF!</definedName>
    <definedName name="T3?L1.1.3.9" localSheetId="1">#REF!,#REF!</definedName>
    <definedName name="T3?L1.1.3.9" localSheetId="3">#REF!,#REF!</definedName>
    <definedName name="T3?L1.1.3.9">#REF!,#REF!</definedName>
    <definedName name="T3?L10" localSheetId="1">#REF!</definedName>
    <definedName name="T3?L10" localSheetId="3">#REF!</definedName>
    <definedName name="T3?L10">#REF!</definedName>
    <definedName name="T3?L11" localSheetId="1">#REF!</definedName>
    <definedName name="T3?L11" localSheetId="3">#REF!</definedName>
    <definedName name="T3?L11">#REF!</definedName>
    <definedName name="T3?L12" localSheetId="1">#REF!</definedName>
    <definedName name="T3?L12" localSheetId="3">#REF!</definedName>
    <definedName name="T3?L12">#REF!</definedName>
    <definedName name="T3?L2" localSheetId="1">#REF!</definedName>
    <definedName name="T3?L2" localSheetId="3">#REF!</definedName>
    <definedName name="T3?L2">#REF!</definedName>
    <definedName name="T3?L2.1" localSheetId="1">#REF!</definedName>
    <definedName name="T3?L2.1" localSheetId="3">#REF!</definedName>
    <definedName name="T3?L2.1">#REF!</definedName>
    <definedName name="T3?L3" localSheetId="1">#REF!</definedName>
    <definedName name="T3?L3" localSheetId="3">#REF!</definedName>
    <definedName name="T3?L3">#REF!</definedName>
    <definedName name="T3?L3.1" localSheetId="1">#REF!</definedName>
    <definedName name="T3?L3.1" localSheetId="3">#REF!</definedName>
    <definedName name="T3?L3.1">#REF!</definedName>
    <definedName name="T3?L4" localSheetId="1">#REF!</definedName>
    <definedName name="T3?L4" localSheetId="3">#REF!</definedName>
    <definedName name="T3?L4">#REF!</definedName>
    <definedName name="T3?L5" localSheetId="1">#REF!</definedName>
    <definedName name="T3?L5" localSheetId="3">#REF!</definedName>
    <definedName name="T3?L5">#REF!</definedName>
    <definedName name="T3?L6" localSheetId="1">#REF!</definedName>
    <definedName name="T3?L6" localSheetId="3">#REF!</definedName>
    <definedName name="T3?L6">#REF!</definedName>
    <definedName name="T3?L7" localSheetId="1">#REF!</definedName>
    <definedName name="T3?L7" localSheetId="3">#REF!</definedName>
    <definedName name="T3?L7">#REF!</definedName>
    <definedName name="T3?L8" localSheetId="1">#REF!</definedName>
    <definedName name="T3?L8" localSheetId="3">#REF!</definedName>
    <definedName name="T3?L8">#REF!</definedName>
    <definedName name="T3?L9" localSheetId="1">#REF!</definedName>
    <definedName name="T3?L9" localSheetId="3">#REF!</definedName>
    <definedName name="T3?L9">#REF!</definedName>
    <definedName name="T3?Name" localSheetId="1">#REF!</definedName>
    <definedName name="T3?Name" localSheetId="3">#REF!</definedName>
    <definedName name="T3?Name">#REF!</definedName>
    <definedName name="T3?Table" localSheetId="1">#REF!</definedName>
    <definedName name="T3?Table" localSheetId="3">#REF!</definedName>
    <definedName name="T3?Table">#REF!</definedName>
    <definedName name="T3?Title" localSheetId="1">#REF!</definedName>
    <definedName name="T3?Title" localSheetId="3">#REF!</definedName>
    <definedName name="T3?Title">#REF!</definedName>
    <definedName name="T3?unit?Г.КВТЧ" localSheetId="1">#REF!</definedName>
    <definedName name="T3?unit?Г.КВТЧ" localSheetId="3">#REF!</definedName>
    <definedName name="T3?unit?Г.КВТЧ">#REF!</definedName>
    <definedName name="T3?unit?КГ.ГКАЛ">'[42]3'!$D$13:$H$13,   '[42]3'!$D$16:$H$16</definedName>
    <definedName name="T3?unit?МКВТЧ" localSheetId="1">#REF!</definedName>
    <definedName name="T3?unit?МКВТЧ" localSheetId="3">#REF!</definedName>
    <definedName name="T3?unit?МКВТЧ">#REF!</definedName>
    <definedName name="T3?unit?ПРЦ">'[42]3'!$D$20:$H$20,   '[42]3'!$I$6:$L$20</definedName>
    <definedName name="T3?unit?РУБ.МКБ" localSheetId="1">#REF!,#REF!,#REF!,#REF!</definedName>
    <definedName name="T3?unit?РУБ.МКБ" localSheetId="3">#REF!,#REF!,#REF!,#REF!</definedName>
    <definedName name="T3?unit?РУБ.МКБ">#REF!,#REF!,#REF!,#REF!</definedName>
    <definedName name="T3?unit?ТГКАЛ">'[42]3'!$D$12:$H$12,   '[42]3'!$D$15:$H$15</definedName>
    <definedName name="T3?unit?ТРУБ" localSheetId="1">#REF!,#REF!,#REF!,#REF!</definedName>
    <definedName name="T3?unit?ТРУБ" localSheetId="3">#REF!,#REF!,#REF!,#REF!</definedName>
    <definedName name="T3?unit?ТРУБ">#REF!,#REF!,#REF!,#REF!</definedName>
    <definedName name="T3?unit?ТТУТ">'[42]3'!$D$10:$H$11,   '[42]3'!$D$14:$H$14,   '[42]3'!$D$17:$H$19</definedName>
    <definedName name="T3?unit?ТЫС.МКБ" localSheetId="1">#REF!,#REF!,#REF!,#REF!</definedName>
    <definedName name="T3?unit?ТЫС.МКБ" localSheetId="3">#REF!,#REF!,#REF!,#REF!</definedName>
    <definedName name="T3?unit?ТЫС.МКБ">#REF!,#REF!,#REF!,#REF!</definedName>
    <definedName name="T3_Add_Town" localSheetId="1">#REF!</definedName>
    <definedName name="T3_Add_Town" localSheetId="3">#REF!</definedName>
    <definedName name="T3_Add_Town">#REF!</definedName>
    <definedName name="T3_Copy" localSheetId="1">#REF!</definedName>
    <definedName name="T3_Copy" localSheetId="3">#REF!</definedName>
    <definedName name="T3_Copy">#REF!</definedName>
    <definedName name="T3_unpr_all">'[60]3'!$G$14:$L$58,'[60]3'!$N$14:$S$58,'[60]3'!$U$14:$Z$58,'[60]3'!$U$74:$Z$119,'[60]3'!$N$74:$S$119,'[60]3'!$G$74:$L$119,'[60]3'!$G$133:$L$178,'[60]3'!$N$133:$S$178,'[60]3'!$U$133:$Z$178,'[60]3'!$U$192:$Z$237,'[60]3'!$N$192:$S$237,'[60]3'!$G$192:$L$237,'[60]3'!$G$253:$L$298,'[60]3'!$N$253:$S$298,'[60]3'!$U$253:$Z$298</definedName>
    <definedName name="T3_Unprotected" localSheetId="1">#REF!,#REF!,#REF!,#REF!,#REF!,#REF!</definedName>
    <definedName name="T3_Unprotected" localSheetId="3">#REF!,#REF!,#REF!,#REF!,#REF!,#REF!</definedName>
    <definedName name="T3_Unprotected">#REF!,#REF!,#REF!,#REF!,#REF!,#REF!</definedName>
    <definedName name="T4.1?axis?R?ВТОП">'[42]4.1'!$E$5:$I$8, '[42]4.1'!$E$12:$I$15, '[42]4.1'!$E$18:$I$21</definedName>
    <definedName name="T4.1?axis?R?ВТОП?">'[42]4.1'!$C$5:$C$8, '[42]4.1'!$C$12:$C$15, '[42]4.1'!$C$18:$C$21</definedName>
    <definedName name="T4.1?axis?ПРД?БАЗ" localSheetId="1">#REF!</definedName>
    <definedName name="T4.1?axis?ПРД?БАЗ" localSheetId="3">#REF!</definedName>
    <definedName name="T4.1?axis?ПРД?БАЗ">#REF!</definedName>
    <definedName name="T4.1?axis?ПРД?ПРЕД" localSheetId="1">#REF!</definedName>
    <definedName name="T4.1?axis?ПРД?ПРЕД" localSheetId="3">#REF!</definedName>
    <definedName name="T4.1?axis?ПРД?ПРЕД">#REF!</definedName>
    <definedName name="T4.1?axis?ПРД?ПРЕД2" localSheetId="1">#REF!</definedName>
    <definedName name="T4.1?axis?ПРД?ПРЕД2" localSheetId="3">#REF!</definedName>
    <definedName name="T4.1?axis?ПРД?ПРЕД2">#REF!</definedName>
    <definedName name="T4.1?axis?ПРД?РЕГ" localSheetId="1">#REF!</definedName>
    <definedName name="T4.1?axis?ПРД?РЕГ" localSheetId="3">#REF!</definedName>
    <definedName name="T4.1?axis?ПРД?РЕГ">#REF!</definedName>
    <definedName name="T4.1?Data">'[42]4.1'!$E$4:$I$9, '[42]4.1'!$E$11:$I$15, '[42]4.1'!$E$18:$I$21</definedName>
    <definedName name="T4.1?item_ext?СРПРЕД3" localSheetId="1">#REF!</definedName>
    <definedName name="T4.1?item_ext?СРПРЕД3" localSheetId="3">#REF!</definedName>
    <definedName name="T4.1?item_ext?СРПРЕД3">#REF!</definedName>
    <definedName name="T4.1?L1" localSheetId="1">#REF!</definedName>
    <definedName name="T4.1?L1" localSheetId="3">#REF!</definedName>
    <definedName name="T4.1?L1">#REF!</definedName>
    <definedName name="T4.1?L1.1" localSheetId="1">#REF!</definedName>
    <definedName name="T4.1?L1.1" localSheetId="3">#REF!</definedName>
    <definedName name="T4.1?L1.1">#REF!</definedName>
    <definedName name="T4.1?L1.2" localSheetId="1">#REF!</definedName>
    <definedName name="T4.1?L1.2" localSheetId="3">#REF!</definedName>
    <definedName name="T4.1?L1.2">#REF!</definedName>
    <definedName name="T4.1?L2" localSheetId="1">#REF!</definedName>
    <definedName name="T4.1?L2" localSheetId="3">#REF!</definedName>
    <definedName name="T4.1?L2">#REF!</definedName>
    <definedName name="T4.1?L3.1" localSheetId="1">#REF!</definedName>
    <definedName name="T4.1?L3.1" localSheetId="3">#REF!</definedName>
    <definedName name="T4.1?L3.1">#REF!</definedName>
    <definedName name="T4.1?Name" localSheetId="1">#REF!</definedName>
    <definedName name="T4.1?Name" localSheetId="3">#REF!</definedName>
    <definedName name="T4.1?Name">#REF!</definedName>
    <definedName name="T4.1?Table" localSheetId="1">#REF!</definedName>
    <definedName name="T4.1?Table" localSheetId="3">#REF!</definedName>
    <definedName name="T4.1?Table">#REF!</definedName>
    <definedName name="T4.1?Title" localSheetId="1">#REF!</definedName>
    <definedName name="T4.1?Title" localSheetId="3">#REF!</definedName>
    <definedName name="T4.1?Title">#REF!</definedName>
    <definedName name="T4.1?unit?ПРЦ" localSheetId="1">#REF!</definedName>
    <definedName name="T4.1?unit?ПРЦ" localSheetId="3">#REF!</definedName>
    <definedName name="T4.1?unit?ПРЦ">#REF!</definedName>
    <definedName name="T4.1?unit?ТТУТ" localSheetId="1">#REF!</definedName>
    <definedName name="T4.1?unit?ТТУТ" localSheetId="3">#REF!</definedName>
    <definedName name="T4.1?unit?ТТУТ">#REF!</definedName>
    <definedName name="T4?axis?C?РЕШ" localSheetId="1">#REF!,#REF!,#REF!,#REF!</definedName>
    <definedName name="T4?axis?C?РЕШ" localSheetId="3">#REF!,#REF!,#REF!,#REF!</definedName>
    <definedName name="T4?axis?C?РЕШ">#REF!,#REF!,#REF!,#REF!</definedName>
    <definedName name="T4?axis?C?РЕШ?" localSheetId="1">#REF!,#REF!</definedName>
    <definedName name="T4?axis?C?РЕШ?" localSheetId="3">#REF!,#REF!</definedName>
    <definedName name="T4?axis?C?РЕШ?">#REF!,#REF!</definedName>
    <definedName name="T4?axis?R?ВТОП">'[42]4'!$E$7:$M$10,   '[42]4'!$E$14:$M$17,   '[42]4'!$E$20:$M$23,   '[42]4'!$E$26:$M$29,   '[42]4'!$E$32:$M$35,   '[42]4'!$E$38:$M$41,   '[42]4'!$E$45:$M$48,   '[42]4'!$E$51:$M$54,   '[42]4'!$E$58:$M$61,   '[42]4'!$E$65:$M$68,   '[42]4'!$E$72:$M$75</definedName>
    <definedName name="T4?axis?R?ВТОП?">'[42]4'!$C$7:$C$10,   '[42]4'!$C$14:$C$17,   '[42]4'!$C$20:$C$23,   '[42]4'!$C$26:$C$29,   '[42]4'!$C$32:$C$35,   '[42]4'!$C$38:$C$41,   '[42]4'!$C$45:$C$48,   '[42]4'!$C$51:$C$54,   '[42]4'!$C$58:$C$61,   '[42]4'!$C$65:$C$68,   '[42]4'!$C$72:$C$75</definedName>
    <definedName name="T4?axis?R?ОРГ?" localSheetId="1">#REF!</definedName>
    <definedName name="T4?axis?R?ОРГ?" localSheetId="3">#REF!</definedName>
    <definedName name="T4?axis?R?ОРГ?">#REF!</definedName>
    <definedName name="T4?axis?ОРГ" localSheetId="1">#REF!</definedName>
    <definedName name="T4?axis?ОРГ" localSheetId="3">#REF!</definedName>
    <definedName name="T4?axis?ОРГ">#REF!</definedName>
    <definedName name="T4?axis?ПРД?БАЗ">'[42]4'!$J$6:$K$81,'[42]4'!$G$6:$H$81</definedName>
    <definedName name="T4?axis?ПРД?ПРЕД">'[42]4'!$L$6:$M$81,'[42]4'!$E$6:$F$81</definedName>
    <definedName name="T4?axis?ПРД?РЕГ" localSheetId="1">#REF!</definedName>
    <definedName name="T4?axis?ПРД?РЕГ" localSheetId="3">#REF!</definedName>
    <definedName name="T4?axis?ПРД?РЕГ">#REF!</definedName>
    <definedName name="T4?axis?ПРД2?2005" localSheetId="1">#REF!,#REF!</definedName>
    <definedName name="T4?axis?ПРД2?2005" localSheetId="3">#REF!,#REF!</definedName>
    <definedName name="T4?axis?ПРД2?2005">#REF!,#REF!</definedName>
    <definedName name="T4?axis?ПРД2?2006" localSheetId="1">#REF!,#REF!</definedName>
    <definedName name="T4?axis?ПРД2?2006" localSheetId="3">#REF!,#REF!</definedName>
    <definedName name="T4?axis?ПРД2?2006">#REF!,#REF!</definedName>
    <definedName name="T4?axis?ПФ?ПЛАН">'[42]4'!$J$6:$J$81,'[42]4'!$E$6:$E$81,'[42]4'!$L$6:$L$81,'[42]4'!$G$6:$G$81</definedName>
    <definedName name="T4?axis?ПФ?ФАКТ">'[42]4'!$K$6:$K$81,'[42]4'!$F$6:$F$81,'[42]4'!$M$6:$M$81,'[42]4'!$H$6:$H$81</definedName>
    <definedName name="T4?Data">'[42]4'!$E$6:$M$11, '[42]4'!$E$13:$M$17, '[42]4'!$E$20:$M$23, '[42]4'!$E$26:$M$29, '[42]4'!$E$32:$M$35, '[42]4'!$E$37:$M$42, '[42]4'!$E$45:$M$48, '[42]4'!$E$50:$M$55, '[42]4'!$E$57:$M$62, '[42]4'!$E$64:$M$69, '[42]4'!$E$72:$M$75, '[42]4'!$E$77:$M$78, '[42]4'!$E$80:$M$80</definedName>
    <definedName name="T4?item_ext?РОСТ" localSheetId="1">#REF!</definedName>
    <definedName name="T4?item_ext?РОСТ" localSheetId="3">#REF!</definedName>
    <definedName name="T4?item_ext?РОСТ">#REF!</definedName>
    <definedName name="T4?L1" localSheetId="1">#REF!</definedName>
    <definedName name="T4?L1" localSheetId="3">#REF!</definedName>
    <definedName name="T4?L1">#REF!</definedName>
    <definedName name="T4?L1.1" localSheetId="1">#REF!</definedName>
    <definedName name="T4?L1.1" localSheetId="3">#REF!</definedName>
    <definedName name="T4?L1.1">#REF!</definedName>
    <definedName name="T4?L1.1.1" localSheetId="1">#REF!,#REF!</definedName>
    <definedName name="T4?L1.1.1" localSheetId="3">#REF!,#REF!</definedName>
    <definedName name="T4?L1.1.1">#REF!,#REF!</definedName>
    <definedName name="T4?L1.1.1.1" localSheetId="1">#REF!,#REF!</definedName>
    <definedName name="T4?L1.1.1.1" localSheetId="3">#REF!,#REF!</definedName>
    <definedName name="T4?L1.1.1.1">#REF!,#REF!</definedName>
    <definedName name="T4?L1.1.2" localSheetId="1">#REF!,#REF!</definedName>
    <definedName name="T4?L1.1.2" localSheetId="3">#REF!,#REF!</definedName>
    <definedName name="T4?L1.1.2">#REF!,#REF!</definedName>
    <definedName name="T4?L1.1.2.1" localSheetId="1">#REF!,#REF!</definedName>
    <definedName name="T4?L1.1.2.1" localSheetId="3">#REF!,#REF!</definedName>
    <definedName name="T4?L1.1.2.1">#REF!,#REF!</definedName>
    <definedName name="T4?L1.1.3" localSheetId="1">#REF!,#REF!</definedName>
    <definedName name="T4?L1.1.3" localSheetId="3">#REF!,#REF!</definedName>
    <definedName name="T4?L1.1.3">#REF!,#REF!</definedName>
    <definedName name="T4?L1.1.3.1" localSheetId="1">#REF!,#REF!</definedName>
    <definedName name="T4?L1.1.3.1" localSheetId="3">#REF!,#REF!</definedName>
    <definedName name="T4?L1.1.3.1">#REF!,#REF!</definedName>
    <definedName name="T4?L1.1.3.2" localSheetId="1">#REF!,#REF!</definedName>
    <definedName name="T4?L1.1.3.2" localSheetId="3">#REF!,#REF!</definedName>
    <definedName name="T4?L1.1.3.2">#REF!,#REF!</definedName>
    <definedName name="T4?L1.1.3.3" localSheetId="1">#REF!,#REF!</definedName>
    <definedName name="T4?L1.1.3.3" localSheetId="3">#REF!,#REF!</definedName>
    <definedName name="T4?L1.1.3.3">#REF!,#REF!</definedName>
    <definedName name="T4?L1.1.3.4" localSheetId="1">#REF!,#REF!</definedName>
    <definedName name="T4?L1.1.3.4" localSheetId="3">#REF!,#REF!</definedName>
    <definedName name="T4?L1.1.3.4">#REF!,#REF!</definedName>
    <definedName name="T4?L1.1.3.5" localSheetId="1">#REF!,#REF!</definedName>
    <definedName name="T4?L1.1.3.5" localSheetId="3">#REF!,#REF!</definedName>
    <definedName name="T4?L1.1.3.5">#REF!,#REF!</definedName>
    <definedName name="T4?L1.1.3.6" localSheetId="1">#REF!,#REF!</definedName>
    <definedName name="T4?L1.1.3.6" localSheetId="3">#REF!,#REF!</definedName>
    <definedName name="T4?L1.1.3.6">#REF!,#REF!</definedName>
    <definedName name="T4?L1.1.3.7" localSheetId="1">#REF!,#REF!</definedName>
    <definedName name="T4?L1.1.3.7" localSheetId="3">#REF!,#REF!</definedName>
    <definedName name="T4?L1.1.3.7">#REF!,#REF!</definedName>
    <definedName name="T4?L1.1.3.8" localSheetId="1">#REF!,#REF!</definedName>
    <definedName name="T4?L1.1.3.8" localSheetId="3">#REF!,#REF!</definedName>
    <definedName name="T4?L1.1.3.8">#REF!,#REF!</definedName>
    <definedName name="T4?L1.2" localSheetId="1">#REF!</definedName>
    <definedName name="T4?L1.2" localSheetId="3">#REF!</definedName>
    <definedName name="T4?L1.2">#REF!</definedName>
    <definedName name="T4?L10" localSheetId="1">#REF!</definedName>
    <definedName name="T4?L10" localSheetId="3">#REF!</definedName>
    <definedName name="T4?L10">#REF!</definedName>
    <definedName name="T4?L10.1" localSheetId="1">#REF!</definedName>
    <definedName name="T4?L10.1" localSheetId="3">#REF!</definedName>
    <definedName name="T4?L10.1">#REF!</definedName>
    <definedName name="T4?L10.2" localSheetId="1">#REF!</definedName>
    <definedName name="T4?L10.2" localSheetId="3">#REF!</definedName>
    <definedName name="T4?L10.2">#REF!</definedName>
    <definedName name="T4?L11.1" localSheetId="1">#REF!</definedName>
    <definedName name="T4?L11.1" localSheetId="3">#REF!</definedName>
    <definedName name="T4?L11.1">#REF!</definedName>
    <definedName name="T4?L12" localSheetId="1">#REF!</definedName>
    <definedName name="T4?L12" localSheetId="3">#REF!</definedName>
    <definedName name="T4?L12">#REF!</definedName>
    <definedName name="T4?L13" localSheetId="1">#REF!</definedName>
    <definedName name="T4?L13" localSheetId="3">#REF!</definedName>
    <definedName name="T4?L13">#REF!</definedName>
    <definedName name="T4?L14" localSheetId="1">#REF!</definedName>
    <definedName name="T4?L14" localSheetId="3">#REF!</definedName>
    <definedName name="T4?L14">#REF!</definedName>
    <definedName name="T4?L2" localSheetId="1">#REF!</definedName>
    <definedName name="T4?L2" localSheetId="3">#REF!</definedName>
    <definedName name="T4?L2">#REF!</definedName>
    <definedName name="T4?L2.1" localSheetId="1">#REF!</definedName>
    <definedName name="T4?L2.1" localSheetId="3">#REF!</definedName>
    <definedName name="T4?L2.1">#REF!</definedName>
    <definedName name="T4?L3.1" localSheetId="1">#REF!</definedName>
    <definedName name="T4?L3.1" localSheetId="3">#REF!</definedName>
    <definedName name="T4?L3.1">#REF!</definedName>
    <definedName name="T4?L4.1" localSheetId="1">#REF!</definedName>
    <definedName name="T4?L4.1" localSheetId="3">#REF!</definedName>
    <definedName name="T4?L4.1">#REF!</definedName>
    <definedName name="T4?L5.1" localSheetId="1">#REF!</definedName>
    <definedName name="T4?L5.1" localSheetId="3">#REF!</definedName>
    <definedName name="T4?L5.1">#REF!</definedName>
    <definedName name="T4?L6" localSheetId="1">#REF!</definedName>
    <definedName name="T4?L6" localSheetId="3">#REF!</definedName>
    <definedName name="T4?L6">#REF!</definedName>
    <definedName name="T4?L6.1" localSheetId="1">#REF!</definedName>
    <definedName name="T4?L6.1" localSheetId="3">#REF!</definedName>
    <definedName name="T4?L6.1">#REF!</definedName>
    <definedName name="T4?L6.2" localSheetId="1">#REF!</definedName>
    <definedName name="T4?L6.2" localSheetId="3">#REF!</definedName>
    <definedName name="T4?L6.2">#REF!</definedName>
    <definedName name="T4?L7.1" localSheetId="1">#REF!</definedName>
    <definedName name="T4?L7.1" localSheetId="3">#REF!</definedName>
    <definedName name="T4?L7.1">#REF!</definedName>
    <definedName name="T4?L8" localSheetId="1">#REF!</definedName>
    <definedName name="T4?L8" localSheetId="3">#REF!</definedName>
    <definedName name="T4?L8">#REF!</definedName>
    <definedName name="T4?L8.1" localSheetId="1">#REF!</definedName>
    <definedName name="T4?L8.1" localSheetId="3">#REF!</definedName>
    <definedName name="T4?L8.1">#REF!</definedName>
    <definedName name="T4?L8.2" localSheetId="1">#REF!</definedName>
    <definedName name="T4?L8.2" localSheetId="3">#REF!</definedName>
    <definedName name="T4?L8.2">#REF!</definedName>
    <definedName name="T4?L9" localSheetId="1">#REF!</definedName>
    <definedName name="T4?L9" localSheetId="3">#REF!</definedName>
    <definedName name="T4?L9">#REF!</definedName>
    <definedName name="T4?L9.1" localSheetId="1">#REF!</definedName>
    <definedName name="T4?L9.1" localSheetId="3">#REF!</definedName>
    <definedName name="T4?L9.1">#REF!</definedName>
    <definedName name="T4?L9.2" localSheetId="1">#REF!</definedName>
    <definedName name="T4?L9.2" localSheetId="3">#REF!</definedName>
    <definedName name="T4?L9.2">#REF!</definedName>
    <definedName name="T4?Name" localSheetId="1">#REF!</definedName>
    <definedName name="T4?Name" localSheetId="3">#REF!</definedName>
    <definedName name="T4?Name">#REF!</definedName>
    <definedName name="T4?Table" localSheetId="1">#REF!</definedName>
    <definedName name="T4?Table" localSheetId="3">#REF!</definedName>
    <definedName name="T4?Table">#REF!</definedName>
    <definedName name="T4?Title" localSheetId="1">#REF!</definedName>
    <definedName name="T4?Title" localSheetId="3">#REF!</definedName>
    <definedName name="T4?Title">#REF!</definedName>
    <definedName name="T4?unit?МКВТЧ" localSheetId="1">#REF!</definedName>
    <definedName name="T4?unit?МКВТЧ" localSheetId="3">#REF!</definedName>
    <definedName name="T4?unit?МКВТЧ">#REF!</definedName>
    <definedName name="T4?unit?ММКБ" localSheetId="1">#REF!</definedName>
    <definedName name="T4?unit?ММКБ" localSheetId="3">#REF!</definedName>
    <definedName name="T4?unit?ММКБ">#REF!</definedName>
    <definedName name="T4?unit?ПРЦ">'[42]4'!$J$6:$M$81, '[42]4'!$E$13:$I$17, '[42]4'!$E$78:$I$78</definedName>
    <definedName name="T4?unit?РУБ.МКБ">'[42]4'!$E$34:$I$34, '[42]4'!$E$47:$I$47, '[42]4'!$E$74:$I$74</definedName>
    <definedName name="T4?unit?РУБ.ТКВТЧ" localSheetId="1">#REF!</definedName>
    <definedName name="T4?unit?РУБ.ТКВТЧ" localSheetId="3">#REF!</definedName>
    <definedName name="T4?unit?РУБ.ТКВТЧ">#REF!</definedName>
    <definedName name="T4?unit?РУБ.ТНТ">'[42]4'!$E$32:$I$33, '[42]4'!$E$35:$I$35, '[42]4'!$E$45:$I$46, '[42]4'!$E$48:$I$48, '[42]4'!$E$72:$I$73, '[42]4'!$E$75:$I$75</definedName>
    <definedName name="T4?unit?РУБ.ТУТ" localSheetId="1">#REF!</definedName>
    <definedName name="T4?unit?РУБ.ТУТ" localSheetId="3">#REF!</definedName>
    <definedName name="T4?unit?РУБ.ТУТ">#REF!</definedName>
    <definedName name="T4?unit?ТРУБ">'[42]4'!$E$37:$I$42, '[42]4'!$E$50:$I$55, '[42]4'!$E$57:$I$62</definedName>
    <definedName name="T4?unit?ТТНТ">'[42]4'!$E$26:$I$27, '[42]4'!$E$29:$I$29</definedName>
    <definedName name="T4?unit?ТТУТ" localSheetId="1">#REF!</definedName>
    <definedName name="T4?unit?ТТУТ" localSheetId="3">#REF!</definedName>
    <definedName name="T4?unit?ТТУТ">#REF!</definedName>
    <definedName name="T4?unit?ТЫС.МКБ" localSheetId="1">#REF!,#REF!,#REF!,#REF!</definedName>
    <definedName name="T4?unit?ТЫС.МКБ" localSheetId="3">#REF!,#REF!,#REF!,#REF!</definedName>
    <definedName name="T4?unit?ТЫС.МКБ">#REF!,#REF!,#REF!,#REF!</definedName>
    <definedName name="T4_Add_Town" localSheetId="1">#REF!</definedName>
    <definedName name="T4_Add_Town" localSheetId="3">#REF!</definedName>
    <definedName name="T4_Add_Town">#REF!</definedName>
    <definedName name="T4_Change1">'[46]4'!$AP$11:$AP$17,'[46]4'!$AP$20,'[46]4'!$AP$22,'[46]4'!$AP$24:$AP$28</definedName>
    <definedName name="T4_Change2">'[46]4'!$AQ$11:$AQ$17,'[46]4'!$AQ$20,'[46]4'!$AQ$22,'[46]4'!$AQ$24:$AQ$28</definedName>
    <definedName name="T4_Change3">'[46]4'!$AR$11:$AR$17,'[46]4'!$AR$20,'[46]4'!$AR$22,'[46]4'!$AR$24:$AR$28</definedName>
    <definedName name="T4_Change4">'[46]4'!$AS$11:$AS$17,'[46]4'!$AS$20,'[46]4'!$AS$22,'[46]4'!$AS$24:$AS$28</definedName>
    <definedName name="T4_Copy" localSheetId="1">#REF!</definedName>
    <definedName name="T4_Copy" localSheetId="3">#REF!</definedName>
    <definedName name="T4_Copy">#REF!</definedName>
    <definedName name="T4_Data">'[46]4'!$F$8:$AN$9,'[46]4'!$F$11:$AN$22,'[46]4'!$F$24:$AN$28</definedName>
    <definedName name="T4_Protect" localSheetId="8">'[43]4'!$AA$24:$AD$28,'[43]4'!$G$11:$J$17,'ТМ 2020'!P1_T4_Protect,'ТМ 2020'!P2_T4_Protect</definedName>
    <definedName name="T4_Protect">#N/A</definedName>
    <definedName name="T4_Protected">'[46]4'!$F$11:$AN$22,'[46]4'!$F$24:$AN$28,'[46]4'!$F$8:$AN$9</definedName>
    <definedName name="T4_unpr_all">'[60]4'!$G$192:$L$237,'[60]4'!$G$253:$L$298,'[60]4'!$N$253:$S$298,'[60]4'!$U$253:$Z$298,'[60]4'!$N$192:$S$237,'[60]4'!$U$192:$Z$237,'[60]4'!$N$133:$S$177,'[60]4'!$N$178:$S$178,'[60]4'!$G$133:$L$178,'[60]4'!$U$133:$Z$178,'[60]4'!$G$74:$L$119,'[60]4'!$N$74:$S$119,'[60]4'!$U$74:$Z$119,'[60]4'!$G$13:$L$58,'[60]4'!$N$13:$S$58,'[60]4'!$U$13:$Z$58</definedName>
    <definedName name="T4_Unprotected" localSheetId="1">#REF!,#REF!,#REF!,#REF!,#REF!,#REF!</definedName>
    <definedName name="T4_Unprotected" localSheetId="3">#REF!,#REF!,#REF!,#REF!,#REF!,#REF!</definedName>
    <definedName name="T4_Unprotected">#REF!,#REF!,#REF!,#REF!,#REF!,#REF!</definedName>
    <definedName name="T4_write1">'[46]4'!$AP$11:$AP$17,'[46]4'!$AP$20,'[46]4'!$AP$22,'[46]4'!$AP$24:$AP$28,'[46]4'!$AP$18:$AP$19,'[46]4'!$AP$21,'[46]4'!$AP$8:$AP$9</definedName>
    <definedName name="T4_write2">'[46]4'!$AQ$8:$AQ$9,'[46]4'!$AQ$11:$AQ$22,'[46]4'!$AQ$24:$AQ$28</definedName>
    <definedName name="T4_write3">'[46]4'!$AR$8:$AR$9,'[46]4'!$AR$11:$AR$22,'[46]4'!$AR$24:$AR$28</definedName>
    <definedName name="T4_write4">'[46]4'!$AS$8:$AS$9,'[46]4'!$AS$11:$AS$22,'[46]4'!$AS$24:$AS$28</definedName>
    <definedName name="T4_write5">'[46]4'!$AO$8:$AO$9,'[46]4'!$AO$15:$AO$20,'[46]4'!$AO$22,'[46]4'!$AO$24:$AO$28</definedName>
    <definedName name="T5?axis?R?ВРАС" localSheetId="1">#REF!</definedName>
    <definedName name="T5?axis?R?ВРАС" localSheetId="3">#REF!</definedName>
    <definedName name="T5?axis?R?ВРАС">#REF!</definedName>
    <definedName name="T5?axis?R?ВРАС?" localSheetId="1">#REF!</definedName>
    <definedName name="T5?axis?R?ВРАС?" localSheetId="3">#REF!</definedName>
    <definedName name="T5?axis?R?ВРАС?">#REF!</definedName>
    <definedName name="T5?axis?R?ОС">'[42]5'!$E$7:$Q$18, '[42]5'!$E$21:$Q$32, '[42]5'!$E$35:$Q$46, '[42]5'!$E$49:$Q$60, '[42]5'!$E$63:$Q$74, '[42]5'!$E$77:$Q$88</definedName>
    <definedName name="T5?axis?R?ОС?">'[42]5'!$C$77:$C$88, '[42]5'!$C$63:$C$74, '[42]5'!$C$49:$C$60, '[42]5'!$C$35:$C$46, '[42]5'!$C$21:$C$32, '[42]5'!$C$7:$C$18</definedName>
    <definedName name="T5?axis?ПРД?БАЗ">'[42]5'!$N$6:$O$89,'[42]5'!$G$6:$H$89</definedName>
    <definedName name="T5?axis?ПРД?ПРЕД">'[42]5'!$P$6:$Q$89,'[42]5'!$E$6:$F$89</definedName>
    <definedName name="T5?axis?ПРД?РЕГ" localSheetId="1">#REF!</definedName>
    <definedName name="T5?axis?ПРД?РЕГ" localSheetId="3">#REF!</definedName>
    <definedName name="T5?axis?ПРД?РЕГ">#REF!</definedName>
    <definedName name="T5?axis?ПРД?РЕГ.КВ1" localSheetId="1">#REF!</definedName>
    <definedName name="T5?axis?ПРД?РЕГ.КВ1" localSheetId="3">#REF!</definedName>
    <definedName name="T5?axis?ПРД?РЕГ.КВ1">#REF!</definedName>
    <definedName name="T5?axis?ПРД?РЕГ.КВ2" localSheetId="1">#REF!</definedName>
    <definedName name="T5?axis?ПРД?РЕГ.КВ2" localSheetId="3">#REF!</definedName>
    <definedName name="T5?axis?ПРД?РЕГ.КВ2">#REF!</definedName>
    <definedName name="T5?axis?ПРД?РЕГ.КВ3" localSheetId="1">#REF!</definedName>
    <definedName name="T5?axis?ПРД?РЕГ.КВ3" localSheetId="3">#REF!</definedName>
    <definedName name="T5?axis?ПРД?РЕГ.КВ3">#REF!</definedName>
    <definedName name="T5?axis?ПРД?РЕГ.КВ4" localSheetId="1">#REF!</definedName>
    <definedName name="T5?axis?ПРД?РЕГ.КВ4" localSheetId="3">#REF!</definedName>
    <definedName name="T5?axis?ПРД?РЕГ.КВ4">#REF!</definedName>
    <definedName name="T5?Data">'[42]5'!$E$6:$Q$18, '[42]5'!$E$20:$Q$32, '[42]5'!$E$34:$Q$46, '[42]5'!$E$48:$Q$60, '[42]5'!$E$63:$Q$74, '[42]5'!$E$76:$Q$88</definedName>
    <definedName name="T5?item_ext?РОСТ" localSheetId="1">#REF!</definedName>
    <definedName name="T5?item_ext?РОСТ" localSheetId="3">#REF!</definedName>
    <definedName name="T5?item_ext?РОСТ">#REF!</definedName>
    <definedName name="T5?L1" localSheetId="1">#REF!</definedName>
    <definedName name="T5?L1" localSheetId="3">#REF!</definedName>
    <definedName name="T5?L1">#REF!</definedName>
    <definedName name="T5?L1.1" localSheetId="1">#REF!</definedName>
    <definedName name="T5?L1.1" localSheetId="3">#REF!</definedName>
    <definedName name="T5?L1.1">#REF!</definedName>
    <definedName name="T5?L2" localSheetId="1">#REF!</definedName>
    <definedName name="T5?L2" localSheetId="3">#REF!</definedName>
    <definedName name="T5?L2">#REF!</definedName>
    <definedName name="T5?L2.1" localSheetId="1">#REF!</definedName>
    <definedName name="T5?L2.1" localSheetId="3">#REF!</definedName>
    <definedName name="T5?L2.1">#REF!</definedName>
    <definedName name="T5?L3" localSheetId="1">#REF!</definedName>
    <definedName name="T5?L3" localSheetId="3">#REF!</definedName>
    <definedName name="T5?L3">#REF!</definedName>
    <definedName name="T5?L3.1" localSheetId="1">#REF!</definedName>
    <definedName name="T5?L3.1" localSheetId="3">#REF!</definedName>
    <definedName name="T5?L3.1">#REF!</definedName>
    <definedName name="T5?L4" localSheetId="1">#REF!</definedName>
    <definedName name="T5?L4" localSheetId="3">#REF!</definedName>
    <definedName name="T5?L4">#REF!</definedName>
    <definedName name="T5?L4.1" localSheetId="1">#REF!</definedName>
    <definedName name="T5?L4.1" localSheetId="3">#REF!</definedName>
    <definedName name="T5?L4.1">#REF!</definedName>
    <definedName name="T5?L5" localSheetId="1">#REF!</definedName>
    <definedName name="T5?L5" localSheetId="3">#REF!</definedName>
    <definedName name="T5?L5">#REF!</definedName>
    <definedName name="T5?L5.1" localSheetId="1">#REF!</definedName>
    <definedName name="T5?L5.1" localSheetId="3">#REF!</definedName>
    <definedName name="T5?L5.1">#REF!</definedName>
    <definedName name="T5?L6" localSheetId="1">#REF!</definedName>
    <definedName name="T5?L6" localSheetId="3">#REF!</definedName>
    <definedName name="T5?L6">#REF!</definedName>
    <definedName name="T5?L6.1" localSheetId="1">#REF!</definedName>
    <definedName name="T5?L6.1" localSheetId="3">#REF!</definedName>
    <definedName name="T5?L6.1">#REF!</definedName>
    <definedName name="T5?L7" localSheetId="1">#REF!</definedName>
    <definedName name="T5?L7" localSheetId="3">#REF!</definedName>
    <definedName name="T5?L7">#REF!</definedName>
    <definedName name="T5?L8" localSheetId="1">#REF!</definedName>
    <definedName name="T5?L8" localSheetId="3">#REF!</definedName>
    <definedName name="T5?L8">#REF!</definedName>
    <definedName name="T5?L9" localSheetId="1">#REF!</definedName>
    <definedName name="T5?L9" localSheetId="3">#REF!</definedName>
    <definedName name="T5?L9">#REF!</definedName>
    <definedName name="T5?Name" localSheetId="1">#REF!</definedName>
    <definedName name="T5?Name" localSheetId="3">#REF!</definedName>
    <definedName name="T5?Name">#REF!</definedName>
    <definedName name="T5?Table" localSheetId="1">#REF!</definedName>
    <definedName name="T5?Table" localSheetId="3">#REF!</definedName>
    <definedName name="T5?Table">#REF!</definedName>
    <definedName name="T5?Title" localSheetId="1">#REF!</definedName>
    <definedName name="T5?Title" localSheetId="3">#REF!</definedName>
    <definedName name="T5?Title">#REF!</definedName>
    <definedName name="T5?unit?МКВ" localSheetId="1">#REF!,#REF!</definedName>
    <definedName name="T5?unit?МКВ" localSheetId="3">#REF!,#REF!</definedName>
    <definedName name="T5?unit?МКВ">#REF!,#REF!</definedName>
    <definedName name="T5?unit?ПРЦ">'[42]5'!$N$6:$Q$18, '[42]5'!$N$20:$Q$32, '[42]5'!$N$34:$Q$46, '[42]5'!$N$48:$Q$60, '[42]5'!$E$63:$Q$74, '[42]5'!$N$76:$Q$88</definedName>
    <definedName name="T5?unit?РУБ" localSheetId="1">#REF!,#REF!</definedName>
    <definedName name="T5?unit?РУБ" localSheetId="3">#REF!,#REF!</definedName>
    <definedName name="T5?unit?РУБ">#REF!,#REF!</definedName>
    <definedName name="T5?unit?ТРУБ">'[42]5'!$E$76:$M$88, '[42]5'!$E$48:$M$60, '[42]5'!$E$34:$M$46, '[42]5'!$E$20:$M$32, '[42]5'!$E$6:$M$18</definedName>
    <definedName name="T5?unit?ЧЕЛ" localSheetId="1">#REF!,#REF!</definedName>
    <definedName name="T5?unit?ЧЕЛ" localSheetId="3">#REF!,#REF!</definedName>
    <definedName name="T5?unit?ЧЕЛ">#REF!,#REF!</definedName>
    <definedName name="T5_Change1">'[46]5'!$AP$11:$AP$18,'[46]5'!$AP$20,'[46]5'!$AP$22,'[46]5'!$AP$24:$AP$28</definedName>
    <definedName name="T5_Change2">'[46]5'!$AQ$11:$AQ$18,'[46]5'!$AQ$20,'[46]5'!$AQ$22,'[46]5'!$AQ$24:$AQ$28</definedName>
    <definedName name="T5_Change3">'[46]5'!$AR$11:$AR$18,'[46]5'!$AR$20,'[46]5'!$AR$22,'[46]5'!$AR$24:$AR$28</definedName>
    <definedName name="T5_Change4">'[46]5'!$AS$11:$AS$18,'[46]5'!$AS$20,'[46]5'!$AS$22,'[46]5'!$AS$24:$AS$28</definedName>
    <definedName name="T5_Data">'[46]5'!$F$24:$AN$28,'[46]5'!$F$11:$AN$22,'[46]5'!$F$8:$AN$9</definedName>
    <definedName name="T5_Protect" localSheetId="1">#REF!,#REF!,#REF!,#REF!</definedName>
    <definedName name="T5_Protect" localSheetId="3">#REF!,#REF!,#REF!,#REF!</definedName>
    <definedName name="T5_Protect">#REF!,#REF!,#REF!,#REF!</definedName>
    <definedName name="T5_Protected">'[46]5'!$F$11:$AN$22,'[46]5'!$F$24:$AN$28,'[46]5'!$F$8:$AN$9</definedName>
    <definedName name="T6.1?axis?ПРД?БАЗ.КВ1" localSheetId="1">#REF!</definedName>
    <definedName name="T6.1?axis?ПРД?БАЗ.КВ1" localSheetId="3">#REF!</definedName>
    <definedName name="T6.1?axis?ПРД?БАЗ.КВ1">#REF!</definedName>
    <definedName name="T6.1?axis?ПРД?БАЗ.КВ2" localSheetId="1">#REF!</definedName>
    <definedName name="T6.1?axis?ПРД?БАЗ.КВ2" localSheetId="3">#REF!</definedName>
    <definedName name="T6.1?axis?ПРД?БАЗ.КВ2">#REF!</definedName>
    <definedName name="T6.1?axis?ПРД?БАЗ.КВ3" localSheetId="1">#REF!</definedName>
    <definedName name="T6.1?axis?ПРД?БАЗ.КВ3" localSheetId="3">#REF!</definedName>
    <definedName name="T6.1?axis?ПРД?БАЗ.КВ3">#REF!</definedName>
    <definedName name="T6.1?axis?ПРД?БАЗ.КВ4" localSheetId="1">#REF!</definedName>
    <definedName name="T6.1?axis?ПРД?БАЗ.КВ4" localSheetId="3">#REF!</definedName>
    <definedName name="T6.1?axis?ПРД?БАЗ.КВ4">#REF!</definedName>
    <definedName name="T6.1?axis?ПРД?РЕГ" localSheetId="1">#REF!</definedName>
    <definedName name="T6.1?axis?ПРД?РЕГ" localSheetId="3">#REF!</definedName>
    <definedName name="T6.1?axis?ПРД?РЕГ">#REF!</definedName>
    <definedName name="T6.1?axis?ПРД?РЕГ.КВ1" localSheetId="1">#REF!</definedName>
    <definedName name="T6.1?axis?ПРД?РЕГ.КВ1" localSheetId="3">#REF!</definedName>
    <definedName name="T6.1?axis?ПРД?РЕГ.КВ1">#REF!</definedName>
    <definedName name="T6.1?axis?ПРД?РЕГ.КВ2" localSheetId="1">#REF!</definedName>
    <definedName name="T6.1?axis?ПРД?РЕГ.КВ2" localSheetId="3">#REF!</definedName>
    <definedName name="T6.1?axis?ПРД?РЕГ.КВ2">#REF!</definedName>
    <definedName name="T6.1?axis?ПРД?РЕГ.КВ3" localSheetId="1">#REF!</definedName>
    <definedName name="T6.1?axis?ПРД?РЕГ.КВ3" localSheetId="3">#REF!</definedName>
    <definedName name="T6.1?axis?ПРД?РЕГ.КВ3">#REF!</definedName>
    <definedName name="T6.1?axis?ПРД?РЕГ.КВ4" localSheetId="1">#REF!</definedName>
    <definedName name="T6.1?axis?ПРД?РЕГ.КВ4" localSheetId="3">#REF!</definedName>
    <definedName name="T6.1?axis?ПРД?РЕГ.КВ4">#REF!</definedName>
    <definedName name="T6.1?Data" localSheetId="1">#REF!</definedName>
    <definedName name="T6.1?Data" localSheetId="3">#REF!</definedName>
    <definedName name="T6.1?Data">#REF!</definedName>
    <definedName name="T6.1?L1" localSheetId="1">#REF!</definedName>
    <definedName name="T6.1?L1" localSheetId="3">#REF!</definedName>
    <definedName name="T6.1?L1">#REF!</definedName>
    <definedName name="T6.1?L2" localSheetId="1">#REF!</definedName>
    <definedName name="T6.1?L2" localSheetId="3">#REF!</definedName>
    <definedName name="T6.1?L2">#REF!</definedName>
    <definedName name="T6.1?Name" localSheetId="1">#REF!</definedName>
    <definedName name="T6.1?Name" localSheetId="3">#REF!</definedName>
    <definedName name="T6.1?Name">#REF!</definedName>
    <definedName name="T6.1?Table" localSheetId="1">#REF!</definedName>
    <definedName name="T6.1?Table" localSheetId="3">#REF!</definedName>
    <definedName name="T6.1?Table">#REF!</definedName>
    <definedName name="T6.1?Title" localSheetId="1">#REF!</definedName>
    <definedName name="T6.1?Title" localSheetId="3">#REF!</definedName>
    <definedName name="T6.1?Title">#REF!</definedName>
    <definedName name="T6.1?unit?ПРЦ" localSheetId="1">#REF!</definedName>
    <definedName name="T6.1?unit?ПРЦ" localSheetId="3">#REF!</definedName>
    <definedName name="T6.1?unit?ПРЦ">#REF!</definedName>
    <definedName name="T6.1?unit?РУБ" localSheetId="1">#REF!</definedName>
    <definedName name="T6.1?unit?РУБ" localSheetId="3">#REF!</definedName>
    <definedName name="T6.1?unit?РУБ">#REF!</definedName>
    <definedName name="T6?axis?ПРД?БАЗ">'[42]6'!$I$6:$J$47,'[42]6'!$F$6:$G$47</definedName>
    <definedName name="T6?axis?ПРД?ПРЕД">'[42]6'!$K$6:$L$47,'[42]6'!$D$6:$E$47</definedName>
    <definedName name="T6?axis?ПРД?РЕГ" localSheetId="1">#REF!</definedName>
    <definedName name="T6?axis?ПРД?РЕГ" localSheetId="3">#REF!</definedName>
    <definedName name="T6?axis?ПРД?РЕГ">#REF!</definedName>
    <definedName name="T6?axis?ПФ?ПЛАН">'[42]6'!$I$6:$I$47,'[42]6'!$D$6:$D$47,'[42]6'!$K$6:$K$47,'[42]6'!$F$6:$F$47</definedName>
    <definedName name="T6?axis?ПФ?ФАКТ">'[42]6'!$J$6:$J$47,'[42]6'!$L$6:$L$47,'[42]6'!$E$6:$E$47,'[42]6'!$G$6:$G$47</definedName>
    <definedName name="T6?Data">'[42]6'!$D$7:$L$14, '[42]6'!$D$16:$L$19, '[42]6'!$D$21:$L$22, '[42]6'!$D$24:$L$25, '[42]6'!$D$27:$L$28, '[42]6'!$D$30:$L$31, '[42]6'!$D$33:$L$35, '[42]6'!$D$37:$L$39, '[42]6'!$D$41:$L$47</definedName>
    <definedName name="T6?item_ext?РОСТ" localSheetId="1">#REF!</definedName>
    <definedName name="T6?item_ext?РОСТ" localSheetId="3">#REF!</definedName>
    <definedName name="T6?item_ext?РОСТ">#REF!</definedName>
    <definedName name="T6?L1.1" localSheetId="1">#REF!</definedName>
    <definedName name="T6?L1.1" localSheetId="3">#REF!</definedName>
    <definedName name="T6?L1.1">#REF!</definedName>
    <definedName name="T6?L1.1.1" localSheetId="1">#REF!</definedName>
    <definedName name="T6?L1.1.1" localSheetId="3">#REF!</definedName>
    <definedName name="T6?L1.1.1">#REF!</definedName>
    <definedName name="T6?L1.2" localSheetId="1">#REF!</definedName>
    <definedName name="T6?L1.2" localSheetId="3">#REF!</definedName>
    <definedName name="T6?L1.2">#REF!</definedName>
    <definedName name="T6?L1.2.1" localSheetId="1">#REF!</definedName>
    <definedName name="T6?L1.2.1" localSheetId="3">#REF!</definedName>
    <definedName name="T6?L1.2.1">#REF!</definedName>
    <definedName name="T6?L1.3" localSheetId="1">#REF!</definedName>
    <definedName name="T6?L1.3" localSheetId="3">#REF!</definedName>
    <definedName name="T6?L1.3">#REF!</definedName>
    <definedName name="T6?L1.3.1" localSheetId="1">#REF!</definedName>
    <definedName name="T6?L1.3.1" localSheetId="3">#REF!</definedName>
    <definedName name="T6?L1.3.1">#REF!</definedName>
    <definedName name="T6?L1.4" localSheetId="1">#REF!</definedName>
    <definedName name="T6?L1.4" localSheetId="3">#REF!</definedName>
    <definedName name="T6?L1.4">#REF!</definedName>
    <definedName name="T6?L1.5" localSheetId="1">#REF!</definedName>
    <definedName name="T6?L1.5" localSheetId="3">#REF!</definedName>
    <definedName name="T6?L1.5">#REF!</definedName>
    <definedName name="T6?L2.1" localSheetId="1">#REF!</definedName>
    <definedName name="T6?L2.1" localSheetId="3">#REF!</definedName>
    <definedName name="T6?L2.1">#REF!</definedName>
    <definedName name="T6?L2.10" localSheetId="1">#REF!</definedName>
    <definedName name="T6?L2.10" localSheetId="3">#REF!</definedName>
    <definedName name="T6?L2.10">#REF!</definedName>
    <definedName name="T6?L2.2" localSheetId="1">#REF!</definedName>
    <definedName name="T6?L2.2" localSheetId="3">#REF!</definedName>
    <definedName name="T6?L2.2">#REF!</definedName>
    <definedName name="T6?L2.3" localSheetId="1">#REF!</definedName>
    <definedName name="T6?L2.3" localSheetId="3">#REF!</definedName>
    <definedName name="T6?L2.3">#REF!</definedName>
    <definedName name="T6?L2.4" localSheetId="1">#REF!</definedName>
    <definedName name="T6?L2.4" localSheetId="3">#REF!</definedName>
    <definedName name="T6?L2.4">#REF!</definedName>
    <definedName name="T6?L2.5.1" localSheetId="1">#REF!</definedName>
    <definedName name="T6?L2.5.1" localSheetId="3">#REF!</definedName>
    <definedName name="T6?L2.5.1">#REF!</definedName>
    <definedName name="T6?L2.5.2" localSheetId="1">#REF!</definedName>
    <definedName name="T6?L2.5.2" localSheetId="3">#REF!</definedName>
    <definedName name="T6?L2.5.2">#REF!</definedName>
    <definedName name="T6?L2.6.1" localSheetId="1">#REF!</definedName>
    <definedName name="T6?L2.6.1" localSheetId="3">#REF!</definedName>
    <definedName name="T6?L2.6.1">#REF!</definedName>
    <definedName name="T6?L2.6.2" localSheetId="1">#REF!</definedName>
    <definedName name="T6?L2.6.2" localSheetId="3">#REF!</definedName>
    <definedName name="T6?L2.6.2">#REF!</definedName>
    <definedName name="T6?L2.7.1" localSheetId="1">#REF!</definedName>
    <definedName name="T6?L2.7.1" localSheetId="3">#REF!</definedName>
    <definedName name="T6?L2.7.1">#REF!</definedName>
    <definedName name="T6?L2.7.2" localSheetId="1">#REF!</definedName>
    <definedName name="T6?L2.7.2" localSheetId="3">#REF!</definedName>
    <definedName name="T6?L2.7.2">#REF!</definedName>
    <definedName name="T6?L2.8.1" localSheetId="1">#REF!</definedName>
    <definedName name="T6?L2.8.1" localSheetId="3">#REF!</definedName>
    <definedName name="T6?L2.8.1">#REF!</definedName>
    <definedName name="T6?L2.8.2" localSheetId="1">#REF!</definedName>
    <definedName name="T6?L2.8.2" localSheetId="3">#REF!</definedName>
    <definedName name="T6?L2.8.2">#REF!</definedName>
    <definedName name="T6?L2.9.1" localSheetId="1">#REF!</definedName>
    <definedName name="T6?L2.9.1" localSheetId="3">#REF!</definedName>
    <definedName name="T6?L2.9.1">#REF!</definedName>
    <definedName name="T6?L2.9.2" localSheetId="1">#REF!</definedName>
    <definedName name="T6?L2.9.2" localSheetId="3">#REF!</definedName>
    <definedName name="T6?L2.9.2">#REF!</definedName>
    <definedName name="T6?L3.1" localSheetId="1">#REF!</definedName>
    <definedName name="T6?L3.1" localSheetId="3">#REF!</definedName>
    <definedName name="T6?L3.1">#REF!</definedName>
    <definedName name="T6?L3.2" localSheetId="1">#REF!</definedName>
    <definedName name="T6?L3.2" localSheetId="3">#REF!</definedName>
    <definedName name="T6?L3.2">#REF!</definedName>
    <definedName name="T6?L3.3" localSheetId="1">#REF!</definedName>
    <definedName name="T6?L3.3" localSheetId="3">#REF!</definedName>
    <definedName name="T6?L3.3">#REF!</definedName>
    <definedName name="T6?L4.1" localSheetId="1">#REF!</definedName>
    <definedName name="T6?L4.1" localSheetId="3">#REF!</definedName>
    <definedName name="T6?L4.1">#REF!</definedName>
    <definedName name="T6?L4.2" localSheetId="1">#REF!</definedName>
    <definedName name="T6?L4.2" localSheetId="3">#REF!</definedName>
    <definedName name="T6?L4.2">#REF!</definedName>
    <definedName name="T6?L4.3" localSheetId="1">#REF!</definedName>
    <definedName name="T6?L4.3" localSheetId="3">#REF!</definedName>
    <definedName name="T6?L4.3">#REF!</definedName>
    <definedName name="T6?L4.4" localSheetId="1">#REF!</definedName>
    <definedName name="T6?L4.4" localSheetId="3">#REF!</definedName>
    <definedName name="T6?L4.4">#REF!</definedName>
    <definedName name="T6?L4.5" localSheetId="1">#REF!</definedName>
    <definedName name="T6?L4.5" localSheetId="3">#REF!</definedName>
    <definedName name="T6?L4.5">#REF!</definedName>
    <definedName name="T6?L4.6" localSheetId="1">#REF!</definedName>
    <definedName name="T6?L4.6" localSheetId="3">#REF!</definedName>
    <definedName name="T6?L4.6">#REF!</definedName>
    <definedName name="T6?L4.7" localSheetId="1">#REF!</definedName>
    <definedName name="T6?L4.7" localSheetId="3">#REF!</definedName>
    <definedName name="T6?L4.7">#REF!</definedName>
    <definedName name="T6?Name" localSheetId="1">#REF!</definedName>
    <definedName name="T6?Name" localSheetId="3">#REF!</definedName>
    <definedName name="T6?Name">#REF!</definedName>
    <definedName name="T6?Table" localSheetId="1">#REF!</definedName>
    <definedName name="T6?Table" localSheetId="3">#REF!</definedName>
    <definedName name="T6?Table">#REF!</definedName>
    <definedName name="T6?Title" localSheetId="1">#REF!</definedName>
    <definedName name="T6?Title" localSheetId="3">#REF!</definedName>
    <definedName name="T6?Title">#REF!</definedName>
    <definedName name="T6?unit?ПРЦ">'[42]6'!$D$12:$H$12, '[42]6'!$D$21:$H$21, '[42]6'!$D$24:$H$24, '[42]6'!$D$27:$H$27, '[42]6'!$D$30:$H$30, '[42]6'!$D$33:$H$33, '[42]6'!$D$47:$H$47, '[42]6'!$I$7:$L$47</definedName>
    <definedName name="T6?unit?РУБ">'[42]6'!$D$16:$H$16, '[42]6'!$D$19:$H$19, '[42]6'!$D$22:$H$22, '[42]6'!$D$25:$H$25, '[42]6'!$D$28:$H$28, '[42]6'!$D$31:$H$31, '[42]6'!$D$34:$H$35, '[42]6'!$D$43:$H$43</definedName>
    <definedName name="T6?unit?ТРУБ">'[42]6'!$D$37:$H$39, '[42]6'!$D$44:$H$46</definedName>
    <definedName name="T6?unit?ЧЕЛ">'[42]6'!$D$41:$H$42, '[42]6'!$D$13:$H$14, '[42]6'!$D$7:$H$11</definedName>
    <definedName name="T6_Protect" localSheetId="8">'[43]6'!$B$28:$B$37,'[43]6'!$D$28:$H$37,'[43]6'!$J$28:$N$37,'[43]6'!$D$39:$H$41,'[43]6'!$J$39:$N$41,'[43]6'!$B$46:$B$55,'ТМ 2020'!P1_T6_Protect</definedName>
    <definedName name="T6_Protect">#N/A</definedName>
    <definedName name="T7?axis?ПРД?БАЗ">[61]материалы!$K$6:$L$10,[61]материалы!$H$6:$I$10</definedName>
    <definedName name="T7?axis?ПРД?ПРЕД">[61]материалы!$M$6:$N$10,[61]материалы!$F$6:$G$10</definedName>
    <definedName name="T7?axis?ПФ?ПЛАН">[61]материалы!$K$6:$K$10,[61]материалы!$F$6:$F$10,[61]материалы!$M$6:$M$10,[61]материалы!$H$6:$H$10</definedName>
    <definedName name="T7?axis?ПФ?ФАКТ">[61]материалы!$L$6:$L$10,[61]материалы!$G$6:$G$10,[61]материалы!$N$6:$N$10,[61]материалы!$I$6:$I$10</definedName>
    <definedName name="T7?Data">#N/A</definedName>
    <definedName name="T7?L3">[61]материалы!#REF!</definedName>
    <definedName name="T7?L4">[61]материалы!#REF!</definedName>
    <definedName name="T8?axis?ПРД?БАЗ">'[42]8'!$I$6:$J$42, '[42]8'!$F$6:$G$42</definedName>
    <definedName name="T8?axis?ПРД?ПРЕД">'[42]8'!$K$6:$L$42, '[42]8'!$D$6:$E$42</definedName>
    <definedName name="T8?axis?ПФ?ПЛАН">'[42]8'!$I$6:$I$42, '[42]8'!$D$6:$D$42, '[42]8'!$K$6:$K$42, '[42]8'!$F$6:$F$42</definedName>
    <definedName name="T8?axis?ПФ?ФАКТ">'[42]8'!$G$6:$G$42, '[42]8'!$J$6:$J$42, '[42]8'!$L$6:$L$42, '[42]8'!$E$6:$E$42</definedName>
    <definedName name="T8?Data">'[42]8'!$D$10:$L$12,'[42]8'!$D$14:$L$16,'[42]8'!$D$18:$L$20,'[42]8'!$D$22:$L$24,'[42]8'!$D$26:$L$28,'[42]8'!$D$30:$L$32,'[42]8'!$D$36:$L$38,'[42]8'!$D$40:$L$42,'[42]8'!$D$6:$L$8</definedName>
    <definedName name="T8?item_ext?РОСТ">[61]ремонты!#REF!</definedName>
    <definedName name="T8?Name">[61]ремонты!#REF!</definedName>
    <definedName name="T8?unit?ПРЦ">[61]ремонты!#REF!</definedName>
    <definedName name="T8?unit?ТРУБ">'[42]8'!$D$40:$H$42,'[42]8'!$D$6:$H$32</definedName>
    <definedName name="T9?axis?ПРД?БАЗ">'[42]9'!$I$6:$J$16,'[42]9'!$F$6:$G$16</definedName>
    <definedName name="T9?axis?ПРД?ПРЕД">'[42]9'!$K$6:$L$16,'[42]9'!$D$6:$E$16</definedName>
    <definedName name="T9?axis?ПРД?РЕГ" localSheetId="1">#REF!</definedName>
    <definedName name="T9?axis?ПРД?РЕГ" localSheetId="3">#REF!</definedName>
    <definedName name="T9?axis?ПРД?РЕГ">#REF!</definedName>
    <definedName name="T9?axis?ПФ?ПЛАН">'[42]9'!$I$6:$I$16,'[42]9'!$D$6:$D$16,'[42]9'!$K$6:$K$16,'[42]9'!$F$6:$F$16</definedName>
    <definedName name="T9?axis?ПФ?ФАКТ">'[42]9'!$J$6:$J$16,'[42]9'!$E$6:$E$16,'[42]9'!$L$6:$L$16,'[42]9'!$G$6:$G$16</definedName>
    <definedName name="T9?Data">'[42]9'!$D$6:$L$6, '[42]9'!$D$8:$L$9, '[42]9'!$D$11:$L$16</definedName>
    <definedName name="T9?item_ext?РОСТ" localSheetId="1">#REF!</definedName>
    <definedName name="T9?item_ext?РОСТ" localSheetId="3">#REF!</definedName>
    <definedName name="T9?item_ext?РОСТ">#REF!</definedName>
    <definedName name="T9?L1" localSheetId="1">#REF!</definedName>
    <definedName name="T9?L1" localSheetId="3">#REF!</definedName>
    <definedName name="T9?L1">#REF!</definedName>
    <definedName name="T9?L2.1" localSheetId="1">#REF!</definedName>
    <definedName name="T9?L2.1" localSheetId="3">#REF!</definedName>
    <definedName name="T9?L2.1">#REF!</definedName>
    <definedName name="T9?L2.2" localSheetId="1">#REF!</definedName>
    <definedName name="T9?L2.2" localSheetId="3">#REF!</definedName>
    <definedName name="T9?L2.2">#REF!</definedName>
    <definedName name="T9?L3.1" localSheetId="1">#REF!</definedName>
    <definedName name="T9?L3.1" localSheetId="3">#REF!</definedName>
    <definedName name="T9?L3.1">#REF!</definedName>
    <definedName name="T9?L3.2" localSheetId="1">#REF!</definedName>
    <definedName name="T9?L3.2" localSheetId="3">#REF!</definedName>
    <definedName name="T9?L3.2">#REF!</definedName>
    <definedName name="T9?L4.1" localSheetId="1">#REF!</definedName>
    <definedName name="T9?L4.1" localSheetId="3">#REF!</definedName>
    <definedName name="T9?L4.1">#REF!</definedName>
    <definedName name="T9?L4.2" localSheetId="1">#REF!</definedName>
    <definedName name="T9?L4.2" localSheetId="3">#REF!</definedName>
    <definedName name="T9?L4.2">#REF!</definedName>
    <definedName name="T9?L5" localSheetId="1">#REF!</definedName>
    <definedName name="T9?L5" localSheetId="3">#REF!</definedName>
    <definedName name="T9?L5">#REF!</definedName>
    <definedName name="T9?Name" localSheetId="1">#REF!</definedName>
    <definedName name="T9?Name" localSheetId="3">#REF!</definedName>
    <definedName name="T9?Name">#REF!</definedName>
    <definedName name="T9?Table" localSheetId="1">#REF!</definedName>
    <definedName name="T9?Table" localSheetId="3">#REF!</definedName>
    <definedName name="T9?Table">#REF!</definedName>
    <definedName name="T9?Title" localSheetId="1">#REF!</definedName>
    <definedName name="T9?Title" localSheetId="3">#REF!</definedName>
    <definedName name="T9?Title">#REF!</definedName>
    <definedName name="T9?unit?МВТЧ" localSheetId="1">#REF!</definedName>
    <definedName name="T9?unit?МВТЧ" localSheetId="3">#REF!</definedName>
    <definedName name="T9?unit?МВТЧ">#REF!</definedName>
    <definedName name="T9?unit?ПРЦ" localSheetId="1">#REF!</definedName>
    <definedName name="T9?unit?ПРЦ" localSheetId="3">#REF!</definedName>
    <definedName name="T9?unit?ПРЦ">#REF!</definedName>
    <definedName name="T9?unit?РУБ.МВТЧ">'[42]9'!$D$8:$H$8, '[42]9'!$D$11:$H$11</definedName>
    <definedName name="T9?unit?ТРУБ">'[42]9'!$D$9:$H$9, '[42]9'!$D$12:$H$16</definedName>
    <definedName name="Tab" localSheetId="1">[9]FES!#REF!</definedName>
    <definedName name="Tab" localSheetId="3">[9]FES!#REF!</definedName>
    <definedName name="Tab">[9]FES!#REF!</definedName>
    <definedName name="tab0">[3]MAIN!$A$13:$F$30</definedName>
    <definedName name="Table" localSheetId="1">#REF!</definedName>
    <definedName name="Table" localSheetId="3">#REF!</definedName>
    <definedName name="Table">#REF!</definedName>
    <definedName name="TARGET">[61]TEHSHEET!$I$42:$I$45</definedName>
    <definedName name="TAXE1">[3]MAIN!$A$641:$IV$646</definedName>
    <definedName name="TAXE2">[3]MAIN!$A$674:$IV$679</definedName>
    <definedName name="TEMP" localSheetId="1">#REF!,#REF!</definedName>
    <definedName name="TEMP" localSheetId="3">#REF!,#REF!</definedName>
    <definedName name="TEMP">#REF!,#REF!</definedName>
    <definedName name="TEMP_4">"#REF!,#REF!"</definedName>
    <definedName name="TES" localSheetId="1">#REF!</definedName>
    <definedName name="TES" localSheetId="3">#REF!</definedName>
    <definedName name="TES">#REF!</definedName>
    <definedName name="TES_4">"#REF!"</definedName>
    <definedName name="TES_DATA" localSheetId="1">#REF!</definedName>
    <definedName name="TES_DATA" localSheetId="3">#REF!</definedName>
    <definedName name="TES_DATA">#REF!</definedName>
    <definedName name="TES_LIST" localSheetId="1">#REF!</definedName>
    <definedName name="TES_LIST" localSheetId="3">#REF!</definedName>
    <definedName name="TES_LIST">#REF!</definedName>
    <definedName name="TESList">[17]Лист!$A$220</definedName>
    <definedName name="TESQnt">[17]Лист!$B$221</definedName>
    <definedName name="TEST0" localSheetId="1">#REF!</definedName>
    <definedName name="TEST0" localSheetId="3">#REF!</definedName>
    <definedName name="TEST0">#REF!</definedName>
    <definedName name="TEST1" localSheetId="8">#REF!</definedName>
    <definedName name="TEST1">#REF!</definedName>
    <definedName name="TEST2" localSheetId="1">#REF!,#REF!</definedName>
    <definedName name="TEST2" localSheetId="3">#REF!,#REF!</definedName>
    <definedName name="TEST2" localSheetId="8">#REF!</definedName>
    <definedName name="TEST2">#REF!,#REF!</definedName>
    <definedName name="TEST3" localSheetId="8">#REF!</definedName>
    <definedName name="TEST3">#REF!</definedName>
    <definedName name="TESTHKEY" localSheetId="1">#REF!</definedName>
    <definedName name="TESTHKEY" localSheetId="3">#REF!</definedName>
    <definedName name="TESTHKEY" localSheetId="8">#REF!</definedName>
    <definedName name="TESTHKEY">#REF!</definedName>
    <definedName name="TESTKEYS" localSheetId="1">#REF!</definedName>
    <definedName name="TESTKEYS" localSheetId="3">#REF!</definedName>
    <definedName name="TESTKEYS" localSheetId="8">#REF!</definedName>
    <definedName name="TESTKEYS">#REF!</definedName>
    <definedName name="TESTVKEY" localSheetId="1">#REF!</definedName>
    <definedName name="TESTVKEY" localSheetId="3">#REF!</definedName>
    <definedName name="TESTVKEY" localSheetId="8">#REF!</definedName>
    <definedName name="TESTVKEY">#REF!</definedName>
    <definedName name="teyietuow">[13]!teyietuow</definedName>
    <definedName name="tfggggggggggggggg" localSheetId="1">[11]!tfggggggggggggggg</definedName>
    <definedName name="tfggggggggggggggg" localSheetId="3">[11]!tfggggggggggggggg</definedName>
    <definedName name="tfggggggggggggggg">[11]!tfggggggggggggggg</definedName>
    <definedName name="tfhgfhvfv" localSheetId="1">[11]!tfhgfhvfv</definedName>
    <definedName name="tfhgfhvfv" localSheetId="3">[11]!tfhgfhvfv</definedName>
    <definedName name="tfhgfhvfv">[11]!tfhgfhvfv</definedName>
    <definedName name="tfjhgjk" localSheetId="1">[11]!tfjhgjk</definedName>
    <definedName name="tfjhgjk" localSheetId="3">[11]!tfjhgjk</definedName>
    <definedName name="tfjhgjk">[11]!tfjhgjk</definedName>
    <definedName name="TOTWC">[3]MAIN!$C$1341</definedName>
    <definedName name="TP2.1_Protect">[43]P2.1!$F$28:$G$37,[43]P2.1!$F$40:$G$43,[43]P2.1!$F$7:$G$26</definedName>
    <definedName name="TP2_1_Data">[46]P2.1!$F$7:$J$26,[46]P2.1!$H$27:$J$44,[46]P2.1!$F$40:$G$43,[46]P2.1!$F$28:$G$37</definedName>
    <definedName name="TP2_2_Data">[46]P2.2!$H$7:$J$51,[46]P2.2!$F$7:$G$47</definedName>
    <definedName name="TPER_Data">[46]перекрестка!$F$13:$G$24,[46]перекрестка!$H$20:$H$24,[46]перекрестка!$H$14:$H$18,[46]перекрестка!$J$13:$J$24,[46]перекрестка!$K$20:$K$24,[46]перекрестка!$K$14:$K$18,[46]перекрестка!$J$26:$K$30,[46]перекрестка!$N$13:$N$24,[46]перекрестка!$F$26:$H$30,[46]перекрестка!$F$32:$H$36,[46]перекрестка!$J$32:$K$36,[46]перекрестка!$N$32:$N$36,[46]перекрестка!$N$26:$N$30,[46]перекрестка!$F$38:$H$42,[46]перекрестка!$J$38:$K$42,[46]перекрестка!$N$38:$N$42,[46]перекрестка!$F$44:$H$48,[46]перекрестка!$J$44:$K$48,[46]перекрестка!$N$44:$N$48</definedName>
    <definedName name="trffffffffffffffffffffff" localSheetId="1">[11]!trffffffffffffffffffffff</definedName>
    <definedName name="trffffffffffffffffffffff" localSheetId="3">[11]!trffffffffffffffffffffff</definedName>
    <definedName name="trffffffffffffffffffffff">[11]!trffffffffffffffffffffff</definedName>
    <definedName name="trfgffffffffffff" localSheetId="1">[11]!trfgffffffffffff</definedName>
    <definedName name="trfgffffffffffff" localSheetId="3">[11]!trfgffffffffffff</definedName>
    <definedName name="trfgffffffffffff">[11]!trfgffffffffffff</definedName>
    <definedName name="trfgffffffffffffffffff" hidden="1">{#N/A,#N/A,TRUE,"Лист1";#N/A,#N/A,TRUE,"Лист2";#N/A,#N/A,TRUE,"Лист3"}</definedName>
    <definedName name="trtfffffffffffffffff" localSheetId="1">[11]!trtfffffffffffffffff</definedName>
    <definedName name="trtfffffffffffffffff" localSheetId="3">[11]!trtfffffffffffffffff</definedName>
    <definedName name="trtfffffffffffffffff">[11]!trtfffffffffffffffff</definedName>
    <definedName name="trttttttttttttttttttt" hidden="1">{#N/A,#N/A,TRUE,"Лист1";#N/A,#N/A,TRUE,"Лист2";#N/A,#N/A,TRUE,"Лист3"}</definedName>
    <definedName name="trtyyyyyyyyyyyyyyyy" localSheetId="1">[11]!trtyyyyyyyyyyyyyyyy</definedName>
    <definedName name="trtyyyyyyyyyyyyyyyy" localSheetId="3">[11]!trtyyyyyyyyyyyyyyyy</definedName>
    <definedName name="trtyyyyyyyyyyyyyyyy">[11]!trtyyyyyyyyyyyyyyyy</definedName>
    <definedName name="trygy" localSheetId="1">[11]!trygy</definedName>
    <definedName name="trygy" localSheetId="3">[11]!trygy</definedName>
    <definedName name="trygy">[11]!trygy</definedName>
    <definedName name="trytuy" localSheetId="1">[11]!trytuy</definedName>
    <definedName name="trytuy" localSheetId="3">[11]!trytuy</definedName>
    <definedName name="trytuy">[11]!trytuy</definedName>
    <definedName name="tryyyu" localSheetId="1">[11]!tryyyu</definedName>
    <definedName name="tryyyu" localSheetId="3">[11]!tryyyu</definedName>
    <definedName name="tryyyu">[11]!tryyyu</definedName>
    <definedName name="TTT" localSheetId="1">#REF!</definedName>
    <definedName name="TTT" localSheetId="3">#REF!</definedName>
    <definedName name="TTT">#REF!</definedName>
    <definedName name="TUList">[17]Лист!$A$210</definedName>
    <definedName name="TUQnt">[17]Лист!$B$211</definedName>
    <definedName name="ty" localSheetId="8">[27]FES!#REF!</definedName>
    <definedName name="ty">[27]FES!#REF!</definedName>
    <definedName name="tyrctddfg" localSheetId="1">[11]!tyrctddfg</definedName>
    <definedName name="tyrctddfg" localSheetId="3">[11]!tyrctddfg</definedName>
    <definedName name="tyrctddfg">[11]!tyrctddfg</definedName>
    <definedName name="tyrttttttttttttt" localSheetId="1">[11]!tyrttttttttttttt</definedName>
    <definedName name="tyrttttttttttttt" localSheetId="3">[11]!tyrttttttttttttt</definedName>
    <definedName name="tyrttttttttttttt">[11]!tyrttttttttttttt</definedName>
    <definedName name="tпв" localSheetId="8">[31]Лист1!#REF!</definedName>
    <definedName name="tпв">[31]Лист1!#REF!</definedName>
    <definedName name="uhhhhhhhhhhhhhhhhh" localSheetId="1">[11]!uhhhhhhhhhhhhhhhhh</definedName>
    <definedName name="uhhhhhhhhhhhhhhhhh" localSheetId="3">[11]!uhhhhhhhhhhhhhhhhh</definedName>
    <definedName name="uhhhhhhhhhhhhhhhhh">[11]!uhhhhhhhhhhhhhhhhh</definedName>
    <definedName name="uhhjhjg" localSheetId="1">[11]!uhhjhjg</definedName>
    <definedName name="uhhjhjg" localSheetId="3">[11]!uhhjhjg</definedName>
    <definedName name="uhhjhjg">[11]!uhhjhjg</definedName>
    <definedName name="uhjhhhhhhhhhhhhh" hidden="1">{#N/A,#N/A,TRUE,"Лист1";#N/A,#N/A,TRUE,"Лист2";#N/A,#N/A,TRUE,"Лист3"}</definedName>
    <definedName name="uhuyguftyf" localSheetId="1">[11]!uhuyguftyf</definedName>
    <definedName name="uhuyguftyf" localSheetId="3">[11]!uhuyguftyf</definedName>
    <definedName name="uhuyguftyf">[11]!uhuyguftyf</definedName>
    <definedName name="uiyuyuy" hidden="1">{#N/A,#N/A,TRUE,"Лист1";#N/A,#N/A,TRUE,"Лист2";#N/A,#N/A,TRUE,"Лист3"}</definedName>
    <definedName name="ujyhjggggggggggggggggggggg" localSheetId="1">[11]!ujyhjggggggggggggggggggggg</definedName>
    <definedName name="ujyhjggggggggggggggggggggg" localSheetId="3">[11]!ujyhjggggggggggggggggggggg</definedName>
    <definedName name="ujyhjggggggggggggggggggggg">[11]!ujyhjggggggggggggggggggggg</definedName>
    <definedName name="uka" localSheetId="1">[11]!uka</definedName>
    <definedName name="uka" localSheetId="3">[11]!uka</definedName>
    <definedName name="uka" localSheetId="8">[5]!uka</definedName>
    <definedName name="uka">#N/A</definedName>
    <definedName name="unhjjjjjjjjjjjjjjjj" localSheetId="1">[11]!unhjjjjjjjjjjjjjjjj</definedName>
    <definedName name="unhjjjjjjjjjjjjjjjj" localSheetId="3">[11]!unhjjjjjjjjjjjjjjjj</definedName>
    <definedName name="unhjjjjjjjjjjjjjjjj">[11]!unhjjjjjjjjjjjjjjjj</definedName>
    <definedName name="upr">[4]!upr</definedName>
    <definedName name="upr_4">"'рт-передача'!upr"</definedName>
    <definedName name="USE" localSheetId="1">#REF!</definedName>
    <definedName name="USE" localSheetId="3">#REF!</definedName>
    <definedName name="USE">#REF!</definedName>
    <definedName name="USED" localSheetId="1">#REF!</definedName>
    <definedName name="USED" localSheetId="3">#REF!</definedName>
    <definedName name="USED">#REF!</definedName>
    <definedName name="ůůů">[4]!ůůů</definedName>
    <definedName name="ůůů_4">"'рт-передача'!ůůů"</definedName>
    <definedName name="uuuuuu" localSheetId="1">[11]!uuuuuu</definedName>
    <definedName name="uuuuuu" localSheetId="3">[11]!uuuuuu</definedName>
    <definedName name="uuuuuu">[11]!uuuuuu</definedName>
    <definedName name="uuuuuuuuuuuuuuuuu" localSheetId="1">[11]!uuuuuuuuuuuuuuuuu</definedName>
    <definedName name="uuuuuuuuuuuuuuuuu" localSheetId="3">[11]!uuuuuuuuuuuuuuuuu</definedName>
    <definedName name="uuuuuuuuuuuuuuuuu">[11]!uuuuuuuuuuuuuuuuu</definedName>
    <definedName name="uyttydfddfsdf" localSheetId="1">[11]!uyttydfddfsdf</definedName>
    <definedName name="uyttydfddfsdf" localSheetId="3">[11]!uyttydfddfsdf</definedName>
    <definedName name="uyttydfddfsdf">[11]!uyttydfddfsdf</definedName>
    <definedName name="uytytr" hidden="1">{#N/A,#N/A,TRUE,"Лист1";#N/A,#N/A,TRUE,"Лист2";#N/A,#N/A,TRUE,"Лист3"}</definedName>
    <definedName name="uyughhhhhhhhhhhhhhhhhhhhhh" localSheetId="1">[11]!uyughhhhhhhhhhhhhhhhhhhhhh</definedName>
    <definedName name="uyughhhhhhhhhhhhhhhhhhhhhh" localSheetId="3">[11]!uyughhhhhhhhhhhhhhhhhhhhhh</definedName>
    <definedName name="uyughhhhhhhhhhhhhhhhhhhhhh">[11]!uyughhhhhhhhhhhhhhhhhhhhhh</definedName>
    <definedName name="uyuhhhhhhhhhhhhhhhhh" localSheetId="1">[11]!uyuhhhhhhhhhhhhhhhhh</definedName>
    <definedName name="uyuhhhhhhhhhhhhhhhhh" localSheetId="3">[11]!uyuhhhhhhhhhhhhhhhhh</definedName>
    <definedName name="uyuhhhhhhhhhhhhhhhhh">[11]!uyuhhhhhhhhhhhhhhhhh</definedName>
    <definedName name="uyuiuhj" localSheetId="1">[11]!uyuiuhj</definedName>
    <definedName name="uyuiuhj" localSheetId="3">[11]!uyuiuhj</definedName>
    <definedName name="uyuiuhj">[11]!uyuiuhj</definedName>
    <definedName name="uyuiyuttyt" hidden="1">{#N/A,#N/A,TRUE,"Лист1";#N/A,#N/A,TRUE,"Лист2";#N/A,#N/A,TRUE,"Лист3"}</definedName>
    <definedName name="uyuytuyfgh" localSheetId="1">[11]!uyuytuyfgh</definedName>
    <definedName name="uyuytuyfgh" localSheetId="3">[11]!uyuytuyfgh</definedName>
    <definedName name="uyuytuyfgh">[11]!uyuytuyfgh</definedName>
    <definedName name="uyyuttr" hidden="1">{#N/A,#N/A,TRUE,"Лист1";#N/A,#N/A,TRUE,"Лист2";#N/A,#N/A,TRUE,"Лист3"}</definedName>
    <definedName name="v">[4]!v</definedName>
    <definedName name="VAT">[3]MAIN!$F$597</definedName>
    <definedName name="vbcvfgdfdsa" localSheetId="1">[11]!vbcvfgdfdsa</definedName>
    <definedName name="vbcvfgdfdsa" localSheetId="3">[11]!vbcvfgdfdsa</definedName>
    <definedName name="vbcvfgdfdsa">[11]!vbcvfgdfdsa</definedName>
    <definedName name="vbfffffffffffffff" localSheetId="1">[11]!vbfffffffffffffff</definedName>
    <definedName name="vbfffffffffffffff" localSheetId="3">[11]!vbfffffffffffffff</definedName>
    <definedName name="vbfffffffffffffff">[11]!vbfffffffffffffff</definedName>
    <definedName name="vbgffdds" localSheetId="1">[11]!vbgffdds</definedName>
    <definedName name="vbgffdds" localSheetId="3">[11]!vbgffdds</definedName>
    <definedName name="vbgffdds">[11]!vbgffdds</definedName>
    <definedName name="vbvvcxxxxxxxxxxxx" localSheetId="1">[11]!vbvvcxxxxxxxxxxxx</definedName>
    <definedName name="vbvvcxxxxxxxxxxxx" localSheetId="3">[11]!vbvvcxxxxxxxxxxxx</definedName>
    <definedName name="vbvvcxxxxxxxxxxxx">[11]!vbvvcxxxxxxxxxxxx</definedName>
    <definedName name="vccfddfsd" localSheetId="1">[11]!vccfddfsd</definedName>
    <definedName name="vccfddfsd" localSheetId="3">[11]!vccfddfsd</definedName>
    <definedName name="vccfddfsd">[11]!vccfddfsd</definedName>
    <definedName name="vcfdfs" hidden="1">{#N/A,#N/A,TRUE,"Лист1";#N/A,#N/A,TRUE,"Лист2";#N/A,#N/A,TRUE,"Лист3"}</definedName>
    <definedName name="vcfffffffffffffff" localSheetId="1">[11]!vcfffffffffffffff</definedName>
    <definedName name="vcfffffffffffffff" localSheetId="3">[11]!vcfffffffffffffff</definedName>
    <definedName name="vcfffffffffffffff">[11]!vcfffffffffffffff</definedName>
    <definedName name="vcffffffffffffffff" localSheetId="1">[11]!vcffffffffffffffff</definedName>
    <definedName name="vcffffffffffffffff" localSheetId="3">[11]!vcffffffffffffffff</definedName>
    <definedName name="vcffffffffffffffff">[11]!vcffffffffffffffff</definedName>
    <definedName name="vcfffffffffffffffffff" localSheetId="1">[11]!vcfffffffffffffffffff</definedName>
    <definedName name="vcfffffffffffffffffff" localSheetId="3">[11]!vcfffffffffffffffffff</definedName>
    <definedName name="vcfffffffffffffffffff">[11]!vcfffffffffffffffffff</definedName>
    <definedName name="vcffffffffffffffffffff" localSheetId="1">[11]!vcffffffffffffffffffff</definedName>
    <definedName name="vcffffffffffffffffffff" localSheetId="3">[11]!vcffffffffffffffffffff</definedName>
    <definedName name="vcffffffffffffffffffff">[11]!vcffffffffffffffffffff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 localSheetId="1">[11]!vdfffffffffffffffffff</definedName>
    <definedName name="vdfffffffffffffffffff" localSheetId="3">[11]!vdfffffffffffffffffff</definedName>
    <definedName name="vdfffffffffffffffffff">[11]!vdfffffffffffffffffff</definedName>
    <definedName name="VDOC" localSheetId="1">#REF!</definedName>
    <definedName name="VDOC" localSheetId="3">#REF!</definedName>
    <definedName name="VDOC">#REF!</definedName>
    <definedName name="VDOC_4">"#REF!"</definedName>
    <definedName name="vffffffffffffffffffff" localSheetId="1">[11]!vffffffffffffffffffff</definedName>
    <definedName name="vffffffffffffffffffff" localSheetId="3">[11]!vffffffffffffffffffff</definedName>
    <definedName name="vffffffffffffffffffff">[11]!vffffffffffffffffffff</definedName>
    <definedName name="vfgfffffffffffffffff" localSheetId="1">[11]!vfgfffffffffffffffff</definedName>
    <definedName name="vfgfffffffffffffffff" localSheetId="3">[11]!vfgfffffffffffffffff</definedName>
    <definedName name="vfgfffffffffffffffff">[11]!vfgfffffffffffffffff</definedName>
    <definedName name="vghfgddfsdaas" localSheetId="1">[11]!vghfgddfsdaas</definedName>
    <definedName name="vghfgddfsdaas" localSheetId="3">[11]!vghfgddfsdaas</definedName>
    <definedName name="vghfgddfsdaas">[11]!vghfgddfsdaas</definedName>
    <definedName name="VV">[4]!VV</definedName>
    <definedName name="VV_4">"'рт-передача'!vv"</definedName>
    <definedName name="vvbnbv" localSheetId="1">[11]!vvbnbv</definedName>
    <definedName name="vvbnbv" localSheetId="3">[11]!vvbnbv</definedName>
    <definedName name="vvbnbv">[11]!vvbnbv</definedName>
    <definedName name="vvv">[4]!vvv</definedName>
    <definedName name="vvvffffffffffffffffff" localSheetId="1">[11]!vvvffffffffffffffffff</definedName>
    <definedName name="vvvffffffffffffffffff" localSheetId="3">[11]!vvvffffffffffffffffff</definedName>
    <definedName name="vvvffffffffffffffffff">[11]!vvvffffffffffffffffff</definedName>
    <definedName name="vvvv" localSheetId="1">[11]!vvvv</definedName>
    <definedName name="vvvv" localSheetId="3">[11]!vvvv</definedName>
    <definedName name="vvvv">[11]!vvvv</definedName>
    <definedName name="vvvvvv">[4]!vvvvvv</definedName>
    <definedName name="vvvvvvvv">[4]!vvvvvvvv</definedName>
    <definedName name="vvvvvvvvv">[4]!vvvvvvvvv</definedName>
    <definedName name="vvvvvvvvvvvvv">[4]!vvvvvvvvvvvvv</definedName>
    <definedName name="vvvvvvvvvvvvvv">[4]!vvvvvvvvvvvvvv</definedName>
    <definedName name="vvvvvvvvvvvvvvvvv">[4]!vvvvvvvvvvvvvvvvv</definedName>
    <definedName name="w">[63]!w</definedName>
    <definedName name="waddddddddddddddddddd" hidden="1">{#N/A,#N/A,TRUE,"Лист1";#N/A,#N/A,TRUE,"Лист2";#N/A,#N/A,TRUE,"Лист3"}</definedName>
    <definedName name="wdsfdsssssssssssssssssss" localSheetId="1">[11]!wdsfdsssssssssssssssssss</definedName>
    <definedName name="wdsfdsssssssssssssssssss" localSheetId="3">[11]!wdsfdsssssssssssssssssss</definedName>
    <definedName name="wdsfdsssssssssssssssssss">[11]!wdsfdsssssssssssssssssss</definedName>
    <definedName name="we">[4]!we</definedName>
    <definedName name="we_4">"'рт-передача'!we"</definedName>
    <definedName name="werrytruy" localSheetId="1">[11]!werrytruy</definedName>
    <definedName name="werrytruy" localSheetId="3">[11]!werrytruy</definedName>
    <definedName name="werrytruy">[11]!werrytruy</definedName>
    <definedName name="wertryt" localSheetId="1">[11]!wertryt</definedName>
    <definedName name="wertryt" localSheetId="3">[11]!wertryt</definedName>
    <definedName name="wertryt">[11]!wertryt</definedName>
    <definedName name="wesddddddddddddddddd" hidden="1">{#N/A,#N/A,TRUE,"Лист1";#N/A,#N/A,TRUE,"Лист2";#N/A,#N/A,TRUE,"Лист3"}</definedName>
    <definedName name="wetrtyruy" localSheetId="1">[11]!wetrtyruy</definedName>
    <definedName name="wetrtyruy" localSheetId="3">[11]!wetrtyruy</definedName>
    <definedName name="wetrtyruy">[11]!wetrtyruy</definedName>
    <definedName name="wrn.ррр." localSheetId="8" hidden="1">{#N/A,#N/A,FALSE,"Уравнения"}</definedName>
    <definedName name="wrn.ррр." hidden="1">{#N/A,#N/A,FALSE,"Уравнения"}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[64]!ww</definedName>
    <definedName name="www">[4]!www</definedName>
    <definedName name="wwww">[4]!wwww</definedName>
    <definedName name="wwwwww">[4]!wwwwww</definedName>
    <definedName name="wwwwwww">[4]!wwwwwww</definedName>
    <definedName name="wwwwwwww">[4]!wwwwwwww</definedName>
    <definedName name="wwwwwwwwww">[4]!wwwwwwwwww</definedName>
    <definedName name="wwwwwwwwwww">[4]!wwwwwwwwwww</definedName>
    <definedName name="wwwwwwwwwwww">[4]!wwwwwwwwwwww</definedName>
    <definedName name="wwwwwwwwwwwww">[4]!wwwwwwwwwwwww</definedName>
    <definedName name="x" localSheetId="1">[11]!x</definedName>
    <definedName name="x" localSheetId="3">[11]!x</definedName>
    <definedName name="x">[11]!x</definedName>
    <definedName name="xcb">[13]!xcb</definedName>
    <definedName name="xcbvbnbm" localSheetId="1">[11]!xcbvbnbm</definedName>
    <definedName name="xcbvbnbm" localSheetId="3">[11]!xcbvbnbm</definedName>
    <definedName name="xcbvbnbm">[11]!xcbvbnbm</definedName>
    <definedName name="xcfdfdfffffffffffff" localSheetId="1">[11]!xcfdfdfffffffffffff</definedName>
    <definedName name="xcfdfdfffffffffffff" localSheetId="3">[11]!xcfdfdfffffffffffff</definedName>
    <definedName name="xcfdfdfffffffffffff">[11]!xcfdfdfffffffffffff</definedName>
    <definedName name="xdsfds" localSheetId="1">[11]!xdsfds</definedName>
    <definedName name="xdsfds" localSheetId="3">[11]!xdsfds</definedName>
    <definedName name="xdsfds">[11]!xdsfds</definedName>
    <definedName name="xvcbvcbn" localSheetId="1">[11]!xvcbvcbn</definedName>
    <definedName name="xvcbvcbn" localSheetId="3">[11]!xvcbvcbn</definedName>
    <definedName name="xvcbvcbn">[11]!xvcbvcbn</definedName>
    <definedName name="xvccvcbn" localSheetId="1">[11]!xvccvcbn</definedName>
    <definedName name="xvccvcbn" localSheetId="3">[11]!xvccvcbn</definedName>
    <definedName name="xvccvcbn">[11]!xvccvcbn</definedName>
    <definedName name="xvzxv">[13]!xvzxv</definedName>
    <definedName name="xzxsassssssssssssssss" localSheetId="1">[11]!xzxsassssssssssssssss</definedName>
    <definedName name="xzxsassssssssssssssss" localSheetId="3">[11]!xzxsassssssssssssssss</definedName>
    <definedName name="xzxsassssssssssssssss">[11]!xzxsassssssssssssssss</definedName>
    <definedName name="YEAR" localSheetId="1">#REF!</definedName>
    <definedName name="YEAR" localSheetId="3">#REF!</definedName>
    <definedName name="YEAR">#REF!</definedName>
    <definedName name="YEAR_4">"#REF!"</definedName>
    <definedName name="yfgdfdfffffffffffff" hidden="1">{#N/A,#N/A,TRUE,"Лист1";#N/A,#N/A,TRUE,"Лист2";#N/A,#N/A,TRUE,"Лист3"}</definedName>
    <definedName name="yggfgffffffffff" localSheetId="1">[11]!yggfgffffffffff</definedName>
    <definedName name="yggfgffffffffff" localSheetId="3">[11]!yggfgffffffffff</definedName>
    <definedName name="yggfgffffffffff">[11]!yggfgffffffffff</definedName>
    <definedName name="yhiuyhiuyhi" localSheetId="1">[11]!yhiuyhiuyhi</definedName>
    <definedName name="yhiuyhiuyhi" localSheetId="3">[11]!yhiuyhiuyhi</definedName>
    <definedName name="yhiuyhiuyhi">[11]!yhiuyhiuyhi</definedName>
    <definedName name="yiujhuuuuuuuuuuuuuuuuu" localSheetId="1">[11]!yiujhuuuuuuuuuuuuuuuuu</definedName>
    <definedName name="yiujhuuuuuuuuuuuuuuuuu" localSheetId="3">[11]!yiujhuuuuuuuuuuuuuuuuu</definedName>
    <definedName name="yiujhuuuuuuuuuuuuuuuuu">[11]!yiujhuuuuuuuuuuuuuuuuu</definedName>
    <definedName name="yiuyiub" localSheetId="1">[11]!yiuyiub</definedName>
    <definedName name="yiuyiub" localSheetId="3">[11]!yiuyiub</definedName>
    <definedName name="yiuyiub">[11]!yiuyiub</definedName>
    <definedName name="ytgfgffffffffffffff" localSheetId="1">[11]!ytgfgffffffffffffff</definedName>
    <definedName name="ytgfgffffffffffffff" localSheetId="3">[11]!ytgfgffffffffffffff</definedName>
    <definedName name="ytgfgffffffffffffff">[11]!ytgfgffffffffffffff</definedName>
    <definedName name="ytghfgd" localSheetId="1">[11]!ytghfgd</definedName>
    <definedName name="ytghfgd" localSheetId="3">[11]!ytghfgd</definedName>
    <definedName name="ytghfgd">[11]!ytghfgd</definedName>
    <definedName name="ytghgggggggggggg" localSheetId="1">[11]!ytghgggggggggggg</definedName>
    <definedName name="ytghgggggggggggg" localSheetId="3">[11]!ytghgggggggggggg</definedName>
    <definedName name="ytghgggggggggggg">[11]!ytghgggggggggggg</definedName>
    <definedName name="ytouy" localSheetId="1">[11]!ytouy</definedName>
    <definedName name="ytouy" localSheetId="3">[11]!ytouy</definedName>
    <definedName name="ytouy">[11]!ytouy</definedName>
    <definedName name="yttttttttttttttt" localSheetId="1">[11]!yttttttttttttttt</definedName>
    <definedName name="yttttttttttttttt" localSheetId="3">[11]!yttttttttttttttt</definedName>
    <definedName name="yttttttttttttttt">[11]!yttttttttttttttt</definedName>
    <definedName name="ytttttttttttttttttttt" hidden="1">{#N/A,#N/A,TRUE,"Лист1";#N/A,#N/A,TRUE,"Лист2";#N/A,#N/A,TRUE,"Лист3"}</definedName>
    <definedName name="ytuiytu" localSheetId="1">[11]!ytuiytu</definedName>
    <definedName name="ytuiytu" localSheetId="3">[11]!ytuiytu</definedName>
    <definedName name="ytuiytu">[11]!ytuiytu</definedName>
    <definedName name="ytyggggggggggggggg" hidden="1">{#N/A,#N/A,TRUE,"Лист1";#N/A,#N/A,TRUE,"Лист2";#N/A,#N/A,TRUE,"Лист3"}</definedName>
    <definedName name="yuo" localSheetId="1">[11]!yuo</definedName>
    <definedName name="yuo" localSheetId="3">[11]!yuo</definedName>
    <definedName name="yuo">[11]!yuo</definedName>
    <definedName name="yuoryor">[13]!yuoryor</definedName>
    <definedName name="yutghhhhhhhhhhhhhhhhhh" localSheetId="1">[11]!yutghhhhhhhhhhhhhhhhhh</definedName>
    <definedName name="yutghhhhhhhhhhhhhhhhhh" localSheetId="3">[11]!yutghhhhhhhhhhhhhhhhhh</definedName>
    <definedName name="yutghhhhhhhhhhhhhhhhhh">[11]!yutghhhhhhhhhhhhhhhhhh</definedName>
    <definedName name="yutyttry" localSheetId="1">[11]!yutyttry</definedName>
    <definedName name="yutyttry" localSheetId="3">[11]!yutyttry</definedName>
    <definedName name="yutyttry">[11]!yutyttry</definedName>
    <definedName name="yuuyjhg" localSheetId="1">[11]!yuuyjhg</definedName>
    <definedName name="yuuyjhg" localSheetId="3">[11]!yuuyjhg</definedName>
    <definedName name="yuuyjhg">[11]!yuuyjhg</definedName>
    <definedName name="zcb">[13]!zcb</definedName>
    <definedName name="zcxvcvcbvvn" localSheetId="1">[11]!zcxvcvcbvvn</definedName>
    <definedName name="zcxvcvcbvvn" localSheetId="3">[11]!zcxvcvcbvvn</definedName>
    <definedName name="zcxvcvcbvvn">[11]!zcxvcvcbvvn</definedName>
    <definedName name="ZERO" localSheetId="1">#REF!</definedName>
    <definedName name="ZERO" localSheetId="3">#REF!</definedName>
    <definedName name="ZERO">#REF!</definedName>
    <definedName name="zg">[13]!zg</definedName>
    <definedName name="zoja">#N/A</definedName>
    <definedName name="zxva">[13]!zxva</definedName>
    <definedName name="zxvzxvzxv">[13]!zxvzxvzxv</definedName>
    <definedName name="а">[19]Уравнения!$B$5</definedName>
    <definedName name="а1" localSheetId="1">#REF!</definedName>
    <definedName name="а1" localSheetId="3">#REF!</definedName>
    <definedName name="А1" localSheetId="8">#REF!</definedName>
    <definedName name="а1">#REF!</definedName>
    <definedName name="А77">[65]Рейтинг!$A$14</definedName>
    <definedName name="А8" localSheetId="1">#REF!</definedName>
    <definedName name="А8" localSheetId="3">#REF!</definedName>
    <definedName name="А8">#REF!</definedName>
    <definedName name="А9" localSheetId="8">#REF!</definedName>
    <definedName name="А9">#REF!</definedName>
    <definedName name="аа">[4]!аа</definedName>
    <definedName name="аа_4">"'рт-передача'!аа"</definedName>
    <definedName name="АААААААА" localSheetId="1">[11]!АААААААА</definedName>
    <definedName name="АААААААА" localSheetId="3">[11]!АААААААА</definedName>
    <definedName name="АААААААА" localSheetId="8">[13]!АААААААА</definedName>
    <definedName name="АААААААА">[4]!АААААААА</definedName>
    <definedName name="АААААААА_4">"'рт-передача'!аааааааа"</definedName>
    <definedName name="ав" localSheetId="1">[11]!ав</definedName>
    <definedName name="ав" localSheetId="3">[11]!ав</definedName>
    <definedName name="ав">[4]!ав</definedName>
    <definedName name="ав_4">"'рт-передача'!ав"</definedName>
    <definedName name="ававпаврпв" localSheetId="1">[11]!ававпаврпв</definedName>
    <definedName name="ававпаврпв" localSheetId="3">[11]!ававпаврпв</definedName>
    <definedName name="ававпаврпв">[11]!ававпаврпв</definedName>
    <definedName name="авг" localSheetId="1">#REF!</definedName>
    <definedName name="авг" localSheetId="3">#REF!</definedName>
    <definedName name="авг">#REF!</definedName>
    <definedName name="авг2" localSheetId="1">#REF!</definedName>
    <definedName name="авг2" localSheetId="3">#REF!</definedName>
    <definedName name="авг2">#REF!</definedName>
    <definedName name="аи">'[66]ИТ-бюджет'!$L$5:$L$99</definedName>
    <definedName name="аичавыукфцу" localSheetId="1">[11]!аичавыукфцу</definedName>
    <definedName name="аичавыукфцу" localSheetId="3">[11]!аичавыукфцу</definedName>
    <definedName name="аичавыукфцу">[11]!аичавыукфцу</definedName>
    <definedName name="аотр">'[67]ИТ-бюджет'!$L$5:$L$99</definedName>
    <definedName name="ап" localSheetId="1">[11]!ап</definedName>
    <definedName name="ап" localSheetId="3">[11]!ап</definedName>
    <definedName name="ап" localSheetId="8">[13]!ап</definedName>
    <definedName name="ап">[4]!ап</definedName>
    <definedName name="ап_4">"'рт-передача'!ап"</definedName>
    <definedName name="апапарп" localSheetId="1">[11]!апапарп</definedName>
    <definedName name="апапарп" localSheetId="3">[11]!апапарп</definedName>
    <definedName name="апапарп">[11]!апапарп</definedName>
    <definedName name="апвар">[13]!апвар</definedName>
    <definedName name="апир">'[68]ИТ-бюджет'!$L$5:$L$99</definedName>
    <definedName name="аппячфы" localSheetId="1">[11]!аппячфы</definedName>
    <definedName name="аппячфы" localSheetId="3">[11]!аппячфы</definedName>
    <definedName name="аппячфы">[11]!аппячфы</definedName>
    <definedName name="апр" localSheetId="1">#REF!</definedName>
    <definedName name="апр" localSheetId="3">#REF!</definedName>
    <definedName name="апр">#REF!</definedName>
    <definedName name="апр2" localSheetId="1">#REF!</definedName>
    <definedName name="апр2" localSheetId="3">#REF!</definedName>
    <definedName name="апр2">#REF!</definedName>
    <definedName name="АТП" localSheetId="1">#REF!</definedName>
    <definedName name="АТП" localSheetId="3">#REF!</definedName>
    <definedName name="АТП">#REF!</definedName>
    <definedName name="ау">'[69]ИТ-бюджет'!$L$5:$L$99</definedName>
    <definedName name="аяыпамыпмипи">[4]!аяыпамыпмипи</definedName>
    <definedName name="аяыпамыпмипи_4">"'рт-передача'!аяыпамыпмипи"</definedName>
    <definedName name="б">[13]!б</definedName>
    <definedName name="Б8">[2]FES!#REF!</definedName>
    <definedName name="база">[70]SHPZ!$A$1:$BC$4313</definedName>
    <definedName name="_xlnm.Database" localSheetId="1">#REF!</definedName>
    <definedName name="_xlnm.Database" localSheetId="3">#REF!</definedName>
    <definedName name="_xlnm.Database" localSheetId="8">#REF!</definedName>
    <definedName name="_xlnm.Database">#REF!</definedName>
    <definedName name="Базовые">'[71]Производство электроэнергии'!$A$95</definedName>
    <definedName name="БазовыйПериод">[72]Заголовок!$B$15</definedName>
    <definedName name="бб">[4]!бб</definedName>
    <definedName name="бб_4">"'рт-передача'!бб"</definedName>
    <definedName name="БС" localSheetId="8">[73]Справочники!$A$4:$A$6</definedName>
    <definedName name="БС">[74]Справочники!$A$4:$A$6</definedName>
    <definedName name="БЭ" localSheetId="8">#REF!</definedName>
    <definedName name="БЭ">#REF!</definedName>
    <definedName name="БЭ2" localSheetId="8">#REF!</definedName>
    <definedName name="БЭ2">#REF!</definedName>
    <definedName name="БЭ3" localSheetId="8">#REF!</definedName>
    <definedName name="БЭ3">#REF!</definedName>
    <definedName name="БЭ4" localSheetId="8">#REF!</definedName>
    <definedName name="БЭ4">#REF!</definedName>
    <definedName name="БЭ5" localSheetId="8">#REF!</definedName>
    <definedName name="БЭ5">#REF!</definedName>
    <definedName name="БЭ6" localSheetId="8">#REF!</definedName>
    <definedName name="БЭ6">#REF!</definedName>
    <definedName name="БЭ7" localSheetId="8">#REF!</definedName>
    <definedName name="БЭ7">#REF!</definedName>
    <definedName name="Бюджетные_электроэнергии">'[71]Производство электроэнергии'!$A$111</definedName>
    <definedName name="в" localSheetId="8">[75]!Выборка_БА_ЖД</definedName>
    <definedName name="в">[4]!в</definedName>
    <definedName name="в_4">"'рт-передача'!в"</definedName>
    <definedName name="в23ё" localSheetId="1">[11]!в23ё</definedName>
    <definedName name="в23ё" localSheetId="3">[11]!в23ё</definedName>
    <definedName name="в23ё" localSheetId="8">[20]!в23ё</definedName>
    <definedName name="в23ё">[21]!в23ё</definedName>
    <definedName name="в23ё_4">"'рт-передача'!в23ё"</definedName>
    <definedName name="в23е1">[4]!в23е1</definedName>
    <definedName name="ва" localSheetId="1">#REF!</definedName>
    <definedName name="ва" localSheetId="3">#REF!</definedName>
    <definedName name="ва" localSheetId="8">[13]!ва</definedName>
    <definedName name="ва">#REF!</definedName>
    <definedName name="вамвапм">'[76]ИТ-бюджет'!$L$5:$L$98</definedName>
    <definedName name="вап">[4]!вап</definedName>
    <definedName name="вап_4">"'рт-передача'!вап"</definedName>
    <definedName name="Вар.их">[4]!Вар.их</definedName>
    <definedName name="Вар.их_4">"'рт-передача'!вар.их"</definedName>
    <definedName name="Вар.КАЛМЭ">[4]!Вар.КАЛМЭ</definedName>
    <definedName name="Вар.КАЛМЭ_4">"'рт-передача'!вар.калмэ"</definedName>
    <definedName name="вв" localSheetId="1">[11]!вв</definedName>
    <definedName name="вв" localSheetId="3">[11]!вв</definedName>
    <definedName name="вв" localSheetId="8">[20]!вв</definedName>
    <definedName name="вв">[21]!вв</definedName>
    <definedName name="вв_4">"'рт-передача'!вв"</definedName>
    <definedName name="вв1">[4]!вв1</definedName>
    <definedName name="вв110" localSheetId="8">'[77]ПС рек'!#REF!</definedName>
    <definedName name="вв110">'[77]ПС рек'!#REF!</definedName>
    <definedName name="вв20" localSheetId="8">'[77]ПС рек'!#REF!</definedName>
    <definedName name="вв20">'[77]ПС рек'!#REF!</definedName>
    <definedName name="вв220" localSheetId="8">'[77]ПС рек'!#REF!</definedName>
    <definedName name="вв220">'[77]ПС рек'!#REF!</definedName>
    <definedName name="вв330">'[77]ПС рек'!#REF!</definedName>
    <definedName name="вв35">'[77]ПС рек'!#REF!</definedName>
    <definedName name="вв500">'[77]ПС рек'!#REF!</definedName>
    <definedName name="вв750">'[77]ПС рек'!#REF!</definedName>
    <definedName name="Вид_Бизнеса">[78]t_настройки!#REF!</definedName>
    <definedName name="Виды_деятельности">[79]t_настройки!$I$43:$I$61</definedName>
    <definedName name="витт" hidden="1">{#N/A,#N/A,TRUE,"Лист1";#N/A,#N/A,TRUE,"Лист2";#N/A,#N/A,TRUE,"Лист3"}</definedName>
    <definedName name="ВЛТРАССА" localSheetId="8">'[77]ЛЭП нов'!#REF!</definedName>
    <definedName name="ВЛТРАССА">'[77]ЛЭП нов'!#REF!</definedName>
    <definedName name="вм">[4]!вм</definedName>
    <definedName name="вм_4">"'рт-передача'!вм"</definedName>
    <definedName name="вмивртвр">[4]!вмивртвр</definedName>
    <definedName name="вмивртвр_4">"'рт-передача'!вмивртвр"</definedName>
    <definedName name="вн20" localSheetId="8">'[77]ПС рек'!#REF!</definedName>
    <definedName name="вн20">'[77]ПС рек'!#REF!</definedName>
    <definedName name="Волгоградэнерго" localSheetId="8">#REF!</definedName>
    <definedName name="Волгоградэнерго">#REF!</definedName>
    <definedName name="восемь" localSheetId="1">#REF!</definedName>
    <definedName name="восемь" localSheetId="3">#REF!</definedName>
    <definedName name="восемь">#REF!</definedName>
    <definedName name="вп">'[76]ИТ-бюджет'!$L$5:$L$98</definedName>
    <definedName name="впаавп" localSheetId="1">#REF!</definedName>
    <definedName name="впаавп" localSheetId="3">#REF!</definedName>
    <definedName name="впаавп">#REF!</definedName>
    <definedName name="впававапв" localSheetId="1">[11]!впававапв</definedName>
    <definedName name="впававапв" localSheetId="3">[11]!впававапв</definedName>
    <definedName name="впававапв">[11]!впававапв</definedName>
    <definedName name="впавпапаарп" localSheetId="1">[11]!впавпапаарп</definedName>
    <definedName name="впавпапаарп" localSheetId="3">[11]!впавпапаарп</definedName>
    <definedName name="впавпапаарп">[11]!впавпапаарп</definedName>
    <definedName name="впарп">'[80]ИТ-бюджет'!$L$5:$L$99</definedName>
    <definedName name="вптыаи">[13]!вптыаи</definedName>
    <definedName name="вртт">[4]!вртт</definedName>
    <definedName name="вртт_4">"'рт-передача'!вртт"</definedName>
    <definedName name="вс">[81]расшифровка!#REF!</definedName>
    <definedName name="всего" localSheetId="8">'[77]ПС рек'!#REF!</definedName>
    <definedName name="всего">'[77]ПС рек'!#REF!</definedName>
    <definedName name="ВТОП" localSheetId="1">#REF!</definedName>
    <definedName name="ВТОП" localSheetId="3">#REF!</definedName>
    <definedName name="ВТОП">#REF!</definedName>
    <definedName name="ВТОП_4">"#REF!"</definedName>
    <definedName name="второй" localSheetId="1">#REF!</definedName>
    <definedName name="второй" localSheetId="3">#REF!</definedName>
    <definedName name="второй" localSheetId="8">#REF!</definedName>
    <definedName name="второй">#REF!</definedName>
    <definedName name="вуавпаорпл" localSheetId="1">[11]!вуавпаорпл</definedName>
    <definedName name="вуавпаорпл" localSheetId="3">[11]!вуавпаорпл</definedName>
    <definedName name="вуавпаорпл">[11]!вуавпаорпл</definedName>
    <definedName name="вуквпапрпорлд" localSheetId="1">[11]!вуквпапрпорлд</definedName>
    <definedName name="вуквпапрпорлд" localSheetId="3">[11]!вуквпапрпорлд</definedName>
    <definedName name="вуквпапрпорлд">[11]!вуквпапрпорлд</definedName>
    <definedName name="вуув" localSheetId="8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1" hidden="1">#REF!</definedName>
    <definedName name="выап" localSheetId="3" hidden="1">#REF!</definedName>
    <definedName name="выап" hidden="1">#REF!</definedName>
    <definedName name="Выборка_АМТА">[82]!Выборка_АМТА</definedName>
    <definedName name="Выборка_БА_ЖД">[82]!Выборка_БА_ЖД</definedName>
    <definedName name="Выборка_ВСЖД">[82]!Выборка_ВСЖД</definedName>
    <definedName name="Выборка_ЛВРЗ">[82]!Выборка_ЛВРЗ</definedName>
    <definedName name="Выборка_Ливона">[82]!Выборка_Ливона</definedName>
    <definedName name="Выборка_мяспром">[82]!Выборка_мяспром</definedName>
    <definedName name="Выборка_ТАЦИ">[82]!Выборка_ТАЦИ</definedName>
    <definedName name="Выборка_Тимцем">[82]!Выборка_Тимцем</definedName>
    <definedName name="выработка">[19]Уравнения!$B$3</definedName>
    <definedName name="выработка_ТЭЦ1">[19]расчетный!$B$8</definedName>
    <definedName name="выручка">[4]!выручка</definedName>
    <definedName name="выыапвавап" hidden="1">{#N/A,#N/A,TRUE,"Лист1";#N/A,#N/A,TRUE,"Лист2";#N/A,#N/A,TRUE,"Лист3"}</definedName>
    <definedName name="гггр" localSheetId="1">[11]!гггр</definedName>
    <definedName name="гггр" localSheetId="3">[11]!гггр</definedName>
    <definedName name="гггр" localSheetId="8">[5]!гггр</definedName>
    <definedName name="гггр">#N/A</definedName>
    <definedName name="глнрлоророр" localSheetId="1">[11]!глнрлоророр</definedName>
    <definedName name="глнрлоророр" localSheetId="3">[11]!глнрлоророр</definedName>
    <definedName name="глнрлоророр">[11]!глнрлоророр</definedName>
    <definedName name="гнгепнапра" hidden="1">{#N/A,#N/A,TRUE,"Лист1";#N/A,#N/A,TRUE,"Лист2";#N/A,#N/A,TRUE,"Лист3"}</definedName>
    <definedName name="гнгопропрппра" localSheetId="1">[11]!гнгопропрппра</definedName>
    <definedName name="гнгопропрппра" localSheetId="3">[11]!гнгопропрппра</definedName>
    <definedName name="гнгопропрппра">[11]!гнгопропрппра</definedName>
    <definedName name="гнеорпопорпропр" localSheetId="1">[11]!гнеорпопорпропр</definedName>
    <definedName name="гнеорпопорпропр" localSheetId="3">[11]!гнеорпопорпропр</definedName>
    <definedName name="гнеорпопорпропр">[11]!гнеорпопорпропр</definedName>
    <definedName name="гнлзщ">[4]!гнлзщ</definedName>
    <definedName name="гнлзщ_4">"'рт-передача'!гнлзщ"</definedName>
    <definedName name="гннрпррапапв" localSheetId="1">[11]!гннрпррапапв</definedName>
    <definedName name="гннрпррапапв" localSheetId="3">[11]!гннрпррапапв</definedName>
    <definedName name="гннрпррапапв">[11]!гннрпррапапв</definedName>
    <definedName name="гнортимв" localSheetId="1">[11]!гнортимв</definedName>
    <definedName name="гнортимв" localSheetId="3">[11]!гнортимв</definedName>
    <definedName name="гнортимв">[11]!гнортимв</definedName>
    <definedName name="гнрпрпап" localSheetId="1">[11]!гнрпрпап</definedName>
    <definedName name="гнрпрпап" localSheetId="3">[11]!гнрпрпап</definedName>
    <definedName name="гнрпрпап">[11]!гнрпрпап</definedName>
    <definedName name="Год">[79]t_настройки!$I$8:$I$20</definedName>
    <definedName name="Год_выбрано">[79]t_настройки!$I$81</definedName>
    <definedName name="Год_Выбрано_Название">[79]t_настройки!$J$75</definedName>
    <definedName name="гороппрапа" localSheetId="1">[11]!гороппрапа</definedName>
    <definedName name="гороппрапа" localSheetId="3">[11]!гороппрапа</definedName>
    <definedName name="гороппрапа">[11]!гороппрапа</definedName>
    <definedName name="гошгрииапв" localSheetId="1">[11]!гошгрииапв</definedName>
    <definedName name="гошгрииапв" localSheetId="3">[11]!гошгрииапв</definedName>
    <definedName name="гошгрииапв">[11]!гошгрииапв</definedName>
    <definedName name="График_1_параметр">[79]t_настройки!$I$94:$I$101</definedName>
    <definedName name="График_3_параметр">[79]t_настройки!$I$104:$I$105</definedName>
    <definedName name="грприрцфв00ав98" localSheetId="8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 localSheetId="1">[11]!гш</definedName>
    <definedName name="гш" localSheetId="3">[11]!гш</definedName>
    <definedName name="гш">[4]!гш</definedName>
    <definedName name="гшгш" hidden="1">{#N/A,#N/A,TRUE,"Лист1";#N/A,#N/A,TRUE,"Лист2";#N/A,#N/A,TRUE,"Лист3"}</definedName>
    <definedName name="дата">[83]даты!#REF!</definedName>
    <definedName name="дгнмдш" localSheetId="1">#REF!</definedName>
    <definedName name="дгнмдш" localSheetId="3">#REF!</definedName>
    <definedName name="дгнмдш">#REF!</definedName>
    <definedName name="дд">[5]!дд</definedName>
    <definedName name="ддд" localSheetId="1">[11]!ддд</definedName>
    <definedName name="ддд" localSheetId="3">[11]!ддд</definedName>
    <definedName name="ддд" localSheetId="8">[5]!ддд</definedName>
    <definedName name="ддд">#N/A</definedName>
    <definedName name="дек" localSheetId="1">#REF!</definedName>
    <definedName name="дек" localSheetId="3">#REF!</definedName>
    <definedName name="дек">#REF!</definedName>
    <definedName name="дек2" localSheetId="1">#REF!</definedName>
    <definedName name="дек2" localSheetId="3">#REF!</definedName>
    <definedName name="дек2">#REF!</definedName>
    <definedName name="дж">[4]!дж</definedName>
    <definedName name="дж_4">"'рт-передача'!дж"</definedName>
    <definedName name="ДЗО_Выбрано">[79]t_настройки!$I$78</definedName>
    <definedName name="ДЗО_Выбрано_Название">[79]t_настройки!$I$87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8">#REF!,#REF!,#REF!,#REF!,[13]!P1_ДиапазонЗащиты,[13]!P2_ДиапазонЗащиты,[13]!P3_ДиапазонЗащиты,[13]!P4_ДиапазонЗащиты</definedName>
    <definedName name="ДиапазонЗащиты">#REF!,#REF!,#REF!,#REF!,[4]!P1_ДиапазонЗащиты,[4]!P2_ДиапазонЗащиты,[4]!P3_ДиапазонЗащиты,[4]!P4_ДиапазонЗащиты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 localSheetId="1">#REF!</definedName>
    <definedName name="Дисконт" localSheetId="3">#REF!</definedName>
    <definedName name="Дисконт">#REF!</definedName>
    <definedName name="дллллоиммссч" localSheetId="1">[11]!дллллоиммссч</definedName>
    <definedName name="дллллоиммссч" localSheetId="3">[11]!дллллоиммссч</definedName>
    <definedName name="дллллоиммссч">[11]!дллллоиммссч</definedName>
    <definedName name="длт_З_пот" localSheetId="8">#REF!</definedName>
    <definedName name="длт_З_пот">#REF!</definedName>
    <definedName name="длт_Знн_сн2" localSheetId="8">#REF!</definedName>
    <definedName name="длт_Знн_сн2">#REF!</definedName>
    <definedName name="длт_Зсн1_вн" localSheetId="8">#REF!</definedName>
    <definedName name="длт_Зсн1_вн">#REF!</definedName>
    <definedName name="длт_НВВнн_сн2" localSheetId="8">#REF!</definedName>
    <definedName name="длт_НВВнн_сн2">#REF!</definedName>
    <definedName name="длт_НВВсн_вн" localSheetId="8">#REF!</definedName>
    <definedName name="длт_НВВсн_вн">#REF!</definedName>
    <definedName name="длт_НВВсн1_вн" localSheetId="8">#REF!</definedName>
    <definedName name="длт_НВВсн1_вн">#REF!</definedName>
    <definedName name="длт_НВВсн2_вн" localSheetId="8">#REF!</definedName>
    <definedName name="длт_НВВсн2_вн">#REF!</definedName>
    <definedName name="длт_НВВсн2_сн1" localSheetId="8">#REF!</definedName>
    <definedName name="длт_НВВсн2_сн1">#REF!</definedName>
    <definedName name="доли1">'[84]эл ст'!$A$368:$IV$368</definedName>
    <definedName name="доля_проч_ф" localSheetId="8">#REF!</definedName>
    <definedName name="доля_проч_ф">#REF!</definedName>
    <definedName name="доля_прочая" localSheetId="8">#REF!</definedName>
    <definedName name="доля_прочая">#REF!</definedName>
    <definedName name="доля_прочая_98_ав" localSheetId="8">#REF!</definedName>
    <definedName name="доля_прочая_98_ав">#REF!</definedName>
    <definedName name="доля_прочая_ав" localSheetId="8">#REF!</definedName>
    <definedName name="доля_прочая_ав">#REF!</definedName>
    <definedName name="доля_прочая_ф" localSheetId="8">#REF!</definedName>
    <definedName name="доля_прочая_ф">#REF!</definedName>
    <definedName name="доля_т_ф" localSheetId="8">#REF!</definedName>
    <definedName name="доля_т_ф">#REF!</definedName>
    <definedName name="доля_теп_1" localSheetId="8">#REF!</definedName>
    <definedName name="доля_теп_1">#REF!</definedName>
    <definedName name="доля_теп_2" localSheetId="8">#REF!</definedName>
    <definedName name="доля_теп_2">#REF!</definedName>
    <definedName name="доля_теп_3" localSheetId="8">#REF!</definedName>
    <definedName name="доля_теп_3">#REF!</definedName>
    <definedName name="доля_тепло" localSheetId="8">#REF!</definedName>
    <definedName name="доля_тепло">#REF!</definedName>
    <definedName name="доля_эл_1" localSheetId="8">#REF!</definedName>
    <definedName name="доля_эл_1">#REF!</definedName>
    <definedName name="доля_эл_2" localSheetId="8">#REF!</definedName>
    <definedName name="доля_эл_2">#REF!</definedName>
    <definedName name="доля_эл_3" localSheetId="8">#REF!</definedName>
    <definedName name="доля_эл_3">#REF!</definedName>
    <definedName name="доля_эл_ф" localSheetId="8">#REF!</definedName>
    <definedName name="доля_эл_ф">#REF!</definedName>
    <definedName name="доля_электра" localSheetId="8">#REF!</definedName>
    <definedName name="доля_электра">#REF!</definedName>
    <definedName name="доля_электра_99" localSheetId="8">#REF!</definedName>
    <definedName name="доля_электра_99">#REF!</definedName>
    <definedName name="доопатмо">[4]!доопатмо</definedName>
    <definedName name="доопатмо_4">"'рт-передача'!доопатмо"</definedName>
    <definedName name="Дополнение">[4]!Дополнение</definedName>
    <definedName name="Дополнение_4">"'рт-передача'!дополнение"</definedName>
    <definedName name="Доход">#N/A</definedName>
    <definedName name="ДПН">[85]справочник!$D$6:$E$539</definedName>
    <definedName name="ДРУГОЕ" localSheetId="8">[84]Справочники!$A$26:$A$28</definedName>
    <definedName name="ДРУГОЕ">[86]Справочники!$A$26:$A$28</definedName>
    <definedName name="ДРУГОЕ_5">#N/A</definedName>
    <definedName name="дтп">'[77]ПС рек'!#REF!</definedName>
    <definedName name="дшголлололол" hidden="1">{#N/A,#N/A,TRUE,"Лист1";#N/A,#N/A,TRUE,"Лист2";#N/A,#N/A,TRUE,"Лист3"}</definedName>
    <definedName name="дшлгорормсм" localSheetId="1">[11]!дшлгорормсм</definedName>
    <definedName name="дшлгорормсм" localSheetId="3">[11]!дшлгорормсм</definedName>
    <definedName name="дшлгорормсм">[11]!дшлгорормсм</definedName>
    <definedName name="дшлолоирмпр" localSheetId="1">[11]!дшлолоирмпр</definedName>
    <definedName name="дшлолоирмпр" localSheetId="3">[11]!дшлолоирмпр</definedName>
    <definedName name="дшлолоирмпр">[11]!дшлолоирмпр</definedName>
    <definedName name="дшшгргрп" localSheetId="1">[11]!дшшгргрп</definedName>
    <definedName name="дшшгргрп" localSheetId="3">[11]!дшшгргрп</definedName>
    <definedName name="дшшгргрп">[11]!дшшгргрп</definedName>
    <definedName name="дщ" localSheetId="1">[11]!дщ</definedName>
    <definedName name="дщ" localSheetId="3">[11]!дщ</definedName>
    <definedName name="дщ">[4]!дщ</definedName>
    <definedName name="дщл" localSheetId="1">[11]!дщл</definedName>
    <definedName name="дщл" localSheetId="3">[11]!дщл</definedName>
    <definedName name="дщл">[4]!дщл</definedName>
    <definedName name="еапапарорппис" hidden="1">{#N/A,#N/A,TRUE,"Лист1";#N/A,#N/A,TRUE,"Лист2";#N/A,#N/A,TRUE,"Лист3"}</definedName>
    <definedName name="еапарпорпол" localSheetId="1">[11]!еапарпорпол</definedName>
    <definedName name="еапарпорпол" localSheetId="3">[11]!еапарпорпол</definedName>
    <definedName name="еапарпорпол">[11]!еапарпорпол</definedName>
    <definedName name="евапараорплор" hidden="1">{#N/A,#N/A,TRUE,"Лист1";#N/A,#N/A,TRUE,"Лист2";#N/A,#N/A,TRUE,"Лист3"}</definedName>
    <definedName name="екваппрмрп" localSheetId="1">[11]!екваппрмрп</definedName>
    <definedName name="екваппрмрп" localSheetId="3">[11]!екваппрмрп</definedName>
    <definedName name="екваппрмрп">[11]!екваппрмрп</definedName>
    <definedName name="енг">[13]!енг</definedName>
    <definedName name="енгон">[87]MAIN!#REF!</definedName>
    <definedName name="енег">[13]!енег</definedName>
    <definedName name="епке" localSheetId="1">[11]!епке</definedName>
    <definedName name="епке" localSheetId="3">[11]!епке</definedName>
    <definedName name="епке">[4]!епке</definedName>
    <definedName name="епор" localSheetId="1" hidden="1">#REF!,#REF!,#REF!,#REF!</definedName>
    <definedName name="епор" localSheetId="3" hidden="1">#REF!,#REF!,#REF!,#REF!</definedName>
    <definedName name="епор" hidden="1">#REF!,#REF!,#REF!,#REF!</definedName>
    <definedName name="ЕТО">'[88]СВОДНАЯ(цветная)'!$Y$3:$Y$7</definedName>
    <definedName name="еще">[4]!еще</definedName>
    <definedName name="еще_4">"'рт-передача'!еще"</definedName>
    <definedName name="ж">[4]!ж</definedName>
    <definedName name="ж_4">"'рт-передача'!ж"</definedName>
    <definedName name="жд">[4]!жд</definedName>
    <definedName name="жд_4">"'рт-передача'!жд"</definedName>
    <definedName name="жддлолпраапва" localSheetId="1">[11]!жддлолпраапва</definedName>
    <definedName name="жддлолпраапва" localSheetId="3">[11]!жддлолпраапва</definedName>
    <definedName name="жддлолпраапва">[11]!жддлолпраапва</definedName>
    <definedName name="ждждлдлодл" hidden="1">{#N/A,#N/A,TRUE,"Лист1";#N/A,#N/A,TRUE,"Лист2";#N/A,#N/A,TRUE,"Лист3"}</definedName>
    <definedName name="ждх" localSheetId="8">#REF!</definedName>
    <definedName name="ждх">#REF!</definedName>
    <definedName name="жздлдооррапав" localSheetId="1">[11]!жздлдооррапав</definedName>
    <definedName name="жздлдооррапав" localSheetId="3">[11]!жздлдооррапав</definedName>
    <definedName name="жздлдооррапав">[11]!жздлдооррапав</definedName>
    <definedName name="жзлдолорапрв" localSheetId="1">[11]!жзлдолорапрв</definedName>
    <definedName name="жзлдолорапрв" localSheetId="3">[11]!жзлдолорапрв</definedName>
    <definedName name="жзлдолорапрв">[11]!жзлдолорапрв</definedName>
    <definedName name="з4" localSheetId="1">#REF!</definedName>
    <definedName name="з4" localSheetId="3">#REF!</definedName>
    <definedName name="з4" localSheetId="8">#REF!</definedName>
    <definedName name="з4">#REF!</definedName>
    <definedName name="_xlnm.Print_Titles">'[89]ИТОГИ  по Н,Р,Э,Q'!$A$2:$IV$4</definedName>
    <definedName name="Звн" localSheetId="1">#REF!</definedName>
    <definedName name="Звн" localSheetId="3">#REF!</definedName>
    <definedName name="Звн">#REF!</definedName>
    <definedName name="ЗГАЭС" localSheetId="1">[11]!ЗГАЭС</definedName>
    <definedName name="ЗГАЭС" localSheetId="3">[11]!ЗГАЭС</definedName>
    <definedName name="ЗГАЭС">[11]!ЗГАЭС</definedName>
    <definedName name="Зитп" localSheetId="1">#REF!</definedName>
    <definedName name="Зитп" localSheetId="3">#REF!</definedName>
    <definedName name="Зитп">#REF!</definedName>
    <definedName name="Зиэ" localSheetId="1">#REF!</definedName>
    <definedName name="Зиэ" localSheetId="3">#REF!</definedName>
    <definedName name="Зиэ">#REF!</definedName>
    <definedName name="Знн" localSheetId="1">#REF!</definedName>
    <definedName name="Знн" localSheetId="3">#REF!</definedName>
    <definedName name="Знн">#REF!</definedName>
    <definedName name="ЗП1">[90]Лист13!$A$2</definedName>
    <definedName name="ЗП2">[90]Лист13!$B$2</definedName>
    <definedName name="ЗП3">[90]Лист13!$C$2</definedName>
    <definedName name="ЗП4">[90]Лист13!$D$2</definedName>
    <definedName name="Зпот_вн" localSheetId="8">#REF!</definedName>
    <definedName name="Зпот_вн">#REF!</definedName>
    <definedName name="Зпот_нн" localSheetId="8">#REF!</definedName>
    <definedName name="Зпот_нн">#REF!</definedName>
    <definedName name="Зпот_сн1" localSheetId="8">#REF!</definedName>
    <definedName name="Зпот_сн1">#REF!</definedName>
    <definedName name="Зпот_сн2" localSheetId="8">#REF!</definedName>
    <definedName name="Зпот_сн2">#REF!</definedName>
    <definedName name="Зпсс" localSheetId="1">#REF!</definedName>
    <definedName name="Зпсс" localSheetId="3">#REF!</definedName>
    <definedName name="Зпсс">#REF!</definedName>
    <definedName name="Зпсэ" localSheetId="1">#REF!</definedName>
    <definedName name="Зпсэ" localSheetId="3">#REF!</definedName>
    <definedName name="Зпсэ">#REF!</definedName>
    <definedName name="Зпт" localSheetId="1">#REF!</definedName>
    <definedName name="Зпт" localSheetId="3">#REF!</definedName>
    <definedName name="Зпт">#REF!</definedName>
    <definedName name="Зсн" localSheetId="1">#REF!</definedName>
    <definedName name="Зсн" localSheetId="3">#REF!</definedName>
    <definedName name="Зсн">#REF!</definedName>
    <definedName name="зщ" localSheetId="1">[11]!зщ</definedName>
    <definedName name="зщ" localSheetId="3">[11]!зщ</definedName>
    <definedName name="зщ">[4]!зщ</definedName>
    <definedName name="зщдллоопн" localSheetId="1">[11]!зщдллоопн</definedName>
    <definedName name="зщдллоопн" localSheetId="3">[11]!зщдллоопн</definedName>
    <definedName name="зщдллоопн">[11]!зщдллоопн</definedName>
    <definedName name="зщзшщшггрса" localSheetId="1">[11]!зщзшщшггрса</definedName>
    <definedName name="зщзшщшггрса" localSheetId="3">[11]!зщзшщшггрса</definedName>
    <definedName name="зщзшщшггрса">[11]!зщзшщшггрса</definedName>
    <definedName name="зщщщшгрпаав" hidden="1">{#N/A,#N/A,TRUE,"Лист1";#N/A,#N/A,TRUE,"Лист2";#N/A,#N/A,TRUE,"Лист3"}</definedName>
    <definedName name="й" localSheetId="1">[11]!й</definedName>
    <definedName name="й" localSheetId="3">[11]!й</definedName>
    <definedName name="й" localSheetId="8">[20]!й</definedName>
    <definedName name="й">[21]!й</definedName>
    <definedName name="й_4">"'рт-передача'!й"</definedName>
    <definedName name="и_эсо_вн" localSheetId="1">#REF!</definedName>
    <definedName name="и_эсо_вн" localSheetId="3">#REF!</definedName>
    <definedName name="и_эсо_вн" localSheetId="8">#REF!</definedName>
    <definedName name="и_эсо_вн">#REF!</definedName>
    <definedName name="и_эсо_сн1" localSheetId="1">#REF!</definedName>
    <definedName name="и_эсо_сн1" localSheetId="3">#REF!</definedName>
    <definedName name="и_эсо_сн1" localSheetId="8">#REF!</definedName>
    <definedName name="и_эсо_сн1">#REF!</definedName>
    <definedName name="й1">[4]!й1</definedName>
    <definedName name="иеркаецуф" localSheetId="1">[11]!иеркаецуф</definedName>
    <definedName name="иеркаецуф" localSheetId="3">[11]!иеркаецуф</definedName>
    <definedName name="иеркаецуф">[11]!иеркаецуф</definedName>
    <definedName name="Извлечение_ИМ" localSheetId="1">#REF!</definedName>
    <definedName name="Извлечение_ИМ" localSheetId="3">#REF!</definedName>
    <definedName name="Извлечение_ИМ">#REF!</definedName>
    <definedName name="_xlnm.Extract" localSheetId="1">#REF!</definedName>
    <definedName name="_xlnm.Extract" localSheetId="3">#REF!</definedName>
    <definedName name="_xlnm.Extract">#REF!</definedName>
    <definedName name="ий">[4]!ий</definedName>
    <definedName name="йй" localSheetId="1">[11]!йй</definedName>
    <definedName name="йй" localSheetId="3">[11]!йй</definedName>
    <definedName name="йй" localSheetId="8">[20]!йй</definedName>
    <definedName name="йй">[21]!йй</definedName>
    <definedName name="ий_4">"'рт-передача'!ий"</definedName>
    <definedName name="йй_4">"'рт-передача'!йй"</definedName>
    <definedName name="йй1">[4]!йй1</definedName>
    <definedName name="йййййййййййййййййййййййй" localSheetId="1">[11]!йййййййййййййййййййййййй</definedName>
    <definedName name="йййййййййййййййййййййййй" localSheetId="3">[11]!йййййййййййййййййййййййй</definedName>
    <definedName name="йййййййййййййййййййййййй" localSheetId="8">[5]!йййййййййййййййййййййййй</definedName>
    <definedName name="йййййййййййййййййййййййй">#N/A</definedName>
    <definedName name="имарвге" localSheetId="8">#REF!</definedName>
    <definedName name="имарвге">#REF!</definedName>
    <definedName name="имп">'[91]ИТ-бюджет'!$L$5:$L$99</definedName>
    <definedName name="индцкавг98" localSheetId="8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п10">'[92]Объекты 2010'!$B$7:$EA$320</definedName>
    <definedName name="источник_финансирования">[93]Справочник!$K$3:$K$32</definedName>
    <definedName name="йфц">[4]!йфц</definedName>
    <definedName name="йфц_4">"'рт-передача'!йфц"</definedName>
    <definedName name="йц" localSheetId="8">[13]!йц</definedName>
    <definedName name="йц">[4]!йц</definedName>
    <definedName name="йц_4">"'рт-передача'!йц"</definedName>
    <definedName name="йцу">#N/A</definedName>
    <definedName name="июл" localSheetId="1">#REF!</definedName>
    <definedName name="июл" localSheetId="3">#REF!</definedName>
    <definedName name="июл">#REF!</definedName>
    <definedName name="июл2" localSheetId="1">#REF!</definedName>
    <definedName name="июл2" localSheetId="3">#REF!</definedName>
    <definedName name="июл2">#REF!</definedName>
    <definedName name="июль">[13]!июль</definedName>
    <definedName name="июн" localSheetId="1">#REF!</definedName>
    <definedName name="июн" localSheetId="3">#REF!</definedName>
    <definedName name="июн">#REF!</definedName>
    <definedName name="июн2" localSheetId="1">#REF!</definedName>
    <definedName name="июн2" localSheetId="3">#REF!</definedName>
    <definedName name="июн2">#REF!</definedName>
    <definedName name="к1" localSheetId="8">#REF!</definedName>
    <definedName name="к1">#REF!</definedName>
    <definedName name="К110" localSheetId="8">#REF!</definedName>
    <definedName name="К110">#REF!</definedName>
    <definedName name="К111" localSheetId="8">#REF!</definedName>
    <definedName name="К111">#REF!</definedName>
    <definedName name="К112" localSheetId="8">#REF!</definedName>
    <definedName name="К112">#REF!</definedName>
    <definedName name="К113" localSheetId="8">#REF!</definedName>
    <definedName name="К113">#REF!</definedName>
    <definedName name="К114" localSheetId="8">#REF!</definedName>
    <definedName name="К114">#REF!</definedName>
    <definedName name="К115" localSheetId="8">#REF!</definedName>
    <definedName name="К115">#REF!</definedName>
    <definedName name="К116" localSheetId="8">#REF!</definedName>
    <definedName name="К116">#REF!</definedName>
    <definedName name="К12" localSheetId="8">#REF!</definedName>
    <definedName name="К12">#REF!</definedName>
    <definedName name="К13" localSheetId="8">#REF!</definedName>
    <definedName name="К13">#REF!</definedName>
    <definedName name="К14" localSheetId="8">#REF!</definedName>
    <definedName name="К14">#REF!</definedName>
    <definedName name="К15" localSheetId="8">#REF!</definedName>
    <definedName name="К15">#REF!</definedName>
    <definedName name="К16" localSheetId="8">#REF!</definedName>
    <definedName name="К16">#REF!</definedName>
    <definedName name="К17" localSheetId="8">#REF!</definedName>
    <definedName name="К17">#REF!</definedName>
    <definedName name="К18" localSheetId="8">#REF!</definedName>
    <definedName name="К18">#REF!</definedName>
    <definedName name="К19" localSheetId="8">#REF!</definedName>
    <definedName name="К19">#REF!</definedName>
    <definedName name="к2" localSheetId="8">#REF!</definedName>
    <definedName name="к2">#REF!</definedName>
    <definedName name="К21" localSheetId="8">#REF!</definedName>
    <definedName name="К21">#REF!</definedName>
    <definedName name="К210" localSheetId="8">#REF!</definedName>
    <definedName name="К210">#REF!</definedName>
    <definedName name="К211" localSheetId="8">#REF!</definedName>
    <definedName name="К211">#REF!</definedName>
    <definedName name="К212" localSheetId="8">#REF!</definedName>
    <definedName name="К212">#REF!</definedName>
    <definedName name="К213" localSheetId="8">#REF!</definedName>
    <definedName name="К213">#REF!</definedName>
    <definedName name="К214" localSheetId="8">#REF!</definedName>
    <definedName name="К214">#REF!</definedName>
    <definedName name="К215" localSheetId="8">#REF!</definedName>
    <definedName name="К215">#REF!</definedName>
    <definedName name="К216" localSheetId="8">#REF!</definedName>
    <definedName name="К216">#REF!</definedName>
    <definedName name="К22" localSheetId="8">#REF!</definedName>
    <definedName name="К22">#REF!</definedName>
    <definedName name="К23" localSheetId="8">#REF!</definedName>
    <definedName name="К23">#REF!</definedName>
    <definedName name="К24" localSheetId="8">#REF!</definedName>
    <definedName name="К24">#REF!</definedName>
    <definedName name="К25" localSheetId="8">#REF!</definedName>
    <definedName name="К25">#REF!</definedName>
    <definedName name="К26" localSheetId="8">#REF!</definedName>
    <definedName name="К26">#REF!</definedName>
    <definedName name="К27" localSheetId="8">#REF!</definedName>
    <definedName name="К27">#REF!</definedName>
    <definedName name="К28" localSheetId="8">#REF!</definedName>
    <definedName name="К28">#REF!</definedName>
    <definedName name="К29" localSheetId="8">#REF!</definedName>
    <definedName name="К29">#REF!</definedName>
    <definedName name="К31" localSheetId="8">#REF!</definedName>
    <definedName name="К31">#REF!</definedName>
    <definedName name="К310" localSheetId="8">#REF!</definedName>
    <definedName name="К310">#REF!</definedName>
    <definedName name="К311" localSheetId="8">#REF!</definedName>
    <definedName name="К311">#REF!</definedName>
    <definedName name="К312" localSheetId="8">#REF!</definedName>
    <definedName name="К312">#REF!</definedName>
    <definedName name="К313" localSheetId="8">#REF!</definedName>
    <definedName name="К313">#REF!</definedName>
    <definedName name="К314" localSheetId="8">#REF!</definedName>
    <definedName name="К314">#REF!</definedName>
    <definedName name="К315" localSheetId="8">#REF!</definedName>
    <definedName name="К315">#REF!</definedName>
    <definedName name="К316" localSheetId="8">#REF!</definedName>
    <definedName name="К316">#REF!</definedName>
    <definedName name="К32" localSheetId="8">#REF!</definedName>
    <definedName name="К32">#REF!</definedName>
    <definedName name="К33" localSheetId="8">#REF!</definedName>
    <definedName name="К33">#REF!</definedName>
    <definedName name="К34" localSheetId="8">#REF!</definedName>
    <definedName name="К34">#REF!</definedName>
    <definedName name="К35" localSheetId="8">#REF!</definedName>
    <definedName name="К35">#REF!</definedName>
    <definedName name="К36" localSheetId="8">#REF!</definedName>
    <definedName name="К36">#REF!</definedName>
    <definedName name="К37" localSheetId="8">#REF!</definedName>
    <definedName name="К37">#REF!</definedName>
    <definedName name="К38" localSheetId="8">#REF!</definedName>
    <definedName name="К38">#REF!</definedName>
    <definedName name="К39" localSheetId="8">#REF!</definedName>
    <definedName name="К39">#REF!</definedName>
    <definedName name="кв3" localSheetId="1">[11]!кв3</definedName>
    <definedName name="кв3" localSheetId="3">[11]!кв3</definedName>
    <definedName name="кв3" localSheetId="8">[5]!кв3</definedName>
    <definedName name="кв3">#N/A</definedName>
    <definedName name="квартал" localSheetId="1">[11]!квартал</definedName>
    <definedName name="квартал" localSheetId="3">[11]!квартал</definedName>
    <definedName name="Квартал" localSheetId="8">[94]t_Настройки!$B$70:$B$73</definedName>
    <definedName name="квартал">#N/A</definedName>
    <definedName name="квырмпро" localSheetId="1">[11]!квырмпро</definedName>
    <definedName name="квырмпро" localSheetId="3">[11]!квырмпро</definedName>
    <definedName name="квырмпро">[11]!квырмпро</definedName>
    <definedName name="Кгэс1э" localSheetId="1">#REF!</definedName>
    <definedName name="Кгэс1э" localSheetId="3">#REF!</definedName>
    <definedName name="Кгэс1э">#REF!</definedName>
    <definedName name="Кгэс2э" localSheetId="1">#REF!</definedName>
    <definedName name="Кгэс2э" localSheetId="3">#REF!</definedName>
    <definedName name="Кгэс2э">#REF!</definedName>
    <definedName name="Кгэс3э" localSheetId="1">#REF!</definedName>
    <definedName name="Кгэс3э" localSheetId="3">#REF!</definedName>
    <definedName name="Кгэс3э">#REF!</definedName>
    <definedName name="Кгэсэ" localSheetId="1">#REF!</definedName>
    <definedName name="Кгэсэ" localSheetId="3">#REF!</definedName>
    <definedName name="Кгэсэ">#REF!</definedName>
    <definedName name="Кгэсэ1" localSheetId="1">#REF!</definedName>
    <definedName name="Кгэсэ1" localSheetId="3">#REF!</definedName>
    <definedName name="Кгэсэ1">#REF!</definedName>
    <definedName name="Кгэсэ2" localSheetId="1">#REF!</definedName>
    <definedName name="Кгэсэ2" localSheetId="3">#REF!</definedName>
    <definedName name="Кгэсэ2">#REF!</definedName>
    <definedName name="Кгэсэ3" localSheetId="1">#REF!</definedName>
    <definedName name="Кгэсэ3" localSheetId="3">#REF!</definedName>
    <definedName name="Кгэсэ3">#REF!</definedName>
    <definedName name="ке" localSheetId="1">[11]!ке</definedName>
    <definedName name="ке" localSheetId="3">[11]!ке</definedName>
    <definedName name="ке" localSheetId="8">[20]!ке</definedName>
    <definedName name="ке">[21]!ке</definedName>
    <definedName name="ке_4">"'рт-передача'!ке"</definedName>
    <definedName name="ке1">[4]!ке1</definedName>
    <definedName name="кеппппппппппп" localSheetId="8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>[89]тар!#REF!</definedName>
    <definedName name="Кнопка5_Щелкнуть">[13]!Кнопка5_Щелкнуть</definedName>
    <definedName name="компенсация">[4]!компенсация</definedName>
    <definedName name="компенсация_4">"'рт-передача'!компенсация"</definedName>
    <definedName name="Коэф_d">[19]Уравнения!$B$12</definedName>
    <definedName name="Коэф_E">[19]Уравнения!$B$13</definedName>
    <definedName name="Коэф_f">[19]Уравнения!$B$14</definedName>
    <definedName name="Коэф_а">[19]Уравнения!$B$9</definedName>
    <definedName name="Коэф_в">[19]Уравнения!$B$10</definedName>
    <definedName name="Коэф_с">[19]Уравнения!$B$11</definedName>
    <definedName name="коэф1" localSheetId="1">#REF!</definedName>
    <definedName name="коэф1" localSheetId="3">#REF!</definedName>
    <definedName name="коэф1" localSheetId="8">#REF!</definedName>
    <definedName name="коэф1">#REF!</definedName>
    <definedName name="коэф2" localSheetId="1">#REF!</definedName>
    <definedName name="коэф2" localSheetId="3">#REF!</definedName>
    <definedName name="коэф2" localSheetId="8">#REF!</definedName>
    <definedName name="коэф2">#REF!</definedName>
    <definedName name="коэф3" localSheetId="1">#REF!</definedName>
    <definedName name="коэф3" localSheetId="3">#REF!</definedName>
    <definedName name="коэф3" localSheetId="8">#REF!</definedName>
    <definedName name="коэф3">#REF!</definedName>
    <definedName name="коэф4" localSheetId="1">#REF!</definedName>
    <definedName name="коэф4" localSheetId="3">#REF!</definedName>
    <definedName name="коэф4" localSheetId="8">#REF!</definedName>
    <definedName name="коэф4">#REF!</definedName>
    <definedName name="кп">[4]!кп</definedName>
    <definedName name="кп_4">"'рт-передача'!кп"</definedName>
    <definedName name="кпнрг">[4]!кпнрг</definedName>
    <definedName name="кпнрг_4">"'рт-передача'!кпнрг"</definedName>
    <definedName name="Кри" localSheetId="8">#REF!</definedName>
    <definedName name="Кри">#REF!</definedName>
    <definedName name="Крит" localSheetId="8">#REF!</definedName>
    <definedName name="Крит">#REF!</definedName>
    <definedName name="_xlnm.Criteria" localSheetId="1">#REF!</definedName>
    <definedName name="_xlnm.Criteria" localSheetId="3">#REF!</definedName>
    <definedName name="_xlnm.Criteria">#REF!</definedName>
    <definedName name="критерий" localSheetId="1">#REF!</definedName>
    <definedName name="критерий" localSheetId="3">#REF!</definedName>
    <definedName name="критерий">#REF!</definedName>
    <definedName name="Критерии_ИМ" localSheetId="1">#REF!</definedName>
    <definedName name="Критерии_ИМ" localSheetId="3">#REF!</definedName>
    <definedName name="Критерии_ИМ">#REF!</definedName>
    <definedName name="крпр">'[80]ИТ-бюджет'!$L$5:$L$99</definedName>
    <definedName name="ктджщз">[4]!ктджщз</definedName>
    <definedName name="ктджщз_4">"'рт-передача'!ктджщз"</definedName>
    <definedName name="Ктэс1э" localSheetId="1">#REF!</definedName>
    <definedName name="Ктэс1э" localSheetId="3">#REF!</definedName>
    <definedName name="Ктэс1э">#REF!</definedName>
    <definedName name="Ктэс2э" localSheetId="1">#REF!</definedName>
    <definedName name="Ктэс2э" localSheetId="3">#REF!</definedName>
    <definedName name="Ктэс2э">#REF!</definedName>
    <definedName name="Ктэсэ" localSheetId="1">#REF!</definedName>
    <definedName name="Ктэсэ" localSheetId="3">#REF!</definedName>
    <definedName name="Ктэсэ">#REF!</definedName>
    <definedName name="Ктэсэ1" localSheetId="1">#REF!</definedName>
    <definedName name="Ктэсэ1" localSheetId="3">#REF!</definedName>
    <definedName name="Ктэсэ1">#REF!</definedName>
    <definedName name="Ктэсэ2" localSheetId="1">#REF!</definedName>
    <definedName name="Ктэсэ2" localSheetId="3">#REF!</definedName>
    <definedName name="Ктэсэ2">#REF!</definedName>
    <definedName name="кувп">'[95]ИТ-бюджет'!$L$5:$L$99</definedName>
    <definedName name="Курс_USD">28.47</definedName>
    <definedName name="л" localSheetId="1">[11]!л</definedName>
    <definedName name="л" localSheetId="3">[11]!л</definedName>
    <definedName name="л" localSheetId="8">#REF!</definedName>
    <definedName name="л">#REF!</definedName>
    <definedName name="лара">[4]!лара</definedName>
    <definedName name="лара_4">"'рт-передача'!лара"</definedName>
    <definedName name="лдлдолорар" hidden="1">{#N/A,#N/A,TRUE,"Лист1";#N/A,#N/A,TRUE,"Лист2";#N/A,#N/A,TRUE,"Лист3"}</definedName>
    <definedName name="лдолрорваы" localSheetId="1">[11]!лдолрорваы</definedName>
    <definedName name="лдолрорваы" localSheetId="3">[11]!лдолрорваы</definedName>
    <definedName name="лдолрорваы">[11]!лдолрорваы</definedName>
    <definedName name="лен" hidden="1">{#N/A,#N/A,TRUE,"Лист1";#N/A,#N/A,TRUE,"Лист2";#N/A,#N/A,TRUE,"Лист3"}</definedName>
    <definedName name="лена" localSheetId="1">[11]!лена</definedName>
    <definedName name="лена" localSheetId="3">[11]!лена</definedName>
    <definedName name="лена" localSheetId="8">[5]!лена</definedName>
    <definedName name="лена">#N/A</definedName>
    <definedName name="лист">[13]!лист</definedName>
    <definedName name="Лист1?prefix?">"T1"</definedName>
    <definedName name="Лист10?prefix?" localSheetId="8">"T17.1"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 localSheetId="8">"T107"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 localSheetId="8">"T6"</definedName>
    <definedName name="Лист6?prefix?">"T2.2"</definedName>
    <definedName name="Лист7?prefix?" localSheetId="8">"T6"</definedName>
    <definedName name="Лист7?prefix?">"T4.2"</definedName>
    <definedName name="Лист8?prefix?" localSheetId="8">"T7"</definedName>
    <definedName name="Лист8?prefix?">"T4.3"</definedName>
    <definedName name="Лист9?prefix?" localSheetId="8">"T8"</definedName>
    <definedName name="Лист9?prefix?">"T5"</definedName>
    <definedName name="лл">[13]!лл</definedName>
    <definedName name="ло">[4]!ло</definedName>
    <definedName name="ло_4">"'рт-передача'!ло"</definedName>
    <definedName name="лод" localSheetId="1">[11]!лод</definedName>
    <definedName name="лод" localSheetId="3">[11]!лод</definedName>
    <definedName name="лод" localSheetId="8">[5]!лод</definedName>
    <definedName name="лод">#N/A</definedName>
    <definedName name="лоититмим" localSheetId="1">[11]!лоититмим</definedName>
    <definedName name="лоититмим" localSheetId="3">[11]!лоититмим</definedName>
    <definedName name="лоититмим">[11]!лоититмим</definedName>
    <definedName name="лолориапвав" localSheetId="1">[11]!лолориапвав</definedName>
    <definedName name="лолориапвав" localSheetId="3">[11]!лолориапвав</definedName>
    <definedName name="лолориапвав">[11]!лолориапвав</definedName>
    <definedName name="лолорорм" localSheetId="1">[11]!лолорорм</definedName>
    <definedName name="лолорорм" localSheetId="3">[11]!лолорорм</definedName>
    <definedName name="лолорорм">[11]!лолорорм</definedName>
    <definedName name="лолроипр" localSheetId="1">[11]!лолроипр</definedName>
    <definedName name="лолроипр" localSheetId="3">[11]!лолроипр</definedName>
    <definedName name="лолроипр">[11]!лолроипр</definedName>
    <definedName name="лоорпрсмп" localSheetId="1">[11]!лоорпрсмп</definedName>
    <definedName name="лоорпрсмп" localSheetId="3">[11]!лоорпрсмп</definedName>
    <definedName name="лоорпрсмп">[11]!лоорпрсмп</definedName>
    <definedName name="лор">[4]!лор</definedName>
    <definedName name="лор_4">"'рт-передача'!лор"</definedName>
    <definedName name="лоролропапрапапа" localSheetId="1">[11]!лоролропапрапапа</definedName>
    <definedName name="лоролропапрапапа" localSheetId="3">[11]!лоролропапрапапа</definedName>
    <definedName name="лоролропапрапапа">[11]!лоролропапрапапа</definedName>
    <definedName name="лорпрмисмсчвааычв" localSheetId="1">[11]!лорпрмисмсчвааычв</definedName>
    <definedName name="лорпрмисмсчвааычв" localSheetId="3">[11]!лорпрмисмсчвааычв</definedName>
    <definedName name="лорпрмисмсчвааычв">[11]!лорпрмисмсчвааычв</definedName>
    <definedName name="лорроакеа" localSheetId="1">[11]!лорроакеа</definedName>
    <definedName name="лорроакеа" localSheetId="3">[11]!лорроакеа</definedName>
    <definedName name="лорроакеа">[11]!лорроакеа</definedName>
    <definedName name="лщд" localSheetId="1">[11]!лщд</definedName>
    <definedName name="лщд" localSheetId="3">[11]!лщд</definedName>
    <definedName name="лщд">[4]!лщд</definedName>
    <definedName name="лщжо" hidden="1">{#N/A,#N/A,TRUE,"Лист1";#N/A,#N/A,TRUE,"Лист2";#N/A,#N/A,TRUE,"Лист3"}</definedName>
    <definedName name="льтоиаваыв" localSheetId="1">[11]!льтоиаваыв</definedName>
    <definedName name="льтоиаваыв" localSheetId="3">[11]!льтоиаваыв</definedName>
    <definedName name="льтоиаваыв">[11]!льтоиаваыв</definedName>
    <definedName name="лэо" localSheetId="8">#REF!</definedName>
    <definedName name="лэо">#REF!</definedName>
    <definedName name="м" localSheetId="8">#REF!</definedName>
    <definedName name="м">#REF!</definedName>
    <definedName name="май" localSheetId="1">#REF!</definedName>
    <definedName name="май" localSheetId="3">#REF!</definedName>
    <definedName name="май">#REF!</definedName>
    <definedName name="май2" localSheetId="1">#REF!</definedName>
    <definedName name="май2" localSheetId="3">#REF!</definedName>
    <definedName name="май2">#REF!</definedName>
    <definedName name="мам">[4]!мам</definedName>
    <definedName name="мам_4">"'рт-передача'!мам"</definedName>
    <definedName name="мар" localSheetId="1">#REF!</definedName>
    <definedName name="мар" localSheetId="3">#REF!</definedName>
    <definedName name="мар">#REF!</definedName>
    <definedName name="мар2" localSheetId="1">#REF!</definedName>
    <definedName name="мар2" localSheetId="3">#REF!</definedName>
    <definedName name="мар2">#REF!</definedName>
    <definedName name="март" localSheetId="1">#REF!</definedName>
    <definedName name="март" localSheetId="3">#REF!</definedName>
    <definedName name="март">#REF!</definedName>
    <definedName name="мивопиофупр" localSheetId="8">#REF!</definedName>
    <definedName name="мивопиофупр">#REF!</definedName>
    <definedName name="мииапвв" localSheetId="1">[11]!мииапвв</definedName>
    <definedName name="мииапвв" localSheetId="3">[11]!мииапвв</definedName>
    <definedName name="мииапвв">[11]!мииапвв</definedName>
    <definedName name="Модуль1.w">[96]!Модуль1.w</definedName>
    <definedName name="мпрмрпсвачва" localSheetId="1">[11]!мпрмрпсвачва</definedName>
    <definedName name="мпрмрпсвачва" localSheetId="3">[11]!мпрмрпсвачва</definedName>
    <definedName name="мпрмрпсвачва">[11]!мпрмрпсвачва</definedName>
    <definedName name="МР" localSheetId="1">#REF!</definedName>
    <definedName name="МР" localSheetId="3">#REF!</definedName>
    <definedName name="МР">#REF!</definedName>
    <definedName name="МР_4">"#REF!"</definedName>
    <definedName name="МРО" localSheetId="8">#REF!</definedName>
    <definedName name="МРО">#REF!</definedName>
    <definedName name="мсапваывф" localSheetId="1">[11]!мсапваывф</definedName>
    <definedName name="мсапваывф" localSheetId="3">[11]!мсапваывф</definedName>
    <definedName name="мсапваывф">[11]!мсапваывф</definedName>
    <definedName name="МСК" localSheetId="8">'[77]ЛЭП нов'!#REF!</definedName>
    <definedName name="МСК">'[77]ЛЭП нов'!#REF!</definedName>
    <definedName name="мсчвавя" localSheetId="1">[11]!мсчвавя</definedName>
    <definedName name="мсчвавя" localSheetId="3">[11]!мсчвавя</definedName>
    <definedName name="мсчвавя">[11]!мсчвавя</definedName>
    <definedName name="мтп" localSheetId="8">'[77]ПС рек'!#REF!</definedName>
    <definedName name="мтп">'[77]ПС рек'!#REF!</definedName>
    <definedName name="мым" localSheetId="1">[11]!мым</definedName>
    <definedName name="мым" localSheetId="3">[11]!мым</definedName>
    <definedName name="мым" localSheetId="8">[20]!мым</definedName>
    <definedName name="мым">[21]!мым</definedName>
    <definedName name="мым_4">"'рт-передача'!мым"</definedName>
    <definedName name="мым1">[4]!мым1</definedName>
    <definedName name="Н5" localSheetId="8">[97]Данные!$I$7</definedName>
    <definedName name="Н5">[98]Данные!$I$7</definedName>
    <definedName name="Н5_5">#N/A</definedName>
    <definedName name="н78е" localSheetId="1">[11]!н78е</definedName>
    <definedName name="н78е" localSheetId="3">[11]!н78е</definedName>
    <definedName name="н78е">[11]!н78е</definedName>
    <definedName name="Нав_ПерТЭ">[17]навигация!$A$39</definedName>
    <definedName name="Нав_ПерЭЭ">[17]навигация!$A$13</definedName>
    <definedName name="Нав_ПрТЭ">[17]навигация!$A$21</definedName>
    <definedName name="Нав_ПрЭЭ">[17]навигация!$A$4</definedName>
    <definedName name="Нав_Финансы">[17]навигация!$A$41</definedName>
    <definedName name="Нав_Финансы2" localSheetId="1">[58]навигация!#REF!</definedName>
    <definedName name="Нав_Финансы2" localSheetId="3">[58]навигация!#REF!</definedName>
    <definedName name="Нав_Финансы2">[59]навигация!#REF!</definedName>
    <definedName name="наго">[3]MAIN!$F$1251:$AJ$1251</definedName>
    <definedName name="НАПР">'[77]ПС рек'!#REF!</definedName>
    <definedName name="наропплон" localSheetId="1">[11]!наропплон</definedName>
    <definedName name="наропплон" localSheetId="3">[11]!наропплон</definedName>
    <definedName name="наропплон">[11]!наропплон</definedName>
    <definedName name="Население">'[71]Производство электроэнергии'!$A$124</definedName>
    <definedName name="ната" localSheetId="8">#REF!</definedName>
    <definedName name="ната">#REF!</definedName>
    <definedName name="НВВвн_млн" localSheetId="8">#REF!</definedName>
    <definedName name="НВВвн_млн">#REF!</definedName>
    <definedName name="НВВвн_тыс" localSheetId="8">#REF!</definedName>
    <definedName name="НВВвн_тыс">#REF!</definedName>
    <definedName name="НВВсн1_млн" localSheetId="8">#REF!</definedName>
    <definedName name="НВВсн1_млн">#REF!</definedName>
    <definedName name="НВВсн1_тыс" localSheetId="8">#REF!</definedName>
    <definedName name="НВВсн1_тыс">#REF!</definedName>
    <definedName name="НВВсн2_млн" localSheetId="8">#REF!</definedName>
    <definedName name="НВВсн2_млн">#REF!</definedName>
    <definedName name="НВВсн2_тыс" localSheetId="8">#REF!</definedName>
    <definedName name="НВВсн2_тыс">#REF!</definedName>
    <definedName name="нгг" localSheetId="8">#REF!</definedName>
    <definedName name="нгг">[4]!нгг</definedName>
    <definedName name="нгг_4">"'рт-передача'!нгг"</definedName>
    <definedName name="нгеинсцф" localSheetId="1">[11]!нгеинсцф</definedName>
    <definedName name="нгеинсцф" localSheetId="3">[11]!нгеинсцф</definedName>
    <definedName name="нгеинсцф">[11]!нгеинсцф</definedName>
    <definedName name="нгневаапор" hidden="1">{#N/A,#N/A,TRUE,"Лист1";#N/A,#N/A,TRUE,"Лист2";#N/A,#N/A,TRUE,"Лист3"}</definedName>
    <definedName name="неамрр" localSheetId="1">[11]!неамрр</definedName>
    <definedName name="неамрр" localSheetId="3">[11]!неамрр</definedName>
    <definedName name="неамрр">[11]!неамрр</definedName>
    <definedName name="нееегенененененененннене" localSheetId="1">[11]!нееегенененененененннене</definedName>
    <definedName name="нееегенененененененннене" localSheetId="3">[11]!нееегенененененененннене</definedName>
    <definedName name="нееегенененененененннене">[11]!нееегенененененененннене</definedName>
    <definedName name="ненрпп" localSheetId="1">[11]!ненрпп</definedName>
    <definedName name="ненрпп" localSheetId="3">[11]!ненрпп</definedName>
    <definedName name="ненрпп">[11]!ненрпп</definedName>
    <definedName name="нов">[13]!нов</definedName>
    <definedName name="Номер_ДЗО">[47]База!$I$43</definedName>
    <definedName name="ноя" localSheetId="1">#REF!</definedName>
    <definedName name="ноя" localSheetId="3">#REF!</definedName>
    <definedName name="ноя">#REF!</definedName>
    <definedName name="ноя2" localSheetId="1">#REF!</definedName>
    <definedName name="ноя2" localSheetId="3">#REF!</definedName>
    <definedName name="ноя2">#REF!</definedName>
    <definedName name="Нояб" localSheetId="1">[11]!Нояб</definedName>
    <definedName name="Нояб" localSheetId="3">[11]!Нояб</definedName>
    <definedName name="Нояб">[4]!Нояб</definedName>
    <definedName name="Ноябрь" localSheetId="1">[11]!Ноябрь</definedName>
    <definedName name="Ноябрь" localSheetId="3">[11]!Ноябрь</definedName>
    <definedName name="Ноябрь">[4]!Ноябрь</definedName>
    <definedName name="НП">[99]Исходные!$H$5</definedName>
    <definedName name="НП_5">#N/A</definedName>
    <definedName name="нпангаклга" hidden="1">{#N/A,#N/A,TRUE,"Лист1";#N/A,#N/A,TRUE,"Лист2";#N/A,#N/A,TRUE,"Лист3"}</definedName>
    <definedName name="НСРФ" localSheetId="8">[100]Регионы!$A$2:$A$90</definedName>
    <definedName name="НСРФ">#REF!</definedName>
    <definedName name="НСРФ_5">#N/A</definedName>
    <definedName name="НСРФ2" localSheetId="1">#REF!</definedName>
    <definedName name="НСРФ2" localSheetId="3">#REF!</definedName>
    <definedName name="НСРФ2">#REF!</definedName>
    <definedName name="НСРФ2_4">"#REF!"</definedName>
    <definedName name="ншш" hidden="1">{#N/A,#N/A,TRUE,"Лист1";#N/A,#N/A,TRUE,"Лист2";#N/A,#N/A,TRUE,"Лист3"}</definedName>
    <definedName name="о" localSheetId="8">#REF!</definedName>
    <definedName name="о">#REF!</definedName>
    <definedName name="_xlnm.Print_Area" localSheetId="0">'Прил 1 МУ1135 (город)'!$A$5:$G$1880</definedName>
    <definedName name="_xlnm.Print_Area" localSheetId="1">'Прил 1 МУ1135 (село)'!$A$5:$G$2634</definedName>
    <definedName name="_xlnm.Print_Area" localSheetId="3">'Прил 5 МУ1135 (город)'!$A$1:$G$1586</definedName>
    <definedName name="_xlnm.Print_Area" localSheetId="4">'Прил 5 МУ1135 (село)'!$A$1:$G$2153</definedName>
    <definedName name="_xlnm.Print_Area" localSheetId="2">'Приложение 2 МУ1135'!$A$1:$F$28</definedName>
    <definedName name="_xlnm.Print_Area" localSheetId="6">'Приложение 2 ППРФ24'!$A$1:$D$14</definedName>
    <definedName name="_xlnm.Print_Area" localSheetId="5">'Приложение 3 МУ1135'!$A$1:$K$34</definedName>
    <definedName name="_xlnm.Print_Area" localSheetId="7">'Приложение 3 ППРФ24'!$A$1:$E$18</definedName>
    <definedName name="_xlnm.Print_Area" localSheetId="8">'ТМ 2020'!$A$1:$I$119</definedName>
    <definedName name="общая">[5]!общая</definedName>
    <definedName name="огпорпарсм" localSheetId="1">[11]!огпорпарсм</definedName>
    <definedName name="огпорпарсм" localSheetId="3">[11]!огпорпарсм</definedName>
    <definedName name="огпорпарсм">[11]!огпорпарсм</definedName>
    <definedName name="огтитимисмсмсва" localSheetId="1">[11]!огтитимисмсмсва</definedName>
    <definedName name="огтитимисмсмсва" localSheetId="3">[11]!огтитимисмсмсва</definedName>
    <definedName name="огтитимисмсмсва">[11]!огтитимисмсмсва</definedName>
    <definedName name="одкз110">'[77]ПС рек'!#REF!</definedName>
    <definedName name="одкз220">'[77]ПС рек'!#REF!</definedName>
    <definedName name="одкз35">'[77]ПС рек'!#REF!</definedName>
    <definedName name="оирлд">[87]MAIN!#REF!</definedName>
    <definedName name="окт" localSheetId="1">#REF!</definedName>
    <definedName name="окт" localSheetId="3">#REF!</definedName>
    <definedName name="окт">#REF!</definedName>
    <definedName name="окт2" localSheetId="1">#REF!</definedName>
    <definedName name="окт2" localSheetId="3">#REF!</definedName>
    <definedName name="окт2">#REF!</definedName>
    <definedName name="ол">[101]даты!$A$1:$A$5</definedName>
    <definedName name="олд">#REF!,#REF!,#REF!,P1_ESO_PROT</definedName>
    <definedName name="олдолтрь" localSheetId="1">[11]!олдолтрь</definedName>
    <definedName name="олдолтрь" localSheetId="3">[11]!олдолтрь</definedName>
    <definedName name="олдолтрь">[11]!олдолтрь</definedName>
    <definedName name="олло">[4]!олло</definedName>
    <definedName name="олло_4">"'рт-передача'!олло"</definedName>
    <definedName name="оллртимиава" hidden="1">{#N/A,#N/A,TRUE,"Лист1";#N/A,#N/A,TRUE,"Лист2";#N/A,#N/A,TRUE,"Лист3"}</definedName>
    <definedName name="олльимсаы" localSheetId="1">[11]!олльимсаы</definedName>
    <definedName name="олльимсаы" localSheetId="3">[11]!олльимсаы</definedName>
    <definedName name="олльимсаы">[11]!олльимсаы</definedName>
    <definedName name="олорлрорит" localSheetId="1">[11]!олорлрорит</definedName>
    <definedName name="олорлрорит" localSheetId="3">[11]!олорлрорит</definedName>
    <definedName name="олорлрорит">[11]!олорлрорит</definedName>
    <definedName name="олритиимсмсв" localSheetId="1">[11]!олритиимсмсв</definedName>
    <definedName name="олритиимсмсв" localSheetId="3">[11]!олритиимсмсв</definedName>
    <definedName name="олритиимсмсв">[11]!олритиимсмсв</definedName>
    <definedName name="олрлпо" localSheetId="1">[11]!олрлпо</definedName>
    <definedName name="олрлпо" localSheetId="3">[11]!олрлпо</definedName>
    <definedName name="олрлпо">[4]!олрлпо</definedName>
    <definedName name="олрриоипрм" localSheetId="1">[11]!олрриоипрм</definedName>
    <definedName name="олрриоипрм" localSheetId="3">[11]!олрриоипрм</definedName>
    <definedName name="олрриоипрм">[11]!олрриоипрм</definedName>
    <definedName name="олс">[4]!олс</definedName>
    <definedName name="олс_4">"'рт-передача'!олс"</definedName>
    <definedName name="омимимсмис" localSheetId="1">[11]!омимимсмис</definedName>
    <definedName name="омимимсмис" localSheetId="3">[11]!омимимсмис</definedName>
    <definedName name="омимимсмис">[11]!омимимсмис</definedName>
    <definedName name="ооо">[4]!ооо</definedName>
    <definedName name="ооо_4">"'рт-передача'!ооо"</definedName>
    <definedName name="Операция" localSheetId="1">#REF!</definedName>
    <definedName name="Операция" localSheetId="3">#REF!</definedName>
    <definedName name="Операция">#REF!</definedName>
    <definedName name="опропроапрапра" localSheetId="1">[11]!опропроапрапра</definedName>
    <definedName name="опропроапрапра" localSheetId="3">[11]!опропроапрапра</definedName>
    <definedName name="опропроапрапра">[11]!опропроапрапра</definedName>
    <definedName name="опрорпрпапрапрвава" localSheetId="1">[11]!опрорпрпапрапрвава</definedName>
    <definedName name="опрорпрпапрапрвава" localSheetId="3">[11]!опрорпрпапрапрвава</definedName>
    <definedName name="опрорпрпапрапрвава">[11]!опрорпрпапрапрвава</definedName>
    <definedName name="ОптРынок">'[17]Производство электроэнергии'!$A$23</definedName>
    <definedName name="ОРГ" localSheetId="1">#REF!</definedName>
    <definedName name="ОРГ" localSheetId="3">#REF!</definedName>
    <definedName name="ОРГ">#REF!</definedName>
    <definedName name="ОРГ_ВО" localSheetId="1">#REF!</definedName>
    <definedName name="ОРГ_ВО" localSheetId="3">#REF!</definedName>
    <definedName name="ОРГ_ВО">#REF!</definedName>
    <definedName name="ОРГ_ВС" localSheetId="1">#REF!</definedName>
    <definedName name="ОРГ_ВС" localSheetId="3">#REF!</definedName>
    <definedName name="ОРГ_ВС">#REF!</definedName>
    <definedName name="ОРГ_ТС" localSheetId="1">#REF!</definedName>
    <definedName name="ОРГ_ТС" localSheetId="3">#REF!</definedName>
    <definedName name="ОРГ_ТС">#REF!</definedName>
    <definedName name="ОРГ_УО" localSheetId="1">#REF!</definedName>
    <definedName name="ОРГ_УО" localSheetId="3">#REF!</definedName>
    <definedName name="ОРГ_УО">#REF!</definedName>
    <definedName name="ОРГАНИЗАЦИЯ" localSheetId="1">#REF!</definedName>
    <definedName name="ОРГАНИЗАЦИЯ" localSheetId="3">#REF!</definedName>
    <definedName name="ОРГАНИЗАЦИЯ">#REF!</definedName>
    <definedName name="оришлэ\хз">[3]MAIN!$F$805:$AL$805</definedName>
    <definedName name="орлопапвпа" localSheetId="1">[11]!орлопапвпа</definedName>
    <definedName name="орлопапвпа" localSheetId="3">[11]!орлопапвпа</definedName>
    <definedName name="орлопапвпа">[11]!орлопапвпа</definedName>
    <definedName name="орлороррлоорпапа" hidden="1">{#N/A,#N/A,TRUE,"Лист1";#N/A,#N/A,TRUE,"Лист2";#N/A,#N/A,TRUE,"Лист3"}</definedName>
    <definedName name="оро" localSheetId="1">[11]!оро</definedName>
    <definedName name="оро" localSheetId="3">[11]!оро</definedName>
    <definedName name="оро" localSheetId="8">[5]!оро</definedName>
    <definedName name="оро">#N/A</definedName>
    <definedName name="ороиприм" localSheetId="1">[11]!ороиприм</definedName>
    <definedName name="ороиприм" localSheetId="3">[11]!ороиприм</definedName>
    <definedName name="ороиприм">[11]!ороиприм</definedName>
    <definedName name="оролпррпап" localSheetId="1">[11]!оролпррпап</definedName>
    <definedName name="оролпррпап" localSheetId="3">[11]!оролпррпап</definedName>
    <definedName name="оролпррпап">[11]!оролпррпап</definedName>
    <definedName name="ороорправ" hidden="1">{#N/A,#N/A,TRUE,"Лист1";#N/A,#N/A,TRUE,"Лист2";#N/A,#N/A,TRUE,"Лист3"}</definedName>
    <definedName name="оропоненеваыв" localSheetId="1">[11]!оропоненеваыв</definedName>
    <definedName name="оропоненеваыв" localSheetId="3">[11]!оропоненеваыв</definedName>
    <definedName name="оропоненеваыв">[11]!оропоненеваыв</definedName>
    <definedName name="оропорап" localSheetId="1">[11]!оропорап</definedName>
    <definedName name="оропорап" localSheetId="3">[11]!оропорап</definedName>
    <definedName name="оропорап">[11]!оропорап</definedName>
    <definedName name="оропрпрарпвч" localSheetId="1">[11]!оропрпрарпвч</definedName>
    <definedName name="оропрпрарпвч" localSheetId="3">[11]!оропрпрарпвч</definedName>
    <definedName name="оропрпрарпвч">[11]!оропрпрарпвч</definedName>
    <definedName name="орорпрапвкак" localSheetId="1">[11]!орорпрапвкак</definedName>
    <definedName name="орорпрапвкак" localSheetId="3">[11]!орорпрапвкак</definedName>
    <definedName name="орорпрапвкак">[11]!орорпрапвкак</definedName>
    <definedName name="орорпропмрм" localSheetId="1">[11]!орорпропмрм</definedName>
    <definedName name="орорпропмрм" localSheetId="3">[11]!орорпропмрм</definedName>
    <definedName name="орорпропмрм">[11]!орорпропмрм</definedName>
    <definedName name="орорпрпакв" localSheetId="1">[11]!орорпрпакв</definedName>
    <definedName name="орорпрпакв" localSheetId="3">[11]!орорпрпакв</definedName>
    <definedName name="орорпрпакв">[11]!орорпрпакв</definedName>
    <definedName name="орортитмимисаа" localSheetId="1">[11]!орортитмимисаа</definedName>
    <definedName name="орортитмимисаа" localSheetId="3">[11]!орортитмимисаа</definedName>
    <definedName name="орортитмимисаа">[11]!орортитмимисаа</definedName>
    <definedName name="орпорпаерв" localSheetId="1">[11]!орпорпаерв</definedName>
    <definedName name="орпорпаерв" localSheetId="3">[11]!орпорпаерв</definedName>
    <definedName name="орпорпаерв">[11]!орпорпаерв</definedName>
    <definedName name="орпрмпачвуыф" localSheetId="1">[11]!орпрмпачвуыф</definedName>
    <definedName name="орпрмпачвуыф" localSheetId="3">[11]!орпрмпачвуыф</definedName>
    <definedName name="орпрмпачвуыф">[11]!орпрмпачвуыф</definedName>
    <definedName name="орримими" localSheetId="1">[11]!орримими</definedName>
    <definedName name="орримими" localSheetId="3">[11]!орримими</definedName>
    <definedName name="орримими">[11]!орримими</definedName>
    <definedName name="отп" localSheetId="8">'[77]ПС рек'!#REF!</definedName>
    <definedName name="отп">'[77]ПС рек'!#REF!</definedName>
    <definedName name="отп35" localSheetId="8">'[77]ПС рек'!#REF!</definedName>
    <definedName name="отп35">'[77]ПС рек'!#REF!</definedName>
    <definedName name="отп35кВ" localSheetId="8">'[77]ПС рек'!#REF!</definedName>
    <definedName name="отп35кВ">'[77]ПС рек'!#REF!</definedName>
    <definedName name="отпуск">[4]!отпуск</definedName>
    <definedName name="отпуск_4">"'рт-передача'!отпуск"</definedName>
    <definedName name="Очистка">[82]!Очистка</definedName>
    <definedName name="ОЭ_ловалд">[3]MAIN!#REF!</definedName>
    <definedName name="п_авг" localSheetId="1">#REF!</definedName>
    <definedName name="п_авг" localSheetId="3">#REF!</definedName>
    <definedName name="п_авг">#REF!</definedName>
    <definedName name="п_апр" localSheetId="1">#REF!</definedName>
    <definedName name="п_апр" localSheetId="3">#REF!</definedName>
    <definedName name="п_апр">#REF!</definedName>
    <definedName name="п_дек" localSheetId="1">#REF!</definedName>
    <definedName name="п_дек" localSheetId="3">#REF!</definedName>
    <definedName name="п_дек">#REF!</definedName>
    <definedName name="п_июл" localSheetId="1">#REF!</definedName>
    <definedName name="п_июл" localSheetId="3">#REF!</definedName>
    <definedName name="п_июл">#REF!</definedName>
    <definedName name="п_июн" localSheetId="1">#REF!</definedName>
    <definedName name="п_июн" localSheetId="3">#REF!</definedName>
    <definedName name="п_июн">#REF!</definedName>
    <definedName name="п_май" localSheetId="1">#REF!</definedName>
    <definedName name="п_май" localSheetId="3">#REF!</definedName>
    <definedName name="п_май">#REF!</definedName>
    <definedName name="п_мар" localSheetId="1">#REF!</definedName>
    <definedName name="п_мар" localSheetId="3">#REF!</definedName>
    <definedName name="п_мар">#REF!</definedName>
    <definedName name="п_ноя" localSheetId="1">#REF!</definedName>
    <definedName name="п_ноя" localSheetId="3">#REF!</definedName>
    <definedName name="п_ноя">#REF!</definedName>
    <definedName name="п_окт" localSheetId="1">#REF!</definedName>
    <definedName name="п_окт" localSheetId="3">#REF!</definedName>
    <definedName name="п_окт">#REF!</definedName>
    <definedName name="п_сен" localSheetId="1">#REF!</definedName>
    <definedName name="п_сен" localSheetId="3">#REF!</definedName>
    <definedName name="п_сен">#REF!</definedName>
    <definedName name="п_фев" localSheetId="1">#REF!</definedName>
    <definedName name="п_фев" localSheetId="3">#REF!</definedName>
    <definedName name="п_фев">#REF!</definedName>
    <definedName name="п_янв" localSheetId="1">#REF!</definedName>
    <definedName name="п_янв" localSheetId="3">#REF!</definedName>
    <definedName name="п_янв">#REF!</definedName>
    <definedName name="па" localSheetId="1">#REF!</definedName>
    <definedName name="па" localSheetId="3">#REF!</definedName>
    <definedName name="па">#REF!</definedName>
    <definedName name="памсмчвв" hidden="1">{#N/A,#N/A,TRUE,"Лист1";#N/A,#N/A,TRUE,"Лист2";#N/A,#N/A,TRUE,"Лист3"}</definedName>
    <definedName name="паопаорпопро" localSheetId="1">[11]!паопаорпопро</definedName>
    <definedName name="паопаорпопро" localSheetId="3">[11]!паопаорпопро</definedName>
    <definedName name="паопаорпопро">[11]!паопаорпопро</definedName>
    <definedName name="папаорпрпрпр" hidden="1">{#N/A,#N/A,TRUE,"Лист1";#N/A,#N/A,TRUE,"Лист2";#N/A,#N/A,TRUE,"Лист3"}</definedName>
    <definedName name="парапаорар" localSheetId="1">[11]!парапаорар</definedName>
    <definedName name="парапаорар" localSheetId="3">[11]!парапаорар</definedName>
    <definedName name="парапаорар">[11]!парапаорар</definedName>
    <definedName name="Пвн" localSheetId="1">#REF!</definedName>
    <definedName name="Пвн" localSheetId="3">#REF!</definedName>
    <definedName name="Пвн">#REF!</definedName>
    <definedName name="пвп">'[102]ИТ-бюджет'!$L$5:$L$99</definedName>
    <definedName name="первый" localSheetId="1">#REF!</definedName>
    <definedName name="первый" localSheetId="3">#REF!</definedName>
    <definedName name="первый" localSheetId="8">#REF!</definedName>
    <definedName name="первый">#REF!</definedName>
    <definedName name="Период" localSheetId="1">#REF!</definedName>
    <definedName name="Период" localSheetId="3">#REF!</definedName>
    <definedName name="Период">[79]t_настройки!$I$23:$I$26</definedName>
    <definedName name="Период_Выбрано">[79]t_настройки!$I$84</definedName>
    <definedName name="ПериодРегулирования">[72]Заголовок!$B$14</definedName>
    <definedName name="Периоды_18_2">'[43]18.2'!#REF!</definedName>
    <definedName name="пиримисмсмчсы" localSheetId="1">[11]!пиримисмсмчсы</definedName>
    <definedName name="пиримисмсмчсы" localSheetId="3">[11]!пиримисмсмчсы</definedName>
    <definedName name="пиримисмсмчсы">[11]!пиримисмсмчсы</definedName>
    <definedName name="Пит" localSheetId="1">#REF!</definedName>
    <definedName name="Пит" localSheetId="3">#REF!</definedName>
    <definedName name="Пит">#REF!</definedName>
    <definedName name="Пиэ" localSheetId="1">#REF!</definedName>
    <definedName name="Пиэ" localSheetId="3">#REF!</definedName>
    <definedName name="Пиэ">#REF!</definedName>
    <definedName name="план56" localSheetId="1">[11]!план56</definedName>
    <definedName name="план56" localSheetId="3">[11]!план56</definedName>
    <definedName name="план56">[4]!план56</definedName>
    <definedName name="план56_4">"'рт-передача'!план56"</definedName>
    <definedName name="пмисмсмсчсмч" localSheetId="1">[11]!пмисмсмсчсмч</definedName>
    <definedName name="пмисмсмсчсмч" localSheetId="3">[11]!пмисмсмсчсмч</definedName>
    <definedName name="пмисмсмсчсмч">[11]!пмисмсмсчсмч</definedName>
    <definedName name="ПМС">[4]!ПМС</definedName>
    <definedName name="ПМС_4">"'рт-передача'!пмс"</definedName>
    <definedName name="ПМС1">[4]!ПМС1</definedName>
    <definedName name="ПМС1_4">"'рт-передача'!пмс1"</definedName>
    <definedName name="ПН">[102]Исходные!$H$5</definedName>
    <definedName name="Пнн" localSheetId="1">#REF!</definedName>
    <definedName name="Пнн" localSheetId="3">#REF!</definedName>
    <definedName name="Пнн">#REF!</definedName>
    <definedName name="по_б_вн" localSheetId="1">#REF!</definedName>
    <definedName name="по_б_вн" localSheetId="3">#REF!</definedName>
    <definedName name="по_б_вн" localSheetId="8">#REF!</definedName>
    <definedName name="по_б_вн">#REF!</definedName>
    <definedName name="по_б_всего" localSheetId="1">#REF!</definedName>
    <definedName name="по_б_всего" localSheetId="3">#REF!</definedName>
    <definedName name="по_б_всего" localSheetId="8">#REF!</definedName>
    <definedName name="по_б_всего">#REF!</definedName>
    <definedName name="по_б_нн" localSheetId="1">#REF!</definedName>
    <definedName name="по_б_нн" localSheetId="3">#REF!</definedName>
    <definedName name="по_б_нн" localSheetId="8">#REF!</definedName>
    <definedName name="по_б_нн">#REF!</definedName>
    <definedName name="по_б_сн1" localSheetId="1">#REF!</definedName>
    <definedName name="по_б_сн1" localSheetId="3">#REF!</definedName>
    <definedName name="по_б_сн1" localSheetId="8">#REF!</definedName>
    <definedName name="по_б_сн1">#REF!</definedName>
    <definedName name="по_б_сн2" localSheetId="1">#REF!</definedName>
    <definedName name="по_б_сн2" localSheetId="3">#REF!</definedName>
    <definedName name="по_б_сн2" localSheetId="8">#REF!</definedName>
    <definedName name="по_б_сн2">#REF!</definedName>
    <definedName name="по_нас_всего" localSheetId="1">#REF!</definedName>
    <definedName name="по_нас_всего" localSheetId="3">#REF!</definedName>
    <definedName name="по_нас_всего" localSheetId="8">#REF!</definedName>
    <definedName name="по_нас_всего">#REF!</definedName>
    <definedName name="по_насел_сн2" localSheetId="1">#REF!</definedName>
    <definedName name="по_насел_сн2" localSheetId="3">#REF!</definedName>
    <definedName name="по_насел_сн2" localSheetId="8">#REF!</definedName>
    <definedName name="по_насел_сн2">#REF!</definedName>
    <definedName name="Погрешность_вычислений">[79]t_проверки!$J$9</definedName>
    <definedName name="Подоперация" localSheetId="1">#REF!</definedName>
    <definedName name="Подоперация" localSheetId="3">#REF!</definedName>
    <definedName name="Подоперация">#REF!</definedName>
    <definedName name="Подсинее" localSheetId="8">#REF!</definedName>
    <definedName name="Подсинее">#REF!</definedName>
    <definedName name="показатель" localSheetId="1">#REF!</definedName>
    <definedName name="показатель" localSheetId="3">#REF!</definedName>
    <definedName name="показатель">#REF!</definedName>
    <definedName name="пол_нас_нн" localSheetId="1">#REF!</definedName>
    <definedName name="пол_нас_нн" localSheetId="3">#REF!</definedName>
    <definedName name="пол_нас_нн" localSheetId="8">#REF!</definedName>
    <definedName name="пол_нас_нн">#REF!</definedName>
    <definedName name="полбезпот" localSheetId="8">'[89]т1.15(смета8а)'!#REF!</definedName>
    <definedName name="полбезпот">'[89]т1.15(смета8а)'!#REF!</definedName>
    <definedName name="полезный_т_ф" localSheetId="8">#REF!</definedName>
    <definedName name="полезный_т_ф">#REF!</definedName>
    <definedName name="полезный_тепло" localSheetId="8">#REF!</definedName>
    <definedName name="полезный_тепло">#REF!</definedName>
    <definedName name="полезный_эл_ф" localSheetId="8">#REF!</definedName>
    <definedName name="полезный_эл_ф">#REF!</definedName>
    <definedName name="полезный_электро" localSheetId="8">#REF!</definedName>
    <definedName name="полезный_электро">#REF!</definedName>
    <definedName name="полпот">'[89]т1.15(смета8а)'!#REF!</definedName>
    <definedName name="Порог_проверки">'[79]Сценарные условия'!$K$19</definedName>
    <definedName name="Порог_Резервный_Фонд">'[79]Сценарные условия'!$K$20</definedName>
    <definedName name="порпол">'[103]ИТ-бюджет'!$L$5:$L$99</definedName>
    <definedName name="ПоследнийГод">[84]Заголовок!$B$16</definedName>
    <definedName name="ПоследнийГод_5">#N/A</definedName>
    <definedName name="ПотериТЭ">[17]Лист!$A$400</definedName>
    <definedName name="пппп" localSheetId="1">[11]!пппп</definedName>
    <definedName name="пппп" localSheetId="3">[11]!пппп</definedName>
    <definedName name="пппп">[4]!пппп</definedName>
    <definedName name="пппп_4">"'рт-передача'!пппп"</definedName>
    <definedName name="Ппс" localSheetId="1">#REF!</definedName>
    <definedName name="Ппс" localSheetId="3">#REF!</definedName>
    <definedName name="Ппс">#REF!</definedName>
    <definedName name="Ппст" localSheetId="1">#REF!</definedName>
    <definedName name="Ппст" localSheetId="3">#REF!</definedName>
    <definedName name="Ппст">#REF!</definedName>
    <definedName name="пр" localSheetId="1">[11]!пр</definedName>
    <definedName name="пр" localSheetId="3">[11]!пр</definedName>
    <definedName name="пр">[4]!пр</definedName>
    <definedName name="пр_4">"'рт-передача'!пр"</definedName>
    <definedName name="праорарпвкав" localSheetId="1">[11]!праорарпвкав</definedName>
    <definedName name="праорарпвкав" localSheetId="3">[11]!праорарпвкав</definedName>
    <definedName name="праорарпвкав">[11]!праорарпвкав</definedName>
    <definedName name="предмет_договора">[104]справочник!$D$3:$D$21</definedName>
    <definedName name="прибыль3" localSheetId="8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>'[77]ПС рек'!#REF!</definedName>
    <definedName name="Приложение" localSheetId="1" hidden="1">'[6]на 1 тут'!#REF!</definedName>
    <definedName name="Приложение" localSheetId="3" hidden="1">'[6]на 1 тут'!#REF!</definedName>
    <definedName name="Приложение" hidden="1">'[6]на 1 тут'!#REF!</definedName>
    <definedName name="Приход_расход" localSheetId="1">#REF!</definedName>
    <definedName name="Приход_расход" localSheetId="3">#REF!</definedName>
    <definedName name="Приход_расход">#REF!</definedName>
    <definedName name="про" localSheetId="1">[11]!про</definedName>
    <definedName name="про" localSheetId="3">[11]!про</definedName>
    <definedName name="про">[4]!про</definedName>
    <definedName name="Проект" localSheetId="1">#REF!</definedName>
    <definedName name="Проект" localSheetId="3">#REF!</definedName>
    <definedName name="Проект">#REF!</definedName>
    <definedName name="пропорпшгршг" localSheetId="1">[11]!пропорпшгршг</definedName>
    <definedName name="пропорпшгршг" localSheetId="3">[11]!пропорпшгршг</definedName>
    <definedName name="пропорпшгршг">[11]!пропорпшгршг</definedName>
    <definedName name="Проц1">[3]MAIN!$F$186</definedName>
    <definedName name="процент_т_ф" localSheetId="8">#REF!</definedName>
    <definedName name="процент_т_ф">#REF!</definedName>
    <definedName name="Процент_тепло" localSheetId="8">#REF!</definedName>
    <definedName name="Процент_тепло">#REF!</definedName>
    <definedName name="Процент_эл_ф" localSheetId="8">#REF!</definedName>
    <definedName name="Процент_эл_ф">#REF!</definedName>
    <definedName name="Процент_электра" localSheetId="8">#REF!</definedName>
    <definedName name="Процент_электра">#REF!</definedName>
    <definedName name="ПроцИзПр1">[3]MAIN!$F$188</definedName>
    <definedName name="прочая_доля_99" localSheetId="8">#REF!</definedName>
    <definedName name="прочая_доля_99">#REF!</definedName>
    <definedName name="прочая_процент" localSheetId="8">#REF!</definedName>
    <definedName name="прочая_процент">#REF!</definedName>
    <definedName name="прочая_процент_98_ав" localSheetId="8">#REF!</definedName>
    <definedName name="прочая_процент_98_ав">#REF!</definedName>
    <definedName name="прочая_процент_99" localSheetId="8">#REF!</definedName>
    <definedName name="прочая_процент_99">#REF!</definedName>
    <definedName name="прочая_процент_ав" localSheetId="8">#REF!</definedName>
    <definedName name="прочая_процент_ав">#REF!</definedName>
    <definedName name="прочая_процент_ф" localSheetId="8">#REF!</definedName>
    <definedName name="прочая_процент_ф">#REF!</definedName>
    <definedName name="прочая_процент_ф_ав" localSheetId="8">#REF!</definedName>
    <definedName name="прочая_процент_ф_ав">#REF!</definedName>
    <definedName name="прочее">'[77]ПС рек'!#REF!</definedName>
    <definedName name="Прочие_электроэнергии">'[71]Производство электроэнергии'!$A$132</definedName>
    <definedName name="прош_год" localSheetId="1">#REF!</definedName>
    <definedName name="прош_год" localSheetId="3">#REF!</definedName>
    <definedName name="прош_год">#REF!</definedName>
    <definedName name="прпр">[13]!прпр</definedName>
    <definedName name="прпрапапвавав" localSheetId="1">[11]!прпрапапвавав</definedName>
    <definedName name="прпрапапвавав" localSheetId="3">[11]!прпрапапвавав</definedName>
    <definedName name="прпрапапвавав">[11]!прпрапапвавав</definedName>
    <definedName name="прпропорпрпр" hidden="1">{#N/A,#N/A,TRUE,"Лист1";#N/A,#N/A,TRUE,"Лист2";#N/A,#N/A,TRUE,"Лист3"}</definedName>
    <definedName name="прпропрпрпорп" localSheetId="1">[11]!прпропрпрпорп</definedName>
    <definedName name="прпропрпрпорп" localSheetId="3">[11]!прпропрпрпорп</definedName>
    <definedName name="прпропрпрпорп">[11]!прпропрпрпорп</definedName>
    <definedName name="прпрп">[13]!прпрп</definedName>
    <definedName name="пррпрпрпорпроп" localSheetId="1">[11]!пррпрпрпорпроп</definedName>
    <definedName name="пррпрпрпорпроп" localSheetId="3">[11]!пррпрпрпорпроп</definedName>
    <definedName name="пррпрпрпорпроп">[11]!пррпрпрпорпроп</definedName>
    <definedName name="Псн" localSheetId="1">#REF!</definedName>
    <definedName name="Псн" localSheetId="3">#REF!</definedName>
    <definedName name="Псн">#REF!</definedName>
    <definedName name="Птеп" localSheetId="1">#REF!</definedName>
    <definedName name="Птеп" localSheetId="3">#REF!</definedName>
    <definedName name="Птеп">#REF!</definedName>
    <definedName name="пувк">[13]!пувк</definedName>
    <definedName name="ПЭ" localSheetId="8">[84]Справочники!$A$10:$A$12</definedName>
    <definedName name="ПЭ">[86]Справочники!$A$10:$A$12</definedName>
    <definedName name="ПЭ_5">#N/A</definedName>
    <definedName name="Работы">[105]Работы.База!$A$2:$A$173</definedName>
    <definedName name="рапмапыввя" localSheetId="1">[11]!рапмапыввя</definedName>
    <definedName name="рапмапыввя" localSheetId="3">[11]!рапмапыввя</definedName>
    <definedName name="рапмапыввя">[11]!рапмапыввя</definedName>
    <definedName name="РГК" localSheetId="8">[84]Справочники!$A$4:$A$4</definedName>
    <definedName name="РГК">[86]Справочники!$A$4:$A$4</definedName>
    <definedName name="РГК_5">#N/A</definedName>
    <definedName name="рекЛЭПВН">'[106]приложение 1.1'!$B$25:$B$35</definedName>
    <definedName name="_xlnm.Recorder" localSheetId="1">#REF!</definedName>
    <definedName name="_xlnm.Recorder" localSheetId="3">#REF!</definedName>
    <definedName name="_xlnm.Recorder">#REF!</definedName>
    <definedName name="рис1" localSheetId="8" hidden="1">{#N/A,#N/A,TRUE,"Лист1";#N/A,#N/A,TRUE,"Лист2";#N/A,#N/A,TRUE,"Лист3"}</definedName>
    <definedName name="рис1" hidden="1">{#N/A,#N/A,TRUE,"Лист1";#N/A,#N/A,TRUE,"Лист2";#N/A,#N/A,TRUE,"Лист3"}</definedName>
    <definedName name="ркенвапапрарп" localSheetId="1">[11]!ркенвапапрарп</definedName>
    <definedName name="ркенвапапрарп" localSheetId="3">[11]!ркенвапапрарп</definedName>
    <definedName name="ркенвапапрарп">[11]!ркенвапапрарп</definedName>
    <definedName name="рмпор">[3]MAIN!#REF!</definedName>
    <definedName name="рмпп" localSheetId="1">[11]!рмпп</definedName>
    <definedName name="рмпп" localSheetId="3">[11]!рмпп</definedName>
    <definedName name="рмпп">[11]!рмпп</definedName>
    <definedName name="ролрпраправ" localSheetId="1">[11]!ролрпраправ</definedName>
    <definedName name="ролрпраправ" localSheetId="3">[11]!ролрпраправ</definedName>
    <definedName name="ролрпраправ">[11]!ролрпраправ</definedName>
    <definedName name="роо" localSheetId="1">[11]!роо</definedName>
    <definedName name="роо" localSheetId="3">[11]!роо</definedName>
    <definedName name="роо">[11]!роо</definedName>
    <definedName name="роорпрпваы" localSheetId="1">[11]!роорпрпваы</definedName>
    <definedName name="роорпрпваы" localSheetId="3">[11]!роорпрпваы</definedName>
    <definedName name="роорпрпваы">[11]!роорпрпваы</definedName>
    <definedName name="ропопопмо" localSheetId="1">[11]!ропопопмо</definedName>
    <definedName name="ропопопмо" localSheetId="3">[11]!ропопопмо</definedName>
    <definedName name="ропопопмо">[4]!ропопопмо</definedName>
    <definedName name="ропор" localSheetId="1">[11]!ропор</definedName>
    <definedName name="ропор" localSheetId="3">[11]!ропор</definedName>
    <definedName name="ропор" localSheetId="8">[5]!ропор</definedName>
    <definedName name="ропор">#N/A</definedName>
    <definedName name="рортимсчвы" hidden="1">{#N/A,#N/A,TRUE,"Лист1";#N/A,#N/A,TRUE,"Лист2";#N/A,#N/A,TRUE,"Лист3"}</definedName>
    <definedName name="рпарпапрап" localSheetId="1">[11]!рпарпапрап</definedName>
    <definedName name="рпарпапрап" localSheetId="3">[11]!рпарпапрап</definedName>
    <definedName name="рпарпапрап">[11]!рпарпапрап</definedName>
    <definedName name="рпгн">[3]MAIN!$F$876:$AL$876</definedName>
    <definedName name="рпо">'[67]ИТ-бюджет'!$L$5:$L$99</definedName>
    <definedName name="рпплордлпава" localSheetId="1">[11]!рпплордлпава</definedName>
    <definedName name="рпплордлпава" localSheetId="3">[11]!рпплордлпава</definedName>
    <definedName name="рпплордлпава">[11]!рпплордлпава</definedName>
    <definedName name="рпрпмимимссмваы" localSheetId="1">[11]!рпрпмимимссмваы</definedName>
    <definedName name="рпрпмимимссмваы" localSheetId="3">[11]!рпрпмимимссмваы</definedName>
    <definedName name="рпрпмимимссмваы">[11]!рпрпмимимссмваы</definedName>
    <definedName name="ррапав" hidden="1">{#N/A,#N/A,TRUE,"Лист1";#N/A,#N/A,TRUE,"Лист2";#N/A,#N/A,TRUE,"Лист3"}</definedName>
    <definedName name="рсср">[4]!рсср</definedName>
    <definedName name="рсср_4">"'рт-передача'!рсср"</definedName>
    <definedName name="с" localSheetId="1">[11]!с</definedName>
    <definedName name="с" localSheetId="3">[11]!с</definedName>
    <definedName name="с" localSheetId="8">[20]!с</definedName>
    <definedName name="с">[21]!с</definedName>
    <definedName name="с_4">"'рт-передача'!с"</definedName>
    <definedName name="с_с_т_ф" localSheetId="8">#REF!</definedName>
    <definedName name="с_с_т_ф">#REF!</definedName>
    <definedName name="с_с_тепло" localSheetId="8">#REF!</definedName>
    <definedName name="с_с_тепло">#REF!</definedName>
    <definedName name="с_с_эл_ф" localSheetId="8">#REF!</definedName>
    <definedName name="с_с_эл_ф">#REF!</definedName>
    <definedName name="с_с_электра" localSheetId="8">#REF!</definedName>
    <definedName name="с_с_электра">#REF!</definedName>
    <definedName name="с1">[4]!с1</definedName>
    <definedName name="с1_4">"'рт-передача'!с1"</definedName>
    <definedName name="СальдоПереток">'[17]Производство электроэнергии'!$A$38</definedName>
    <definedName name="сапвпавапвапвп" localSheetId="1">[11]!сапвпавапвапвп</definedName>
    <definedName name="сапвпавапвапвп" localSheetId="3">[11]!сапвпавапвапвп</definedName>
    <definedName name="сапвпавапвапвп">[11]!сапвпавапвапвп</definedName>
    <definedName name="сваеррта">[4]!сваеррта</definedName>
    <definedName name="сваеррта_4">"'рт-передача'!сваеррта"</definedName>
    <definedName name="свмпвппв">[4]!свмпвппв</definedName>
    <definedName name="свмпвппв_4">"'рт-передача'!свмпвппв"</definedName>
    <definedName name="свод">[4]!свод</definedName>
    <definedName name="СДТУ" localSheetId="8">'[77]ПС рек'!#REF!</definedName>
    <definedName name="СДТУ">'[77]ПС рек'!#REF!</definedName>
    <definedName name="себестоимость2">[4]!себестоимость2</definedName>
    <definedName name="себестоимость2_4">"'рт-передача'!себестоимость2"</definedName>
    <definedName name="семь" localSheetId="1">#REF!</definedName>
    <definedName name="семь" localSheetId="3">#REF!</definedName>
    <definedName name="семь">#REF!</definedName>
    <definedName name="сен" localSheetId="1">#REF!</definedName>
    <definedName name="сен" localSheetId="3">#REF!</definedName>
    <definedName name="сен">#REF!</definedName>
    <definedName name="сен2" localSheetId="1">#REF!</definedName>
    <definedName name="сен2" localSheetId="3">#REF!</definedName>
    <definedName name="сен2">#REF!</definedName>
    <definedName name="ск">[4]!ск</definedName>
    <definedName name="ск_4">"'рт-передача'!ск"</definedName>
    <definedName name="СН">[19]Уравнения!$C$22</definedName>
    <definedName name="СН_d">[19]Уравнения!#REF!</definedName>
    <definedName name="СН_а">[19]Уравнения!$B$18</definedName>
    <definedName name="СН_в">[19]Уравнения!$B$19</definedName>
    <definedName name="СН_с">[19]Уравнения!$B$20</definedName>
    <definedName name="СОБ">'[77]ПС рек'!#REF!</definedName>
    <definedName name="Собст">'[84]эл ст'!$A$360:$IV$360</definedName>
    <definedName name="Собств">'[84]эл ст'!$A$369:$IV$369</definedName>
    <definedName name="сокращение">[4]!сокращение</definedName>
    <definedName name="сокращение_4">"'рт-передача'!сокращение"</definedName>
    <definedName name="сомп">[4]!сомп</definedName>
    <definedName name="сомп_4">"'рт-передача'!сомп"</definedName>
    <definedName name="сомпас">[4]!сомпас</definedName>
    <definedName name="сомпас_4">"'рт-передача'!сомпас"</definedName>
    <definedName name="Список_ДЗО">'[79]Список ДЗО'!$B$8:$B$21</definedName>
    <definedName name="список_контр.котловой">[94]t_Настройки!$B$42:$B$53</definedName>
    <definedName name="Список_контрагентов">[94]t_Настройки!$B$36:$B$39</definedName>
    <definedName name="Список_филиалов">[94]t_Настройки!$B$23:$B$26</definedName>
    <definedName name="список_филиалов1">[94]t_Настройки!$B$29:$B$33</definedName>
    <definedName name="сс" localSheetId="1">[11]!сс</definedName>
    <definedName name="сс" localSheetId="3">[11]!сс</definedName>
    <definedName name="сс" localSheetId="8">[20]!сс</definedName>
    <definedName name="сс">[21]!сс</definedName>
    <definedName name="сс_4">"'рт-передача'!сс"</definedName>
    <definedName name="сс1">[4]!сс1</definedName>
    <definedName name="сссс" localSheetId="1">[11]!сссс</definedName>
    <definedName name="сссс" localSheetId="3">[11]!сссс</definedName>
    <definedName name="сссс" localSheetId="8">[20]!сссс</definedName>
    <definedName name="сссс">[21]!сссс</definedName>
    <definedName name="сссс_4">"'рт-передача'!сссс"</definedName>
    <definedName name="сссс1">[4]!сссс1</definedName>
    <definedName name="ссы" localSheetId="1">[11]!ссы</definedName>
    <definedName name="ссы" localSheetId="3">[11]!ссы</definedName>
    <definedName name="ссы" localSheetId="8">[20]!ссы</definedName>
    <definedName name="ссы">[21]!ссы</definedName>
    <definedName name="ссы_4">"'рт-передача'!ссы"</definedName>
    <definedName name="ссы1">[4]!ссы1</definedName>
    <definedName name="ссы2" localSheetId="8">[13]!ссы2</definedName>
    <definedName name="ссы2">[4]!ссы2</definedName>
    <definedName name="ссы2_4">"'рт-передача'!ссы2"</definedName>
    <definedName name="Ставка_ЕСН">0.26</definedName>
    <definedName name="Статья" localSheetId="1">#REF!</definedName>
    <definedName name="Статья" localSheetId="3">#REF!</definedName>
    <definedName name="Статья">#REF!</definedName>
    <definedName name="СтНПр1">[3]MAIN!$F$180</definedName>
    <definedName name="сто" localSheetId="8">#REF!</definedName>
    <definedName name="сто">#REF!</definedName>
    <definedName name="сто_проц_ф" localSheetId="8">#REF!</definedName>
    <definedName name="сто_проц_ф">#REF!</definedName>
    <definedName name="сто_процентов" localSheetId="8">#REF!</definedName>
    <definedName name="сто_процентов">#REF!</definedName>
    <definedName name="Стр_Кот">[17]структура!$A$38</definedName>
    <definedName name="Стр_ПерТЭ">[17]структура!$A$48</definedName>
    <definedName name="Стр_ПерЭЭ">[17]структура!$A$16</definedName>
    <definedName name="Стр_ПрТЭ">[17]структура!$A$26</definedName>
    <definedName name="Стр_ПрЭЭ">[17]структура!$A$5</definedName>
    <definedName name="Стр_ТЭС">[17]структура!$A$32</definedName>
    <definedName name="Стр_Финансы">[17]структура!$A$84</definedName>
    <definedName name="Стр_Финансы2">[17]структура!$A$49</definedName>
    <definedName name="сумма_по_договору" localSheetId="1">#REF!</definedName>
    <definedName name="сумма_по_договору" localSheetId="3">#REF!</definedName>
    <definedName name="сумма_по_договору">#REF!</definedName>
    <definedName name="сумма_тепло" localSheetId="8">#REF!</definedName>
    <definedName name="сумма_тепло">#REF!</definedName>
    <definedName name="сумма_электро" localSheetId="8">#REF!</definedName>
    <definedName name="сумма_электро">#REF!</definedName>
    <definedName name="СЭС" localSheetId="8">#REF!</definedName>
    <definedName name="СЭС">#REF!</definedName>
    <definedName name="сяифывкпа">[13]!сяифывкпа</definedName>
    <definedName name="т">[107]!Выборка_АМТА</definedName>
    <definedName name="т_аб_пл_1">'[89]т1.15(смета8а)'!#REF!</definedName>
    <definedName name="т_сбыт_1">'[89]т1.15(смета8а)'!#REF!</definedName>
    <definedName name="т11всего_1">[17]Т11!$B$38</definedName>
    <definedName name="т11всего_2">[17]Т11!$B$69</definedName>
    <definedName name="Т12_4мес">[13]!Т12_4мес</definedName>
    <definedName name="т12п1_1">[59]Т12!$A$10</definedName>
    <definedName name="т12п1_2">[59]Т12!$A$22</definedName>
    <definedName name="т12п2_1">[59]Т12!$A$15</definedName>
    <definedName name="т12п2_2">[59]Т12!$A$27</definedName>
    <definedName name="т19.1п16">[17]Т19.1!$B$39</definedName>
    <definedName name="т1п15">[17]Т1!$B$36</definedName>
    <definedName name="т2п11">[17]Т2!$B$42</definedName>
    <definedName name="т2п12">[17]Т2!$B$47</definedName>
    <definedName name="т2п13">[17]Т2!$B$48</definedName>
    <definedName name="т3итого">[17]Т3!$B$31</definedName>
    <definedName name="т3п3" localSheetId="1">[58]Т3!#REF!</definedName>
    <definedName name="т3п3" localSheetId="3">[58]Т3!#REF!</definedName>
    <definedName name="т3п3">[59]Т3!#REF!</definedName>
    <definedName name="т6п5_1">[17]Т6!$B$12</definedName>
    <definedName name="т6п5_2">[17]Т6!$B$18</definedName>
    <definedName name="т7п4_1">[17]Т7!$B$20</definedName>
    <definedName name="т7п4_2">[17]Т7!$B$37</definedName>
    <definedName name="т7п5_1">[17]Т7!$B$22</definedName>
    <definedName name="т7п5_2">[17]Т7!$B$39</definedName>
    <definedName name="т7п6_1">[17]Т7!$B$25</definedName>
    <definedName name="т7п6_2">[17]Т7!$B$42</definedName>
    <definedName name="т8п1">[17]Т8!$B$8</definedName>
    <definedName name="таня">[4]!таня</definedName>
    <definedName name="таня_4">"'рт-передача'!таня"</definedName>
    <definedName name="те" localSheetId="8">#REF!</definedName>
    <definedName name="те">#REF!</definedName>
    <definedName name="текмес" localSheetId="1">#REF!</definedName>
    <definedName name="текмес" localSheetId="3">#REF!</definedName>
    <definedName name="текмес">#REF!</definedName>
    <definedName name="текмес2" localSheetId="1">#REF!</definedName>
    <definedName name="текмес2" localSheetId="3">#REF!</definedName>
    <definedName name="текмес2">#REF!</definedName>
    <definedName name="тепло" localSheetId="8">#REF!</definedName>
    <definedName name="тепло">[4]!тепло</definedName>
    <definedName name="тепло_4">"'рт-передача'!тепло"</definedName>
    <definedName name="тепло_проц_ф" localSheetId="8">#REF!</definedName>
    <definedName name="тепло_проц_ф">#REF!</definedName>
    <definedName name="тепло_процент" localSheetId="8">#REF!</definedName>
    <definedName name="тепло_процент">#REF!</definedName>
    <definedName name="тир">[13]!тир</definedName>
    <definedName name="тп" localSheetId="8" hidden="1">{#N/A,#N/A,TRUE,"Лист1";#N/A,#N/A,TRUE,"Лист2";#N/A,#N/A,TRUE,"Лист3"}</definedName>
    <definedName name="тп" hidden="1">{#N/A,#N/A,TRUE,"Лист1";#N/A,#N/A,TRUE,"Лист2";#N/A,#N/A,TRUE,"Лист3"}</definedName>
    <definedName name="ТПм">'[108]НВВ утв тарифы'!$H$17</definedName>
    <definedName name="Тпот_вн" localSheetId="8">#REF!</definedName>
    <definedName name="Тпот_вн">#REF!</definedName>
    <definedName name="Тпот_нн" localSheetId="8">#REF!</definedName>
    <definedName name="Тпот_нн">#REF!</definedName>
    <definedName name="Тпот_сн1" localSheetId="8">#REF!</definedName>
    <definedName name="Тпот_сн1">#REF!</definedName>
    <definedName name="Тпот_сн2" localSheetId="8">#REF!</definedName>
    <definedName name="Тпот_сн2">#REF!</definedName>
    <definedName name="третий" localSheetId="1">#REF!</definedName>
    <definedName name="третий" localSheetId="3">#REF!</definedName>
    <definedName name="третий" localSheetId="8">#REF!</definedName>
    <definedName name="третий">#REF!</definedName>
    <definedName name="Тсод_вн" localSheetId="8">#REF!</definedName>
    <definedName name="Тсод_вн">#REF!</definedName>
    <definedName name="Тсод_нн" localSheetId="8">#REF!</definedName>
    <definedName name="Тсод_нн">#REF!</definedName>
    <definedName name="Тсод_сн1" localSheetId="8">#REF!</definedName>
    <definedName name="Тсод_сн1">#REF!</definedName>
    <definedName name="Тсод_сн2" localSheetId="8">#REF!</definedName>
    <definedName name="Тсод_сн2">#REF!</definedName>
    <definedName name="ть">[4]!ть</definedName>
    <definedName name="ть_4">"'рт-передача'!ть"</definedName>
    <definedName name="ТЭП2" hidden="1">{#N/A,#N/A,TRUE,"Лист1";#N/A,#N/A,TRUE,"Лист2";#N/A,#N/A,TRUE,"Лист3"}</definedName>
    <definedName name="Тэс" localSheetId="8">'[109]расчет тарифов'!#REF!</definedName>
    <definedName name="Тэс">'[110]расчет тарифов'!#REF!</definedName>
    <definedName name="у" localSheetId="1">[11]!у</definedName>
    <definedName name="у" localSheetId="3">[11]!у</definedName>
    <definedName name="у" localSheetId="8">[20]!у</definedName>
    <definedName name="у">[21]!у</definedName>
    <definedName name="у_4">"'рт-передача'!у"</definedName>
    <definedName name="у1" localSheetId="1">[11]!у1</definedName>
    <definedName name="у1" localSheetId="3">[11]!у1</definedName>
    <definedName name="у1">[4]!у1</definedName>
    <definedName name="у1_4">"'рт-передача'!у1"</definedName>
    <definedName name="уа">'[111]ИТ-бюджет'!$L$5:$L$99</definedName>
    <definedName name="уакувпа">'[112]ИТ-бюджет'!$L$5:$L$99</definedName>
    <definedName name="уваупа">'[113]ИТ-бюджет'!$L$5:$L$99</definedName>
    <definedName name="увп">'[114]ИТ-бюджет'!$L$5:$L$98</definedName>
    <definedName name="УГОЛЬ" localSheetId="8">[84]Справочники!$A$19:$A$21</definedName>
    <definedName name="УГОЛЬ">[86]Справочники!$A$19:$A$21</definedName>
    <definedName name="УГОЛЬ_5">#N/A</definedName>
    <definedName name="Уд_расх_топл_план">[19]Расчет!#REF!</definedName>
    <definedName name="уепа" localSheetId="1">#REF!</definedName>
    <definedName name="уепа" localSheetId="3">#REF!</definedName>
    <definedName name="уепа">#REF!</definedName>
    <definedName name="уепау" localSheetId="1">#REF!</definedName>
    <definedName name="уепау" localSheetId="3">#REF!</definedName>
    <definedName name="уепау">#REF!</definedName>
    <definedName name="уеуеуеуеку">[13]!уеуеуеуеку</definedName>
    <definedName name="ук" localSheetId="1">[11]!ук</definedName>
    <definedName name="ук" localSheetId="3">[11]!ук</definedName>
    <definedName name="ук" localSheetId="8">[13]!ук</definedName>
    <definedName name="ук">[4]!ук</definedName>
    <definedName name="ук_4">"'рт-передача'!ук"</definedName>
    <definedName name="укеееукеееееееееееееее" localSheetId="8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[13]!УП</definedName>
    <definedName name="упавп">'[103]ИТ-бюджет'!$L$5:$L$99</definedName>
    <definedName name="упакуп" localSheetId="1">#REF!</definedName>
    <definedName name="упакуп" localSheetId="3">#REF!</definedName>
    <definedName name="упакуп">#REF!</definedName>
    <definedName name="уу" localSheetId="8">#REF!</definedName>
    <definedName name="уу">[4]!уу</definedName>
    <definedName name="уу_4">"'рт-передача'!уу"</definedName>
    <definedName name="УФ" localSheetId="1">[11]!УФ</definedName>
    <definedName name="УФ" localSheetId="3">[11]!УФ</definedName>
    <definedName name="УФ" localSheetId="8">[20]!УФ</definedName>
    <definedName name="УФ">[21]!УФ</definedName>
    <definedName name="УФ_4">"'рт-передача'!уф"</definedName>
    <definedName name="УФ49А">[13]!УФ49А</definedName>
    <definedName name="уфэ">[13]!уфэ</definedName>
    <definedName name="уыавыапвпаворорол" hidden="1">{#N/A,#N/A,TRUE,"Лист1";#N/A,#N/A,TRUE,"Лист2";#N/A,#N/A,TRUE,"Лист3"}</definedName>
    <definedName name="уываываывыпавыа" localSheetId="1">[11]!уываываывыпавыа</definedName>
    <definedName name="уываываывыпавыа" localSheetId="3">[11]!уываываывыпавыа</definedName>
    <definedName name="уываываывыпавыа">[11]!уываываывыпавыа</definedName>
    <definedName name="уыукпе">[4]!уыукпе</definedName>
    <definedName name="уыукпе_4">"'рт-передача'!уыукпе"</definedName>
    <definedName name="ф">[3]MAIN!$F$1251:$AJ$1251</definedName>
    <definedName name="ф2">'[115]план 2000'!$G$643</definedName>
    <definedName name="фам">[4]!фам</definedName>
    <definedName name="фам_4">"'рт-передача'!фам"</definedName>
    <definedName name="фвап">[13]!фвап</definedName>
    <definedName name="фвапфыпфпфы">[13]!фвапфыпфпфы</definedName>
    <definedName name="фварф">[13]!фварф</definedName>
    <definedName name="фвв">[13]!фвв</definedName>
    <definedName name="фев" localSheetId="1">#REF!</definedName>
    <definedName name="фев" localSheetId="3">#REF!</definedName>
    <definedName name="фев">#REF!</definedName>
    <definedName name="фев2" localSheetId="1">#REF!</definedName>
    <definedName name="фев2" localSheetId="3">#REF!</definedName>
    <definedName name="фев2">#REF!</definedName>
    <definedName name="Филиал" localSheetId="1">#REF!</definedName>
    <definedName name="Филиал" localSheetId="3">#REF!</definedName>
    <definedName name="Филиал">#REF!</definedName>
    <definedName name="фо">[116]Лист1!#REF!</definedName>
    <definedName name="Форма">[4]!Форма</definedName>
    <definedName name="Форма_4">"'рт-передача'!форма"</definedName>
    <definedName name="форма1">[3]MAIN!$F$876:$AL$876</definedName>
    <definedName name="фф" localSheetId="1">[11]!фф</definedName>
    <definedName name="фф" localSheetId="3">[11]!фф</definedName>
    <definedName name="фф">[4]!фф</definedName>
    <definedName name="фцыафыва">[13]!фцыафыва</definedName>
    <definedName name="фыаспит">[4]!фыаспит</definedName>
    <definedName name="фыаспит_4">"'рт-передача'!фыаспит"</definedName>
    <definedName name="фыв">[13]!фыв</definedName>
    <definedName name="фывафа">[13]!фывафа</definedName>
    <definedName name="фывафыапф">[13]!фывафыапф</definedName>
    <definedName name="фыы">[13]!фыы</definedName>
    <definedName name="Х">[19]Уравнения!$F$7</definedName>
    <definedName name="хнх" localSheetId="8">#REF!</definedName>
    <definedName name="хнх">#REF!</definedName>
    <definedName name="хэзббббшоолп" localSheetId="1">[11]!хэзббббшоолп</definedName>
    <definedName name="хэзббббшоолп" localSheetId="3">[11]!хэзббббшоолп</definedName>
    <definedName name="хэзббббшоолп">[11]!хэзббббшоолп</definedName>
    <definedName name="ц" localSheetId="1">[11]!ц</definedName>
    <definedName name="ц" localSheetId="3">[11]!ц</definedName>
    <definedName name="ц" localSheetId="8">[20]!ц</definedName>
    <definedName name="ц">[21]!ц</definedName>
    <definedName name="ц_4">"'рт-передача'!ц"</definedName>
    <definedName name="ц1" localSheetId="1">[11]!ц1</definedName>
    <definedName name="ц1" localSheetId="3">[11]!ц1</definedName>
    <definedName name="ц1">[4]!ц1</definedName>
    <definedName name="ц1_4">"'рт-передача'!ц1"</definedName>
    <definedName name="цу" localSheetId="1">[11]!цу</definedName>
    <definedName name="цу" localSheetId="3">[11]!цу</definedName>
    <definedName name="цу" localSheetId="8">[20]!цу</definedName>
    <definedName name="цу">[21]!цу</definedName>
    <definedName name="цу_4">"'рт-передача'!цу"</definedName>
    <definedName name="цуа" localSheetId="1">[11]!цуа</definedName>
    <definedName name="цуа" localSheetId="3">[11]!цуа</definedName>
    <definedName name="цуа" localSheetId="8">[20]!цуа</definedName>
    <definedName name="цуа">[21]!цуа</definedName>
    <definedName name="цуа_4">"'рт-передача'!цуа"</definedName>
    <definedName name="цупакувп">'[117]ИТ-бюджет'!$L$5:$L$98</definedName>
    <definedName name="ч">[75]!Выборка_АМТА</definedName>
    <definedName name="чавапвапвавав" localSheetId="1">[11]!чавапвапвавав</definedName>
    <definedName name="чавапвапвавав" localSheetId="3">[11]!чавапвапвавав</definedName>
    <definedName name="чавапвапвавав">[11]!чавапвапвавав</definedName>
    <definedName name="часов">[19]Уравнения!$B$2</definedName>
    <definedName name="черновик">[4]!черновик</definedName>
    <definedName name="черновик_4">"'рт-передача'!черновик"</definedName>
    <definedName name="четвертый" localSheetId="1">#REF!</definedName>
    <definedName name="четвертый" localSheetId="3">#REF!</definedName>
    <definedName name="четвертый" localSheetId="8">#REF!</definedName>
    <definedName name="четвертый">#REF!</definedName>
    <definedName name="ЧП1">[3]MAIN!$F$396</definedName>
    <definedName name="Ш_СК">[17]Ш_Передача_ЭЭ!$A$79</definedName>
    <definedName name="шглоьотьиита" localSheetId="1">[11]!шглоьотьиита</definedName>
    <definedName name="шглоьотьиита" localSheetId="3">[11]!шглоьотьиита</definedName>
    <definedName name="шглоьотьиита">[11]!шглоьотьиита</definedName>
    <definedName name="шгншногрппрпр" localSheetId="1">[11]!шгншногрппрпр</definedName>
    <definedName name="шгншногрппрпр" localSheetId="3">[11]!шгншногрппрпр</definedName>
    <definedName name="шгншногрппрпр">[11]!шгншногрппрпр</definedName>
    <definedName name="шгоропропрап" localSheetId="1">[11]!шгоропропрап</definedName>
    <definedName name="шгоропропрап" localSheetId="3">[11]!шгоропропрап</definedName>
    <definedName name="шгоропропрап">[11]!шгоропропрап</definedName>
    <definedName name="шгшрормпавкаы" hidden="1">{#N/A,#N/A,TRUE,"Лист1";#N/A,#N/A,TRUE,"Лист2";#N/A,#N/A,TRUE,"Лист3"}</definedName>
    <definedName name="шгшщгшпрпрапа" localSheetId="1">[11]!шгшщгшпрпрапа</definedName>
    <definedName name="шгшщгшпрпрапа" localSheetId="3">[11]!шгшщгшпрпрапа</definedName>
    <definedName name="шгшщгшпрпрапа">[11]!шгшщгшпрпрапа</definedName>
    <definedName name="шир_дан" localSheetId="1">#REF!</definedName>
    <definedName name="шир_дан" localSheetId="3">#REF!</definedName>
    <definedName name="шир_дан">#REF!</definedName>
    <definedName name="шир_отч" localSheetId="1">#REF!</definedName>
    <definedName name="шир_отч" localSheetId="3">#REF!</definedName>
    <definedName name="шир_отч">#REF!</definedName>
    <definedName name="шир_прош" localSheetId="1">#REF!</definedName>
    <definedName name="шир_прош" localSheetId="3">#REF!</definedName>
    <definedName name="шир_прош">#REF!</definedName>
    <definedName name="шир_тек" localSheetId="1">#REF!</definedName>
    <definedName name="шир_тек" localSheetId="3">#REF!</definedName>
    <definedName name="шир_тек">#REF!</definedName>
    <definedName name="шоапвваыаыф" hidden="1">{#N/A,#N/A,TRUE,"Лист1";#N/A,#N/A,TRUE,"Лист2";#N/A,#N/A,TRUE,"Лист3"}</definedName>
    <definedName name="шогоитими" localSheetId="1">[11]!шогоитими</definedName>
    <definedName name="шогоитими" localSheetId="3">[11]!шогоитими</definedName>
    <definedName name="шогоитими">[11]!шогоитими</definedName>
    <definedName name="шооитиаавч" hidden="1">{#N/A,#N/A,TRUE,"Лист1";#N/A,#N/A,TRUE,"Лист2";#N/A,#N/A,TRUE,"Лист3"}</definedName>
    <definedName name="шорорррпапра" localSheetId="1">[11]!шорорррпапра</definedName>
    <definedName name="шорорррпапра" localSheetId="3">[11]!шорорррпапра</definedName>
    <definedName name="шорорррпапра">[11]!шорорррпапра</definedName>
    <definedName name="шоррпвакуф" localSheetId="1">[11]!шоррпвакуф</definedName>
    <definedName name="шоррпвакуф" localSheetId="3">[11]!шоррпвакуф</definedName>
    <definedName name="шоррпвакуф">[11]!шоррпвакуф</definedName>
    <definedName name="шорттисаавч" localSheetId="1">[11]!шорттисаавч</definedName>
    <definedName name="шорттисаавч" localSheetId="3">[11]!шорттисаавч</definedName>
    <definedName name="шорттисаавч">[11]!шорттисаавч</definedName>
    <definedName name="штлоррпммпачв" localSheetId="1">[11]!штлоррпммпачв</definedName>
    <definedName name="штлоррпммпачв" localSheetId="3">[11]!штлоррпммпачв</definedName>
    <definedName name="штлоррпммпачв">[11]!штлоррпммпачв</definedName>
    <definedName name="шшшшшо" localSheetId="1">[11]!шшшшшо</definedName>
    <definedName name="шшшшшо" localSheetId="3">[11]!шшшшшо</definedName>
    <definedName name="шшшшшо" localSheetId="8">[5]!шшшшшо</definedName>
    <definedName name="шшшшшо">#N/A</definedName>
    <definedName name="шщщолоорпап" localSheetId="1">[11]!шщщолоорпап</definedName>
    <definedName name="шщщолоорпап" localSheetId="3">[11]!шщщолоорпап</definedName>
    <definedName name="шщщолоорпап">[11]!шщщолоорпап</definedName>
    <definedName name="щ" localSheetId="1">[11]!щ</definedName>
    <definedName name="щ" localSheetId="3">[11]!щ</definedName>
    <definedName name="щ" localSheetId="8">[13]!щ</definedName>
    <definedName name="щ">[4]!щ</definedName>
    <definedName name="щ_4">"'рт-передача'!щ"</definedName>
    <definedName name="щзллторм" localSheetId="1">[11]!щзллторм</definedName>
    <definedName name="щзллторм" localSheetId="3">[11]!щзллторм</definedName>
    <definedName name="щзллторм">[11]!щзллторм</definedName>
    <definedName name="щзшщлщщошшо" localSheetId="1">[11]!щзшщлщщошшо</definedName>
    <definedName name="щзшщлщщошшо" localSheetId="3">[11]!щзшщлщщошшо</definedName>
    <definedName name="щзшщлщщошшо">[11]!щзшщлщщошшо</definedName>
    <definedName name="щзшщшщгшроо" localSheetId="1">[11]!щзшщшщгшроо</definedName>
    <definedName name="щзшщшщгшроо" localSheetId="3">[11]!щзшщшщгшроо</definedName>
    <definedName name="щзшщшщгшроо">[11]!щзшщшщгшроо</definedName>
    <definedName name="щоллопекв" localSheetId="1">[11]!щоллопекв</definedName>
    <definedName name="щоллопекв" localSheetId="3">[11]!щоллопекв</definedName>
    <definedName name="щоллопекв">[11]!щоллопекв</definedName>
    <definedName name="щомекв" localSheetId="1">[11]!щомекв</definedName>
    <definedName name="щомекв" localSheetId="3">[11]!щомекв</definedName>
    <definedName name="щомекв">[11]!щомекв</definedName>
    <definedName name="щшгшиекв" localSheetId="1">[11]!щшгшиекв</definedName>
    <definedName name="щшгшиекв" localSheetId="3">[11]!щшгшиекв</definedName>
    <definedName name="щшгшиекв">[11]!щшгшиекв</definedName>
    <definedName name="щшлдолрорми" hidden="1">{#N/A,#N/A,TRUE,"Лист1";#N/A,#N/A,TRUE,"Лист2";#N/A,#N/A,TRUE,"Лист3"}</definedName>
    <definedName name="щшолььти" localSheetId="1">[11]!щшолььти</definedName>
    <definedName name="щшолььти" localSheetId="3">[11]!щшолььти</definedName>
    <definedName name="щшолььти">[11]!щшолььти</definedName>
    <definedName name="щшропса" localSheetId="1">[11]!щшропса</definedName>
    <definedName name="щшропса" localSheetId="3">[11]!щшропса</definedName>
    <definedName name="щшропса">[11]!щшропса</definedName>
    <definedName name="щшщгтропрпвс" localSheetId="1">[11]!щшщгтропрпвс</definedName>
    <definedName name="щшщгтропрпвс" localSheetId="3">[11]!щшщгтропрпвс</definedName>
    <definedName name="щшщгтропрпвс">[11]!щшщгтропрпвс</definedName>
    <definedName name="ыаппр">[4]!ыаппр</definedName>
    <definedName name="ыаппр_4">"'рт-передача'!ыаппр"</definedName>
    <definedName name="ыапр" hidden="1">{#N/A,#N/A,TRUE,"Лист1";#N/A,#N/A,TRUE,"Лист2";#N/A,#N/A,TRUE,"Лист3"}</definedName>
    <definedName name="ыаупп">[4]!ыаупп</definedName>
    <definedName name="ыаупп_4">"'рт-передача'!ыаупп"</definedName>
    <definedName name="ыаыыа">[4]!ыаыыа</definedName>
    <definedName name="ыаыыа_4">"'рт-передача'!ыаыыа"</definedName>
    <definedName name="ыв" localSheetId="1">[11]!ыв</definedName>
    <definedName name="ыв" localSheetId="3">[11]!ыв</definedName>
    <definedName name="ыв" localSheetId="8">[20]!ыв</definedName>
    <definedName name="ыв">[21]!ыв</definedName>
    <definedName name="ыв_4">"'рт-передача'!ыв"</definedName>
    <definedName name="ыварпйцпр">[13]!ыварпйцпр</definedName>
    <definedName name="ывафыафп">[13]!ывафыафп</definedName>
    <definedName name="ывпкывк">[4]!ывпкывк</definedName>
    <definedName name="ывпкывк_4">"'рт-передача'!ывпкывк"</definedName>
    <definedName name="ывпмьпь">[4]!ывпмьпь</definedName>
    <definedName name="ывпмьпь_4">"'рт-передача'!ывпмьпь"</definedName>
    <definedName name="ывявапро" localSheetId="1">[11]!ывявапро</definedName>
    <definedName name="ывявапро" localSheetId="3">[11]!ывявапро</definedName>
    <definedName name="ывявапро">[11]!ывявапро</definedName>
    <definedName name="ымпы">[4]!ымпы</definedName>
    <definedName name="ымпы_4">"'рт-передача'!ымпы"</definedName>
    <definedName name="ыпр">[4]!ыпр</definedName>
    <definedName name="ыпр_4">"'рт-передача'!ыпр"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[4]!ыфса</definedName>
    <definedName name="ыфса_4">"'рт-передача'!ыфса"</definedName>
    <definedName name="ыыыы" localSheetId="1">[11]!ыыыы</definedName>
    <definedName name="ыыыы" localSheetId="3">[11]!ыыыы</definedName>
    <definedName name="ыыыы" localSheetId="8">[20]!ыыыы</definedName>
    <definedName name="ыыыы">[21]!ыыыы</definedName>
    <definedName name="ыыыы_4">"'рт-передача'!ыыыы"</definedName>
    <definedName name="ЬЬ">'[118]ИТОГИ  по Н,Р,Э,Q'!$A$2:$IV$4</definedName>
    <definedName name="эл" localSheetId="8">#REF!</definedName>
    <definedName name="эл">#REF!</definedName>
    <definedName name="ЭЛ.ЭНЕРГИЯ">[63]!w</definedName>
    <definedName name="электро" localSheetId="8">#REF!</definedName>
    <definedName name="электро">#REF!</definedName>
    <definedName name="электро_проц_ф" localSheetId="8">#REF!</definedName>
    <definedName name="электро_проц_ф">#REF!</definedName>
    <definedName name="электро_процент" localSheetId="8">#REF!</definedName>
    <definedName name="электро_процент">#REF!</definedName>
    <definedName name="Энергосбыт">[13]!Энергосбыт</definedName>
    <definedName name="Эотп_нн_смежн" localSheetId="8">#REF!</definedName>
    <definedName name="Эотп_нн_смежн">#REF!</definedName>
    <definedName name="Эотп_сн1_ВН" localSheetId="8">#REF!</definedName>
    <definedName name="Эотп_сн1_ВН">#REF!</definedName>
    <definedName name="Эотп_сн1_смежн" localSheetId="8">#REF!</definedName>
    <definedName name="Эотп_сн1_смежн">#REF!</definedName>
    <definedName name="Эотп_сн2_ВН" localSheetId="8">#REF!</definedName>
    <definedName name="Эотп_сн2_ВН">#REF!</definedName>
    <definedName name="Эотп_сн2_смежн" localSheetId="8">#REF!</definedName>
    <definedName name="Эотп_сн2_смежн">#REF!</definedName>
    <definedName name="Эотп_сн2_СН1" localSheetId="8">#REF!</definedName>
    <definedName name="Эотп_сн2_СН1">#REF!</definedName>
    <definedName name="Эпо_вн" localSheetId="8">#REF!</definedName>
    <definedName name="Эпо_вн">#REF!</definedName>
    <definedName name="Эпост_вн" localSheetId="8">#REF!</definedName>
    <definedName name="Эпост_вн">#REF!</definedName>
    <definedName name="Эпост_нн" localSheetId="8">#REF!</definedName>
    <definedName name="Эпост_нн">#REF!</definedName>
    <definedName name="Эпост_сн1" localSheetId="8">#REF!</definedName>
    <definedName name="Эпост_сн1">#REF!</definedName>
    <definedName name="Эпост_сн2" localSheetId="8">#REF!</definedName>
    <definedName name="Эпост_сн2">#REF!</definedName>
    <definedName name="ю">[4]!ю</definedName>
    <definedName name="ю_4">"'рт-передача'!ю"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ююююю">[4]!ююююююю</definedName>
    <definedName name="ююююююю_4">"'рт-передача'!ююююююю"</definedName>
    <definedName name="я" localSheetId="1">[11]!я</definedName>
    <definedName name="я" localSheetId="3">[11]!я</definedName>
    <definedName name="Я" localSheetId="8">#REF!</definedName>
    <definedName name="я">[4]!я</definedName>
    <definedName name="я_4">"'рт-передача'!я"</definedName>
    <definedName name="янв" localSheetId="1">#REF!</definedName>
    <definedName name="янв" localSheetId="3">#REF!</definedName>
    <definedName name="янв">#REF!</definedName>
    <definedName name="янв2" localSheetId="1">#REF!</definedName>
    <definedName name="янв2" localSheetId="3">#REF!</definedName>
    <definedName name="янв2">#REF!</definedName>
    <definedName name="ясыва">[13]!ясыва</definedName>
    <definedName name="яя" localSheetId="1">[11]!яя</definedName>
    <definedName name="яя" localSheetId="3">[11]!яя</definedName>
    <definedName name="яя">[4]!яя</definedName>
    <definedName name="яя_4">"'рт-передача'!яя"</definedName>
    <definedName name="яяя" localSheetId="1">[11]!яяя</definedName>
    <definedName name="яяя" localSheetId="3">[11]!яяя</definedName>
    <definedName name="яяя" localSheetId="8">[5]!яяя</definedName>
    <definedName name="яяя">[4]!яяя</definedName>
    <definedName name="яяя_4">"'рт-передача'!яяя"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48" i="5" l="1"/>
  <c r="F2148" i="5"/>
  <c r="E2148" i="5"/>
  <c r="G2146" i="5"/>
  <c r="F2146" i="5"/>
  <c r="E2146" i="5"/>
  <c r="G2144" i="5"/>
  <c r="F2144" i="5"/>
  <c r="E2144" i="5"/>
  <c r="G2142" i="5"/>
  <c r="F2142" i="5"/>
  <c r="E2142" i="5"/>
  <c r="G2140" i="5"/>
  <c r="F2140" i="5"/>
  <c r="E2140" i="5"/>
  <c r="G2138" i="5"/>
  <c r="G2137" i="5" s="1"/>
  <c r="F2138" i="5"/>
  <c r="E2138" i="5"/>
  <c r="G2135" i="5"/>
  <c r="F2135" i="5"/>
  <c r="E2135" i="5"/>
  <c r="G2133" i="5"/>
  <c r="F2133" i="5"/>
  <c r="E2133" i="5"/>
  <c r="G2131" i="5"/>
  <c r="F2131" i="5"/>
  <c r="E2131" i="5"/>
  <c r="G2129" i="5"/>
  <c r="F2129" i="5"/>
  <c r="E2129" i="5"/>
  <c r="G2127" i="5"/>
  <c r="F2127" i="5"/>
  <c r="E2127" i="5"/>
  <c r="G2125" i="5"/>
  <c r="F2125" i="5"/>
  <c r="E2125" i="5"/>
  <c r="G2121" i="5"/>
  <c r="F2121" i="5"/>
  <c r="E2121" i="5"/>
  <c r="G2119" i="5"/>
  <c r="F2119" i="5"/>
  <c r="E2119" i="5"/>
  <c r="G2117" i="5"/>
  <c r="F2117" i="5"/>
  <c r="E2117" i="5"/>
  <c r="G2115" i="5"/>
  <c r="F2115" i="5"/>
  <c r="E2115" i="5"/>
  <c r="G2113" i="5"/>
  <c r="F2113" i="5"/>
  <c r="E2113" i="5"/>
  <c r="G2111" i="5"/>
  <c r="F2111" i="5"/>
  <c r="E2111" i="5"/>
  <c r="G2108" i="5"/>
  <c r="F2108" i="5"/>
  <c r="E2108" i="5"/>
  <c r="G2106" i="5"/>
  <c r="F2106" i="5"/>
  <c r="E2106" i="5"/>
  <c r="G2104" i="5"/>
  <c r="F2104" i="5"/>
  <c r="E2104" i="5"/>
  <c r="G2102" i="5"/>
  <c r="F2102" i="5"/>
  <c r="E2102" i="5"/>
  <c r="G2100" i="5"/>
  <c r="F2100" i="5"/>
  <c r="E2100" i="5"/>
  <c r="G2098" i="5"/>
  <c r="F2098" i="5"/>
  <c r="E2098" i="5"/>
  <c r="G2093" i="5"/>
  <c r="F2093" i="5"/>
  <c r="E2093" i="5"/>
  <c r="G2091" i="5"/>
  <c r="F2091" i="5"/>
  <c r="E2091" i="5"/>
  <c r="G2089" i="5"/>
  <c r="F2089" i="5"/>
  <c r="E2089" i="5"/>
  <c r="G2087" i="5"/>
  <c r="F2087" i="5"/>
  <c r="E2087" i="5"/>
  <c r="G2085" i="5"/>
  <c r="F2085" i="5"/>
  <c r="E2085" i="5"/>
  <c r="G2083" i="5"/>
  <c r="F2083" i="5"/>
  <c r="E2083" i="5"/>
  <c r="G2080" i="5"/>
  <c r="F2080" i="5"/>
  <c r="E2080" i="5"/>
  <c r="G2078" i="5"/>
  <c r="F2078" i="5"/>
  <c r="E2078" i="5"/>
  <c r="G2076" i="5"/>
  <c r="F2076" i="5"/>
  <c r="E2076" i="5"/>
  <c r="G2074" i="5"/>
  <c r="F2074" i="5"/>
  <c r="E2074" i="5"/>
  <c r="G2072" i="5"/>
  <c r="F2072" i="5"/>
  <c r="E2072" i="5"/>
  <c r="G2070" i="5"/>
  <c r="F2070" i="5"/>
  <c r="E2070" i="5"/>
  <c r="G2066" i="5"/>
  <c r="F2066" i="5"/>
  <c r="E2066" i="5"/>
  <c r="G2064" i="5"/>
  <c r="F2064" i="5"/>
  <c r="E2064" i="5"/>
  <c r="G2062" i="5"/>
  <c r="F2062" i="5"/>
  <c r="E2062" i="5"/>
  <c r="G2060" i="5"/>
  <c r="F2060" i="5"/>
  <c r="E2060" i="5"/>
  <c r="G2058" i="5"/>
  <c r="F2058" i="5"/>
  <c r="E2058" i="5"/>
  <c r="G2056" i="5"/>
  <c r="G2055" i="5" s="1"/>
  <c r="F2056" i="5"/>
  <c r="E2056" i="5"/>
  <c r="G2053" i="5"/>
  <c r="F2053" i="5"/>
  <c r="E2053" i="5"/>
  <c r="G2051" i="5"/>
  <c r="F2051" i="5"/>
  <c r="E2051" i="5"/>
  <c r="G2049" i="5"/>
  <c r="F2049" i="5"/>
  <c r="E2049" i="5"/>
  <c r="G2047" i="5"/>
  <c r="F2047" i="5"/>
  <c r="E2047" i="5"/>
  <c r="G2045" i="5"/>
  <c r="F2045" i="5"/>
  <c r="E2045" i="5"/>
  <c r="G2043" i="5"/>
  <c r="F2043" i="5"/>
  <c r="E2043" i="5"/>
  <c r="G2038" i="5"/>
  <c r="F2038" i="5"/>
  <c r="E2038" i="5"/>
  <c r="G2036" i="5"/>
  <c r="F2036" i="5"/>
  <c r="E2036" i="5"/>
  <c r="G2034" i="5"/>
  <c r="F2034" i="5"/>
  <c r="E2034" i="5"/>
  <c r="G2032" i="5"/>
  <c r="F2032" i="5"/>
  <c r="E2032" i="5"/>
  <c r="G2030" i="5"/>
  <c r="F2030" i="5"/>
  <c r="E2030" i="5"/>
  <c r="G2028" i="5"/>
  <c r="F2028" i="5"/>
  <c r="E2028" i="5"/>
  <c r="G2025" i="5"/>
  <c r="F2025" i="5"/>
  <c r="E2025" i="5"/>
  <c r="G2023" i="5"/>
  <c r="F2023" i="5"/>
  <c r="E2023" i="5"/>
  <c r="G2021" i="5"/>
  <c r="F2021" i="5"/>
  <c r="E2021" i="5"/>
  <c r="G2019" i="5"/>
  <c r="F2019" i="5"/>
  <c r="E2019" i="5"/>
  <c r="G2017" i="5"/>
  <c r="F2017" i="5"/>
  <c r="E2017" i="5"/>
  <c r="G2015" i="5"/>
  <c r="F2015" i="5"/>
  <c r="E2015" i="5"/>
  <c r="G2011" i="5"/>
  <c r="F2011" i="5"/>
  <c r="E2011" i="5"/>
  <c r="G2009" i="5"/>
  <c r="F2009" i="5"/>
  <c r="E2009" i="5"/>
  <c r="G2007" i="5"/>
  <c r="F2007" i="5"/>
  <c r="E2007" i="5"/>
  <c r="G2005" i="5"/>
  <c r="F2005" i="5"/>
  <c r="E2005" i="5"/>
  <c r="G2003" i="5"/>
  <c r="F2003" i="5"/>
  <c r="E2003" i="5"/>
  <c r="G2001" i="5"/>
  <c r="F2001" i="5"/>
  <c r="E2001" i="5"/>
  <c r="G1998" i="5"/>
  <c r="F1998" i="5"/>
  <c r="E1998" i="5"/>
  <c r="G1996" i="5"/>
  <c r="F1996" i="5"/>
  <c r="E1996" i="5"/>
  <c r="G1994" i="5"/>
  <c r="F1994" i="5"/>
  <c r="E1994" i="5"/>
  <c r="G1992" i="5"/>
  <c r="F1992" i="5"/>
  <c r="E1992" i="5"/>
  <c r="G1990" i="5"/>
  <c r="F1990" i="5"/>
  <c r="E1990" i="5"/>
  <c r="G1988" i="5"/>
  <c r="F1988" i="5"/>
  <c r="E1988" i="5"/>
  <c r="E1987" i="5" s="1"/>
  <c r="G1983" i="5"/>
  <c r="F1983" i="5"/>
  <c r="E1983" i="5"/>
  <c r="G1981" i="5"/>
  <c r="F1981" i="5"/>
  <c r="E1981" i="5"/>
  <c r="G1979" i="5"/>
  <c r="F1979" i="5"/>
  <c r="E1979" i="5"/>
  <c r="G1977" i="5"/>
  <c r="F1977" i="5"/>
  <c r="E1977" i="5"/>
  <c r="G1975" i="5"/>
  <c r="F1975" i="5"/>
  <c r="E1975" i="5"/>
  <c r="G1973" i="5"/>
  <c r="F1973" i="5"/>
  <c r="E1973" i="5"/>
  <c r="G1970" i="5"/>
  <c r="F1970" i="5"/>
  <c r="E1970" i="5"/>
  <c r="G1968" i="5"/>
  <c r="F1968" i="5"/>
  <c r="E1968" i="5"/>
  <c r="G1966" i="5"/>
  <c r="F1966" i="5"/>
  <c r="E1966" i="5"/>
  <c r="G1964" i="5"/>
  <c r="F1964" i="5"/>
  <c r="E1964" i="5"/>
  <c r="G1962" i="5"/>
  <c r="F1962" i="5"/>
  <c r="E1962" i="5"/>
  <c r="G1960" i="5"/>
  <c r="F1960" i="5"/>
  <c r="E1960" i="5"/>
  <c r="E1959" i="5" s="1"/>
  <c r="G1956" i="5"/>
  <c r="F1956" i="5"/>
  <c r="E1956" i="5"/>
  <c r="G1954" i="5"/>
  <c r="F1954" i="5"/>
  <c r="E1954" i="5"/>
  <c r="G1952" i="5"/>
  <c r="F1952" i="5"/>
  <c r="E1952" i="5"/>
  <c r="G1950" i="5"/>
  <c r="F1950" i="5"/>
  <c r="E1950" i="5"/>
  <c r="G1948" i="5"/>
  <c r="F1948" i="5"/>
  <c r="E1948" i="5"/>
  <c r="G1946" i="5"/>
  <c r="G1945" i="5" s="1"/>
  <c r="F1946" i="5"/>
  <c r="E1946" i="5"/>
  <c r="G1943" i="5"/>
  <c r="F1943" i="5"/>
  <c r="E1943" i="5"/>
  <c r="G1941" i="5"/>
  <c r="F1941" i="5"/>
  <c r="E1941" i="5"/>
  <c r="G1939" i="5"/>
  <c r="F1939" i="5"/>
  <c r="E1939" i="5"/>
  <c r="G1937" i="5"/>
  <c r="F1937" i="5"/>
  <c r="E1937" i="5"/>
  <c r="G1935" i="5"/>
  <c r="F1935" i="5"/>
  <c r="E1935" i="5"/>
  <c r="G1933" i="5"/>
  <c r="F1933" i="5"/>
  <c r="E1933" i="5"/>
  <c r="G1928" i="5"/>
  <c r="F1928" i="5"/>
  <c r="E1928" i="5"/>
  <c r="G1923" i="5"/>
  <c r="F1923" i="5"/>
  <c r="E1923" i="5"/>
  <c r="G1918" i="5"/>
  <c r="F1918" i="5"/>
  <c r="E1918" i="5"/>
  <c r="G1913" i="5"/>
  <c r="F1913" i="5"/>
  <c r="E1913" i="5"/>
  <c r="G1911" i="5"/>
  <c r="F1911" i="5"/>
  <c r="E1911" i="5"/>
  <c r="G1909" i="5"/>
  <c r="F1909" i="5"/>
  <c r="E1909" i="5"/>
  <c r="G1907" i="5"/>
  <c r="F1907" i="5"/>
  <c r="E1907" i="5"/>
  <c r="G1905" i="5"/>
  <c r="F1905" i="5"/>
  <c r="E1905" i="5"/>
  <c r="G1903" i="5"/>
  <c r="F1903" i="5"/>
  <c r="E1903" i="5"/>
  <c r="G1899" i="5"/>
  <c r="F1899" i="5"/>
  <c r="E1899" i="5"/>
  <c r="G1897" i="5"/>
  <c r="F1897" i="5"/>
  <c r="E1897" i="5"/>
  <c r="G1895" i="5"/>
  <c r="F1895" i="5"/>
  <c r="E1895" i="5"/>
  <c r="G1893" i="5"/>
  <c r="F1893" i="5"/>
  <c r="E1893" i="5"/>
  <c r="G1891" i="5"/>
  <c r="F1891" i="5"/>
  <c r="E1891" i="5"/>
  <c r="G1889" i="5"/>
  <c r="F1889" i="5"/>
  <c r="E1889" i="5"/>
  <c r="G1886" i="5"/>
  <c r="F1886" i="5"/>
  <c r="E1886" i="5"/>
  <c r="G1884" i="5"/>
  <c r="F1884" i="5"/>
  <c r="E1884" i="5"/>
  <c r="G1882" i="5"/>
  <c r="F1882" i="5"/>
  <c r="E1882" i="5"/>
  <c r="G1874" i="5"/>
  <c r="F1874" i="5"/>
  <c r="E1874" i="5"/>
  <c r="G1868" i="5"/>
  <c r="F1868" i="5"/>
  <c r="E1868" i="5"/>
  <c r="G1866" i="5"/>
  <c r="F1866" i="5"/>
  <c r="E1866" i="5"/>
  <c r="G1864" i="5"/>
  <c r="F1864" i="5"/>
  <c r="E1864" i="5"/>
  <c r="G1862" i="5"/>
  <c r="F1862" i="5"/>
  <c r="E1862" i="5"/>
  <c r="G1860" i="5"/>
  <c r="F1860" i="5"/>
  <c r="E1860" i="5"/>
  <c r="G1858" i="5"/>
  <c r="F1858" i="5"/>
  <c r="E1858" i="5"/>
  <c r="G1855" i="5"/>
  <c r="F1855" i="5"/>
  <c r="E1855" i="5"/>
  <c r="G1853" i="5"/>
  <c r="F1853" i="5"/>
  <c r="E1853" i="5"/>
  <c r="G1851" i="5"/>
  <c r="F1851" i="5"/>
  <c r="E1851" i="5"/>
  <c r="G1849" i="5"/>
  <c r="F1849" i="5"/>
  <c r="E1849" i="5"/>
  <c r="G1844" i="5"/>
  <c r="F1844" i="5"/>
  <c r="E1844" i="5"/>
  <c r="G1841" i="5"/>
  <c r="F1841" i="5"/>
  <c r="E1841" i="5"/>
  <c r="G1839" i="5"/>
  <c r="F1839" i="5"/>
  <c r="E1839" i="5"/>
  <c r="G1837" i="5"/>
  <c r="F1837" i="5"/>
  <c r="E1837" i="5"/>
  <c r="G1835" i="5"/>
  <c r="F1835" i="5"/>
  <c r="E1835" i="5"/>
  <c r="G1833" i="5"/>
  <c r="F1833" i="5"/>
  <c r="E1833" i="5"/>
  <c r="G1831" i="5"/>
  <c r="F1831" i="5"/>
  <c r="E1831" i="5"/>
  <c r="G1828" i="5"/>
  <c r="F1828" i="5"/>
  <c r="E1828" i="5"/>
  <c r="G1826" i="5"/>
  <c r="F1826" i="5"/>
  <c r="E1826" i="5"/>
  <c r="G1824" i="5"/>
  <c r="F1824" i="5"/>
  <c r="E1824" i="5"/>
  <c r="G1822" i="5"/>
  <c r="F1822" i="5"/>
  <c r="E1822" i="5"/>
  <c r="G1820" i="5"/>
  <c r="F1820" i="5"/>
  <c r="E1820" i="5"/>
  <c r="G1818" i="5"/>
  <c r="F1818" i="5"/>
  <c r="E1818" i="5"/>
  <c r="G1814" i="5"/>
  <c r="F1814" i="5"/>
  <c r="E1814" i="5"/>
  <c r="G1812" i="5"/>
  <c r="F1812" i="5"/>
  <c r="E1812" i="5"/>
  <c r="G1810" i="5"/>
  <c r="F1810" i="5"/>
  <c r="E1810" i="5"/>
  <c r="G1808" i="5"/>
  <c r="F1808" i="5"/>
  <c r="E1808" i="5"/>
  <c r="G1806" i="5"/>
  <c r="F1806" i="5"/>
  <c r="E1806" i="5"/>
  <c r="G1804" i="5"/>
  <c r="F1804" i="5"/>
  <c r="E1804" i="5"/>
  <c r="G1801" i="5"/>
  <c r="F1801" i="5"/>
  <c r="E1801" i="5"/>
  <c r="G1799" i="5"/>
  <c r="F1799" i="5"/>
  <c r="E1799" i="5"/>
  <c r="G441" i="5"/>
  <c r="F441" i="5"/>
  <c r="E441" i="5"/>
  <c r="G439" i="5"/>
  <c r="F439" i="5"/>
  <c r="E439" i="5"/>
  <c r="G437" i="5"/>
  <c r="F437" i="5"/>
  <c r="E437" i="5"/>
  <c r="G435" i="5"/>
  <c r="F435" i="5"/>
  <c r="E435" i="5"/>
  <c r="G433" i="5"/>
  <c r="F433" i="5"/>
  <c r="E433" i="5"/>
  <c r="G431" i="5"/>
  <c r="F431" i="5"/>
  <c r="E431" i="5"/>
  <c r="G428" i="5"/>
  <c r="F428" i="5"/>
  <c r="E428" i="5"/>
  <c r="G426" i="5"/>
  <c r="F426" i="5"/>
  <c r="E426" i="5"/>
  <c r="G424" i="5"/>
  <c r="F424" i="5"/>
  <c r="E424" i="5"/>
  <c r="G422" i="5"/>
  <c r="F422" i="5"/>
  <c r="E422" i="5"/>
  <c r="G420" i="5"/>
  <c r="F420" i="5"/>
  <c r="E420" i="5"/>
  <c r="G418" i="5"/>
  <c r="F418" i="5"/>
  <c r="E418" i="5"/>
  <c r="G413" i="5"/>
  <c r="F413" i="5"/>
  <c r="E413" i="5"/>
  <c r="G411" i="5"/>
  <c r="F411" i="5"/>
  <c r="E411" i="5"/>
  <c r="G409" i="5"/>
  <c r="F409" i="5"/>
  <c r="E409" i="5"/>
  <c r="G407" i="5"/>
  <c r="F407" i="5"/>
  <c r="E407" i="5"/>
  <c r="G405" i="5"/>
  <c r="F405" i="5"/>
  <c r="E405" i="5"/>
  <c r="G403" i="5"/>
  <c r="F403" i="5"/>
  <c r="E403" i="5"/>
  <c r="G400" i="5"/>
  <c r="F400" i="5"/>
  <c r="E400" i="5"/>
  <c r="G398" i="5"/>
  <c r="F398" i="5"/>
  <c r="E398" i="5"/>
  <c r="G396" i="5"/>
  <c r="F396" i="5"/>
  <c r="E396" i="5"/>
  <c r="G394" i="5"/>
  <c r="F394" i="5"/>
  <c r="E394" i="5"/>
  <c r="G392" i="5"/>
  <c r="F392" i="5"/>
  <c r="E392" i="5"/>
  <c r="G390" i="5"/>
  <c r="F390" i="5"/>
  <c r="E390" i="5"/>
  <c r="G387" i="5"/>
  <c r="F387" i="5"/>
  <c r="E387" i="5"/>
  <c r="G385" i="5"/>
  <c r="F385" i="5"/>
  <c r="E385" i="5"/>
  <c r="G383" i="5"/>
  <c r="F383" i="5"/>
  <c r="E383" i="5"/>
  <c r="G381" i="5"/>
  <c r="F381" i="5"/>
  <c r="E381" i="5"/>
  <c r="G379" i="5"/>
  <c r="F379" i="5"/>
  <c r="E379" i="5"/>
  <c r="G377" i="5"/>
  <c r="F377" i="5"/>
  <c r="E377" i="5"/>
  <c r="G374" i="5"/>
  <c r="F374" i="5"/>
  <c r="E374" i="5"/>
  <c r="G372" i="5"/>
  <c r="F372" i="5"/>
  <c r="E372" i="5"/>
  <c r="G370" i="5"/>
  <c r="F370" i="5"/>
  <c r="E370" i="5"/>
  <c r="G368" i="5"/>
  <c r="F368" i="5"/>
  <c r="E368" i="5"/>
  <c r="G366" i="5"/>
  <c r="F366" i="5"/>
  <c r="E366" i="5"/>
  <c r="G364" i="5"/>
  <c r="F364" i="5"/>
  <c r="E364" i="5"/>
  <c r="G360" i="5"/>
  <c r="F360" i="5"/>
  <c r="E360" i="5"/>
  <c r="G358" i="5"/>
  <c r="F358" i="5"/>
  <c r="E358" i="5"/>
  <c r="G356" i="5"/>
  <c r="F356" i="5"/>
  <c r="E356" i="5"/>
  <c r="G354" i="5"/>
  <c r="F354" i="5"/>
  <c r="E354" i="5"/>
  <c r="G352" i="5"/>
  <c r="F352" i="5"/>
  <c r="E352" i="5"/>
  <c r="G350" i="5"/>
  <c r="F350" i="5"/>
  <c r="E350" i="5"/>
  <c r="G347" i="5"/>
  <c r="F347" i="5"/>
  <c r="E347" i="5"/>
  <c r="G345" i="5"/>
  <c r="F345" i="5"/>
  <c r="E345" i="5"/>
  <c r="G343" i="5"/>
  <c r="F343" i="5"/>
  <c r="E343" i="5"/>
  <c r="G341" i="5"/>
  <c r="F341" i="5"/>
  <c r="E341" i="5"/>
  <c r="G339" i="5"/>
  <c r="F339" i="5"/>
  <c r="E339" i="5"/>
  <c r="G337" i="5"/>
  <c r="F337" i="5"/>
  <c r="E337" i="5"/>
  <c r="G334" i="5"/>
  <c r="F334" i="5"/>
  <c r="E334" i="5"/>
  <c r="G332" i="5"/>
  <c r="F332" i="5"/>
  <c r="E332" i="5"/>
  <c r="G330" i="5"/>
  <c r="F330" i="5"/>
  <c r="E330" i="5"/>
  <c r="G328" i="5"/>
  <c r="F328" i="5"/>
  <c r="E328" i="5"/>
  <c r="G326" i="5"/>
  <c r="F326" i="5"/>
  <c r="E326" i="5"/>
  <c r="G324" i="5"/>
  <c r="F324" i="5"/>
  <c r="E324" i="5"/>
  <c r="G321" i="5"/>
  <c r="F321" i="5"/>
  <c r="E321" i="5"/>
  <c r="G319" i="5"/>
  <c r="F319" i="5"/>
  <c r="E319" i="5"/>
  <c r="G317" i="5"/>
  <c r="F317" i="5"/>
  <c r="E317" i="5"/>
  <c r="G315" i="5"/>
  <c r="F315" i="5"/>
  <c r="E315" i="5"/>
  <c r="G313" i="5"/>
  <c r="F313" i="5"/>
  <c r="E313" i="5"/>
  <c r="G311" i="5"/>
  <c r="F311" i="5"/>
  <c r="E311" i="5"/>
  <c r="G306" i="5"/>
  <c r="F306" i="5"/>
  <c r="E306" i="5"/>
  <c r="G304" i="5"/>
  <c r="F304" i="5"/>
  <c r="E304" i="5"/>
  <c r="G302" i="5"/>
  <c r="F302" i="5"/>
  <c r="E302" i="5"/>
  <c r="G300" i="5"/>
  <c r="F300" i="5"/>
  <c r="E300" i="5"/>
  <c r="G298" i="5"/>
  <c r="F298" i="5"/>
  <c r="E298" i="5"/>
  <c r="G296" i="5"/>
  <c r="F296" i="5"/>
  <c r="E296" i="5"/>
  <c r="G293" i="5"/>
  <c r="F293" i="5"/>
  <c r="E293" i="5"/>
  <c r="G291" i="5"/>
  <c r="F291" i="5"/>
  <c r="E291" i="5"/>
  <c r="G289" i="5"/>
  <c r="F289" i="5"/>
  <c r="E289" i="5"/>
  <c r="G287" i="5"/>
  <c r="F287" i="5"/>
  <c r="E287" i="5"/>
  <c r="G285" i="5"/>
  <c r="F285" i="5"/>
  <c r="E285" i="5"/>
  <c r="G283" i="5"/>
  <c r="F283" i="5"/>
  <c r="E283" i="5"/>
  <c r="G280" i="5"/>
  <c r="F280" i="5"/>
  <c r="E280" i="5"/>
  <c r="G278" i="5"/>
  <c r="F278" i="5"/>
  <c r="E278" i="5"/>
  <c r="G276" i="5"/>
  <c r="F276" i="5"/>
  <c r="E276" i="5"/>
  <c r="G274" i="5"/>
  <c r="F274" i="5"/>
  <c r="E274" i="5"/>
  <c r="G272" i="5"/>
  <c r="F272" i="5"/>
  <c r="E272" i="5"/>
  <c r="G270" i="5"/>
  <c r="F270" i="5"/>
  <c r="E270" i="5"/>
  <c r="G267" i="5"/>
  <c r="F267" i="5"/>
  <c r="E267" i="5"/>
  <c r="G265" i="5"/>
  <c r="F265" i="5"/>
  <c r="E265" i="5"/>
  <c r="G263" i="5"/>
  <c r="F263" i="5"/>
  <c r="E263" i="5"/>
  <c r="G261" i="5"/>
  <c r="F261" i="5"/>
  <c r="E261" i="5"/>
  <c r="G259" i="5"/>
  <c r="F259" i="5"/>
  <c r="E259" i="5"/>
  <c r="G257" i="5"/>
  <c r="F257" i="5"/>
  <c r="E257" i="5"/>
  <c r="G253" i="5"/>
  <c r="F253" i="5"/>
  <c r="E253" i="5"/>
  <c r="G251" i="5"/>
  <c r="F251" i="5"/>
  <c r="E251" i="5"/>
  <c r="G249" i="5"/>
  <c r="F249" i="5"/>
  <c r="E249" i="5"/>
  <c r="G247" i="5"/>
  <c r="F247" i="5"/>
  <c r="E247" i="5"/>
  <c r="G245" i="5"/>
  <c r="F245" i="5"/>
  <c r="E245" i="5"/>
  <c r="G243" i="5"/>
  <c r="F243" i="5"/>
  <c r="E243" i="5"/>
  <c r="G240" i="5"/>
  <c r="F240" i="5"/>
  <c r="E240" i="5"/>
  <c r="G238" i="5"/>
  <c r="F238" i="5"/>
  <c r="E238" i="5"/>
  <c r="G37" i="5"/>
  <c r="F37" i="5"/>
  <c r="E37" i="5"/>
  <c r="G35" i="5"/>
  <c r="F35" i="5"/>
  <c r="E35" i="5"/>
  <c r="G33" i="5"/>
  <c r="F33" i="5"/>
  <c r="E33" i="5"/>
  <c r="G31" i="5"/>
  <c r="F31" i="5"/>
  <c r="E31" i="5"/>
  <c r="G29" i="5"/>
  <c r="F29" i="5"/>
  <c r="E29" i="5"/>
  <c r="G27" i="5"/>
  <c r="F27" i="5"/>
  <c r="E27" i="5"/>
  <c r="G24" i="5"/>
  <c r="F24" i="5"/>
  <c r="E24" i="5"/>
  <c r="G22" i="5"/>
  <c r="F22" i="5"/>
  <c r="E22" i="5"/>
  <c r="G20" i="5"/>
  <c r="F20" i="5"/>
  <c r="E20" i="5"/>
  <c r="G18" i="5"/>
  <c r="F18" i="5"/>
  <c r="E18" i="5"/>
  <c r="F16" i="5"/>
  <c r="E16" i="5"/>
  <c r="G14" i="5"/>
  <c r="F14" i="5"/>
  <c r="E14" i="5"/>
  <c r="G1586" i="4"/>
  <c r="F1586" i="4"/>
  <c r="E1586" i="4"/>
  <c r="G1584" i="4"/>
  <c r="F1584" i="4"/>
  <c r="E1584" i="4"/>
  <c r="G1582" i="4"/>
  <c r="F1582" i="4"/>
  <c r="E1582" i="4"/>
  <c r="G1580" i="4"/>
  <c r="F1580" i="4"/>
  <c r="E1580" i="4"/>
  <c r="G1578" i="4"/>
  <c r="F1578" i="4"/>
  <c r="E1578" i="4"/>
  <c r="G1576" i="4"/>
  <c r="F1576" i="4"/>
  <c r="E1576" i="4"/>
  <c r="G1573" i="4"/>
  <c r="F1573" i="4"/>
  <c r="E1573" i="4"/>
  <c r="G1571" i="4"/>
  <c r="F1571" i="4"/>
  <c r="E1571" i="4"/>
  <c r="G1569" i="4"/>
  <c r="F1569" i="4"/>
  <c r="E1569" i="4"/>
  <c r="G1567" i="4"/>
  <c r="F1567" i="4"/>
  <c r="E1567" i="4"/>
  <c r="G1565" i="4"/>
  <c r="F1565" i="4"/>
  <c r="E1565" i="4"/>
  <c r="G1563" i="4"/>
  <c r="F1563" i="4"/>
  <c r="E1563" i="4"/>
  <c r="G1559" i="4"/>
  <c r="F1559" i="4"/>
  <c r="E1559" i="4"/>
  <c r="G1557" i="4"/>
  <c r="F1557" i="4"/>
  <c r="E1557" i="4"/>
  <c r="G1555" i="4"/>
  <c r="F1555" i="4"/>
  <c r="E1555" i="4"/>
  <c r="G1553" i="4"/>
  <c r="F1553" i="4"/>
  <c r="E1553" i="4"/>
  <c r="G1551" i="4"/>
  <c r="F1551" i="4"/>
  <c r="E1551" i="4"/>
  <c r="G1549" i="4"/>
  <c r="F1549" i="4"/>
  <c r="E1549" i="4"/>
  <c r="G1546" i="4"/>
  <c r="F1546" i="4"/>
  <c r="E1546" i="4"/>
  <c r="G1544" i="4"/>
  <c r="F1544" i="4"/>
  <c r="E1544" i="4"/>
  <c r="G1542" i="4"/>
  <c r="F1542" i="4"/>
  <c r="E1542" i="4"/>
  <c r="G1540" i="4"/>
  <c r="F1540" i="4"/>
  <c r="E1540" i="4"/>
  <c r="G1538" i="4"/>
  <c r="F1538" i="4"/>
  <c r="F1535" i="4" s="1"/>
  <c r="E1538" i="4"/>
  <c r="G1536" i="4"/>
  <c r="F1536" i="4"/>
  <c r="E1536" i="4"/>
  <c r="G1531" i="4"/>
  <c r="F1531" i="4"/>
  <c r="E1531" i="4"/>
  <c r="G1529" i="4"/>
  <c r="F1529" i="4"/>
  <c r="E1529" i="4"/>
  <c r="G1527" i="4"/>
  <c r="F1527" i="4"/>
  <c r="E1527" i="4"/>
  <c r="G1525" i="4"/>
  <c r="F1525" i="4"/>
  <c r="E1525" i="4"/>
  <c r="G1523" i="4"/>
  <c r="F1523" i="4"/>
  <c r="E1523" i="4"/>
  <c r="G1521" i="4"/>
  <c r="F1521" i="4"/>
  <c r="E1521" i="4"/>
  <c r="G1518" i="4"/>
  <c r="F1518" i="4"/>
  <c r="E1518" i="4"/>
  <c r="G1516" i="4"/>
  <c r="F1516" i="4"/>
  <c r="E1516" i="4"/>
  <c r="G1514" i="4"/>
  <c r="F1514" i="4"/>
  <c r="E1514" i="4"/>
  <c r="G1512" i="4"/>
  <c r="F1512" i="4"/>
  <c r="E1512" i="4"/>
  <c r="G1510" i="4"/>
  <c r="F1510" i="4"/>
  <c r="E1510" i="4"/>
  <c r="G1508" i="4"/>
  <c r="F1508" i="4"/>
  <c r="E1508" i="4"/>
  <c r="G1504" i="4"/>
  <c r="F1504" i="4"/>
  <c r="E1504" i="4"/>
  <c r="G1502" i="4"/>
  <c r="F1502" i="4"/>
  <c r="E1502" i="4"/>
  <c r="G1500" i="4"/>
  <c r="F1500" i="4"/>
  <c r="E1500" i="4"/>
  <c r="G1498" i="4"/>
  <c r="F1498" i="4"/>
  <c r="E1498" i="4"/>
  <c r="G1496" i="4"/>
  <c r="F1496" i="4"/>
  <c r="E1496" i="4"/>
  <c r="G1494" i="4"/>
  <c r="F1494" i="4"/>
  <c r="E1494" i="4"/>
  <c r="G1491" i="4"/>
  <c r="F1491" i="4"/>
  <c r="E1491" i="4"/>
  <c r="G1489" i="4"/>
  <c r="F1489" i="4"/>
  <c r="E1489" i="4"/>
  <c r="G1487" i="4"/>
  <c r="F1487" i="4"/>
  <c r="E1487" i="4"/>
  <c r="G1485" i="4"/>
  <c r="F1485" i="4"/>
  <c r="E1485" i="4"/>
  <c r="G1483" i="4"/>
  <c r="F1483" i="4"/>
  <c r="E1483" i="4"/>
  <c r="G1481" i="4"/>
  <c r="F1481" i="4"/>
  <c r="E1481" i="4"/>
  <c r="G1476" i="4"/>
  <c r="F1476" i="4"/>
  <c r="E1476" i="4"/>
  <c r="G1474" i="4"/>
  <c r="F1474" i="4"/>
  <c r="E1474" i="4"/>
  <c r="G1472" i="4"/>
  <c r="F1472" i="4"/>
  <c r="E1472" i="4"/>
  <c r="G1470" i="4"/>
  <c r="F1470" i="4"/>
  <c r="E1470" i="4"/>
  <c r="G1468" i="4"/>
  <c r="F1468" i="4"/>
  <c r="E1468" i="4"/>
  <c r="G1466" i="4"/>
  <c r="F1466" i="4"/>
  <c r="E1466" i="4"/>
  <c r="G1463" i="4"/>
  <c r="F1463" i="4"/>
  <c r="E1463" i="4"/>
  <c r="G1461" i="4"/>
  <c r="F1461" i="4"/>
  <c r="E1461" i="4"/>
  <c r="G1459" i="4"/>
  <c r="F1459" i="4"/>
  <c r="E1459" i="4"/>
  <c r="G1457" i="4"/>
  <c r="F1457" i="4"/>
  <c r="E1457" i="4"/>
  <c r="G1455" i="4"/>
  <c r="F1455" i="4"/>
  <c r="E1455" i="4"/>
  <c r="G1453" i="4"/>
  <c r="F1453" i="4"/>
  <c r="E1453" i="4"/>
  <c r="G1449" i="4"/>
  <c r="F1449" i="4"/>
  <c r="E1449" i="4"/>
  <c r="G1447" i="4"/>
  <c r="F1447" i="4"/>
  <c r="E1447" i="4"/>
  <c r="G1445" i="4"/>
  <c r="F1445" i="4"/>
  <c r="E1445" i="4"/>
  <c r="G1443" i="4"/>
  <c r="F1443" i="4"/>
  <c r="E1443" i="4"/>
  <c r="G1441" i="4"/>
  <c r="F1441" i="4"/>
  <c r="E1441" i="4"/>
  <c r="G1439" i="4"/>
  <c r="F1439" i="4"/>
  <c r="E1439" i="4"/>
  <c r="G1436" i="4"/>
  <c r="F1436" i="4"/>
  <c r="E1436" i="4"/>
  <c r="G1434" i="4"/>
  <c r="F1434" i="4"/>
  <c r="E1434" i="4"/>
  <c r="G1432" i="4"/>
  <c r="F1432" i="4"/>
  <c r="E1432" i="4"/>
  <c r="G1430" i="4"/>
  <c r="F1430" i="4"/>
  <c r="E1430" i="4"/>
  <c r="G1428" i="4"/>
  <c r="F1428" i="4"/>
  <c r="E1428" i="4"/>
  <c r="G1426" i="4"/>
  <c r="F1426" i="4"/>
  <c r="E1426" i="4"/>
  <c r="G1421" i="4"/>
  <c r="F1421" i="4"/>
  <c r="E1421" i="4"/>
  <c r="G1419" i="4"/>
  <c r="F1419" i="4"/>
  <c r="E1419" i="4"/>
  <c r="G1417" i="4"/>
  <c r="F1417" i="4"/>
  <c r="E1417" i="4"/>
  <c r="G1415" i="4"/>
  <c r="F1415" i="4"/>
  <c r="E1415" i="4"/>
  <c r="G1413" i="4"/>
  <c r="F1413" i="4"/>
  <c r="E1413" i="4"/>
  <c r="G1411" i="4"/>
  <c r="F1411" i="4"/>
  <c r="E1411" i="4"/>
  <c r="E1410" i="4" s="1"/>
  <c r="G1408" i="4"/>
  <c r="F1408" i="4"/>
  <c r="E1408" i="4"/>
  <c r="G1406" i="4"/>
  <c r="F1406" i="4"/>
  <c r="E1406" i="4"/>
  <c r="G1404" i="4"/>
  <c r="F1404" i="4"/>
  <c r="E1404" i="4"/>
  <c r="G1402" i="4"/>
  <c r="F1402" i="4"/>
  <c r="E1402" i="4"/>
  <c r="G1400" i="4"/>
  <c r="F1400" i="4"/>
  <c r="E1400" i="4"/>
  <c r="G1398" i="4"/>
  <c r="F1398" i="4"/>
  <c r="E1398" i="4"/>
  <c r="G1394" i="4"/>
  <c r="F1394" i="4"/>
  <c r="E1394" i="4"/>
  <c r="G1392" i="4"/>
  <c r="F1392" i="4"/>
  <c r="E1392" i="4"/>
  <c r="G1390" i="4"/>
  <c r="F1390" i="4"/>
  <c r="E1390" i="4"/>
  <c r="G1388" i="4"/>
  <c r="F1388" i="4"/>
  <c r="E1388" i="4"/>
  <c r="G1386" i="4"/>
  <c r="F1386" i="4"/>
  <c r="E1386" i="4"/>
  <c r="G1384" i="4"/>
  <c r="F1384" i="4"/>
  <c r="E1384" i="4"/>
  <c r="G1381" i="4"/>
  <c r="F1381" i="4"/>
  <c r="E1381" i="4"/>
  <c r="G1379" i="4"/>
  <c r="F1379" i="4"/>
  <c r="E1379" i="4"/>
  <c r="G1377" i="4"/>
  <c r="F1377" i="4"/>
  <c r="E1377" i="4"/>
  <c r="G1375" i="4"/>
  <c r="F1375" i="4"/>
  <c r="E1375" i="4"/>
  <c r="G1373" i="4"/>
  <c r="F1373" i="4"/>
  <c r="E1373" i="4"/>
  <c r="G1371" i="4"/>
  <c r="F1371" i="4"/>
  <c r="E1371" i="4"/>
  <c r="G1366" i="4"/>
  <c r="F1366" i="4"/>
  <c r="E1366" i="4"/>
  <c r="G1364" i="4"/>
  <c r="F1364" i="4"/>
  <c r="E1364" i="4"/>
  <c r="G1362" i="4"/>
  <c r="F1362" i="4"/>
  <c r="E1362" i="4"/>
  <c r="G1360" i="4"/>
  <c r="F1360" i="4"/>
  <c r="E1360" i="4"/>
  <c r="G1358" i="4"/>
  <c r="F1358" i="4"/>
  <c r="E1358" i="4"/>
  <c r="G1356" i="4"/>
  <c r="F1356" i="4"/>
  <c r="E1356" i="4"/>
  <c r="G1353" i="4"/>
  <c r="F1353" i="4"/>
  <c r="E1353" i="4"/>
  <c r="G1351" i="4"/>
  <c r="F1351" i="4"/>
  <c r="E1351" i="4"/>
  <c r="G1349" i="4"/>
  <c r="F1349" i="4"/>
  <c r="E1349" i="4"/>
  <c r="G1347" i="4"/>
  <c r="F1347" i="4"/>
  <c r="E1347" i="4"/>
  <c r="G1345" i="4"/>
  <c r="F1345" i="4"/>
  <c r="E1345" i="4"/>
  <c r="E1342" i="4" s="1"/>
  <c r="G1343" i="4"/>
  <c r="F1343" i="4"/>
  <c r="E1343" i="4"/>
  <c r="G1339" i="4"/>
  <c r="F1339" i="4"/>
  <c r="E1339" i="4"/>
  <c r="G1320" i="4"/>
  <c r="F1320" i="4"/>
  <c r="E1320" i="4"/>
  <c r="G1318" i="4"/>
  <c r="F1318" i="4"/>
  <c r="E1318" i="4"/>
  <c r="G1315" i="4"/>
  <c r="F1315" i="4"/>
  <c r="E1315" i="4"/>
  <c r="G1286" i="4"/>
  <c r="F1286" i="4"/>
  <c r="E1286" i="4"/>
  <c r="G1280" i="4"/>
  <c r="F1280" i="4"/>
  <c r="E1280" i="4"/>
  <c r="G1278" i="4"/>
  <c r="F1278" i="4"/>
  <c r="E1278" i="4"/>
  <c r="G1276" i="4"/>
  <c r="F1276" i="4"/>
  <c r="E1276" i="4"/>
  <c r="G1274" i="4"/>
  <c r="F1274" i="4"/>
  <c r="E1274" i="4"/>
  <c r="G1272" i="4"/>
  <c r="F1272" i="4"/>
  <c r="E1272" i="4"/>
  <c r="G1270" i="4"/>
  <c r="F1270" i="4"/>
  <c r="E1270" i="4"/>
  <c r="E1269" i="4" s="1"/>
  <c r="G1267" i="4"/>
  <c r="F1267" i="4"/>
  <c r="E1267" i="4"/>
  <c r="G1265" i="4"/>
  <c r="F1265" i="4"/>
  <c r="E1265" i="4"/>
  <c r="G1263" i="4"/>
  <c r="F1263" i="4"/>
  <c r="E1263" i="4"/>
  <c r="G1261" i="4"/>
  <c r="F1261" i="4"/>
  <c r="E1261" i="4"/>
  <c r="G1258" i="4"/>
  <c r="F1258" i="4"/>
  <c r="E1258" i="4"/>
  <c r="G1256" i="4"/>
  <c r="G1255" i="4" s="1"/>
  <c r="F1256" i="4"/>
  <c r="E1256" i="4"/>
  <c r="G1253" i="4"/>
  <c r="F1253" i="4"/>
  <c r="E1253" i="4"/>
  <c r="G1251" i="4"/>
  <c r="F1251" i="4"/>
  <c r="E1251" i="4"/>
  <c r="G1249" i="4"/>
  <c r="F1249" i="4"/>
  <c r="E1249" i="4"/>
  <c r="G1247" i="4"/>
  <c r="F1247" i="4"/>
  <c r="E1247" i="4"/>
  <c r="G1245" i="4"/>
  <c r="F1245" i="4"/>
  <c r="E1245" i="4"/>
  <c r="G1243" i="4"/>
  <c r="F1243" i="4"/>
  <c r="E1243" i="4"/>
  <c r="G1240" i="4"/>
  <c r="F1240" i="4"/>
  <c r="E1240" i="4"/>
  <c r="G1238" i="4"/>
  <c r="F1238" i="4"/>
  <c r="E1238" i="4"/>
  <c r="G1236" i="4"/>
  <c r="F1236" i="4"/>
  <c r="E1236" i="4"/>
  <c r="G1234" i="4"/>
  <c r="F1234" i="4"/>
  <c r="E1234" i="4"/>
  <c r="G1232" i="4"/>
  <c r="F1232" i="4"/>
  <c r="E1232" i="4"/>
  <c r="G1230" i="4"/>
  <c r="F1230" i="4"/>
  <c r="E1230" i="4"/>
  <c r="G1226" i="4"/>
  <c r="F1226" i="4"/>
  <c r="E1226" i="4"/>
  <c r="G1224" i="4"/>
  <c r="F1224" i="4"/>
  <c r="E1224" i="4"/>
  <c r="G1222" i="4"/>
  <c r="F1222" i="4"/>
  <c r="E1222" i="4"/>
  <c r="G1220" i="4"/>
  <c r="F1220" i="4"/>
  <c r="E1220" i="4"/>
  <c r="G1218" i="4"/>
  <c r="F1218" i="4"/>
  <c r="E1218" i="4"/>
  <c r="G1216" i="4"/>
  <c r="F1216" i="4"/>
  <c r="E1216" i="4"/>
  <c r="G1213" i="4"/>
  <c r="F1213" i="4"/>
  <c r="E1213" i="4"/>
  <c r="G1211" i="4"/>
  <c r="F1211" i="4"/>
  <c r="E1211" i="4"/>
  <c r="G295" i="4"/>
  <c r="F295" i="4"/>
  <c r="E295" i="4"/>
  <c r="G293" i="4"/>
  <c r="F293" i="4"/>
  <c r="E293" i="4"/>
  <c r="G291" i="4"/>
  <c r="F291" i="4"/>
  <c r="E291" i="4"/>
  <c r="G289" i="4"/>
  <c r="F289" i="4"/>
  <c r="E289" i="4"/>
  <c r="G287" i="4"/>
  <c r="F287" i="4"/>
  <c r="E287" i="4"/>
  <c r="G285" i="4"/>
  <c r="F285" i="4"/>
  <c r="E285" i="4"/>
  <c r="G282" i="4"/>
  <c r="F282" i="4"/>
  <c r="E282" i="4"/>
  <c r="G280" i="4"/>
  <c r="F280" i="4"/>
  <c r="E280" i="4"/>
  <c r="G278" i="4"/>
  <c r="F278" i="4"/>
  <c r="E278" i="4"/>
  <c r="G276" i="4"/>
  <c r="F276" i="4"/>
  <c r="E276" i="4"/>
  <c r="G274" i="4"/>
  <c r="F274" i="4"/>
  <c r="E274" i="4"/>
  <c r="G272" i="4"/>
  <c r="F272" i="4"/>
  <c r="E272" i="4"/>
  <c r="G267" i="4"/>
  <c r="F267" i="4"/>
  <c r="E267" i="4"/>
  <c r="G265" i="4"/>
  <c r="F265" i="4"/>
  <c r="E265" i="4"/>
  <c r="G263" i="4"/>
  <c r="F263" i="4"/>
  <c r="E263" i="4"/>
  <c r="G261" i="4"/>
  <c r="F261" i="4"/>
  <c r="E261" i="4"/>
  <c r="G259" i="4"/>
  <c r="F259" i="4"/>
  <c r="E259" i="4"/>
  <c r="G257" i="4"/>
  <c r="F257" i="4"/>
  <c r="E257" i="4"/>
  <c r="G254" i="4"/>
  <c r="F254" i="4"/>
  <c r="E254" i="4"/>
  <c r="G252" i="4"/>
  <c r="F252" i="4"/>
  <c r="E252" i="4"/>
  <c r="G250" i="4"/>
  <c r="F250" i="4"/>
  <c r="E250" i="4"/>
  <c r="G248" i="4"/>
  <c r="F248" i="4"/>
  <c r="E248" i="4"/>
  <c r="G246" i="4"/>
  <c r="F246" i="4"/>
  <c r="E246" i="4"/>
  <c r="G244" i="4"/>
  <c r="F244" i="4"/>
  <c r="E244" i="4"/>
  <c r="G241" i="4"/>
  <c r="F241" i="4"/>
  <c r="E241" i="4"/>
  <c r="G239" i="4"/>
  <c r="F239" i="4"/>
  <c r="E239" i="4"/>
  <c r="G237" i="4"/>
  <c r="F237" i="4"/>
  <c r="E237" i="4"/>
  <c r="G235" i="4"/>
  <c r="F235" i="4"/>
  <c r="E235" i="4"/>
  <c r="G233" i="4"/>
  <c r="F233" i="4"/>
  <c r="E233" i="4"/>
  <c r="G231" i="4"/>
  <c r="F231" i="4"/>
  <c r="E231" i="4"/>
  <c r="G228" i="4"/>
  <c r="F228" i="4"/>
  <c r="E228" i="4"/>
  <c r="G226" i="4"/>
  <c r="F226" i="4"/>
  <c r="E226" i="4"/>
  <c r="G224" i="4"/>
  <c r="F224" i="4"/>
  <c r="E224" i="4"/>
  <c r="G222" i="4"/>
  <c r="F222" i="4"/>
  <c r="E222" i="4"/>
  <c r="G220" i="4"/>
  <c r="F220" i="4"/>
  <c r="E220" i="4"/>
  <c r="G218" i="4"/>
  <c r="F218" i="4"/>
  <c r="E218" i="4"/>
  <c r="G214" i="4"/>
  <c r="F214" i="4"/>
  <c r="E214" i="4"/>
  <c r="G212" i="4"/>
  <c r="F212" i="4"/>
  <c r="E212" i="4"/>
  <c r="G210" i="4"/>
  <c r="F210" i="4"/>
  <c r="E210" i="4"/>
  <c r="G208" i="4"/>
  <c r="F208" i="4"/>
  <c r="E208" i="4"/>
  <c r="G206" i="4"/>
  <c r="F206" i="4"/>
  <c r="E206" i="4"/>
  <c r="G204" i="4"/>
  <c r="F204" i="4"/>
  <c r="E204" i="4"/>
  <c r="G201" i="4"/>
  <c r="F201" i="4"/>
  <c r="E201" i="4"/>
  <c r="G199" i="4"/>
  <c r="F199" i="4"/>
  <c r="E199" i="4"/>
  <c r="G197" i="4"/>
  <c r="F197" i="4"/>
  <c r="E197" i="4"/>
  <c r="G195" i="4"/>
  <c r="F195" i="4"/>
  <c r="E195" i="4"/>
  <c r="G193" i="4"/>
  <c r="F193" i="4"/>
  <c r="E193" i="4"/>
  <c r="G191" i="4"/>
  <c r="F191" i="4"/>
  <c r="E191" i="4"/>
  <c r="G188" i="4"/>
  <c r="F188" i="4"/>
  <c r="E188" i="4"/>
  <c r="G186" i="4"/>
  <c r="F186" i="4"/>
  <c r="E186" i="4"/>
  <c r="G184" i="4"/>
  <c r="F184" i="4"/>
  <c r="E184" i="4"/>
  <c r="G182" i="4"/>
  <c r="F182" i="4"/>
  <c r="E182" i="4"/>
  <c r="G180" i="4"/>
  <c r="F180" i="4"/>
  <c r="E180" i="4"/>
  <c r="G178" i="4"/>
  <c r="F178" i="4"/>
  <c r="E178" i="4"/>
  <c r="G175" i="4"/>
  <c r="F175" i="4"/>
  <c r="E175" i="4"/>
  <c r="G173" i="4"/>
  <c r="F173" i="4"/>
  <c r="E173" i="4"/>
  <c r="G171" i="4"/>
  <c r="F171" i="4"/>
  <c r="E171" i="4"/>
  <c r="G169" i="4"/>
  <c r="F169" i="4"/>
  <c r="E169" i="4"/>
  <c r="G167" i="4"/>
  <c r="F167" i="4"/>
  <c r="E167" i="4"/>
  <c r="G165" i="4"/>
  <c r="F165" i="4"/>
  <c r="E165" i="4"/>
  <c r="G160" i="4"/>
  <c r="F160" i="4"/>
  <c r="E160" i="4"/>
  <c r="G158" i="4"/>
  <c r="F158" i="4"/>
  <c r="E158" i="4"/>
  <c r="G156" i="4"/>
  <c r="F156" i="4"/>
  <c r="E156" i="4"/>
  <c r="G154" i="4"/>
  <c r="F154" i="4"/>
  <c r="E154" i="4"/>
  <c r="G152" i="4"/>
  <c r="F152" i="4"/>
  <c r="E152" i="4"/>
  <c r="G150" i="4"/>
  <c r="F150" i="4"/>
  <c r="E150" i="4"/>
  <c r="G147" i="4"/>
  <c r="F147" i="4"/>
  <c r="E147" i="4"/>
  <c r="G145" i="4"/>
  <c r="F145" i="4"/>
  <c r="E145" i="4"/>
  <c r="G143" i="4"/>
  <c r="F143" i="4"/>
  <c r="E143" i="4"/>
  <c r="G141" i="4"/>
  <c r="F141" i="4"/>
  <c r="E141" i="4"/>
  <c r="G139" i="4"/>
  <c r="F139" i="4"/>
  <c r="E139" i="4"/>
  <c r="G137" i="4"/>
  <c r="F137" i="4"/>
  <c r="E137" i="4"/>
  <c r="G134" i="4"/>
  <c r="F134" i="4"/>
  <c r="E134" i="4"/>
  <c r="G132" i="4"/>
  <c r="F132" i="4"/>
  <c r="E132" i="4"/>
  <c r="G130" i="4"/>
  <c r="F130" i="4"/>
  <c r="E130" i="4"/>
  <c r="G128" i="4"/>
  <c r="F128" i="4"/>
  <c r="E128" i="4"/>
  <c r="G126" i="4"/>
  <c r="F126" i="4"/>
  <c r="E126" i="4"/>
  <c r="G124" i="4"/>
  <c r="F124" i="4"/>
  <c r="E124" i="4"/>
  <c r="G121" i="4"/>
  <c r="F121" i="4"/>
  <c r="E121" i="4"/>
  <c r="G119" i="4"/>
  <c r="F119" i="4"/>
  <c r="E119" i="4"/>
  <c r="G117" i="4"/>
  <c r="F117" i="4"/>
  <c r="E117" i="4"/>
  <c r="G115" i="4"/>
  <c r="F115" i="4"/>
  <c r="E115" i="4"/>
  <c r="G113" i="4"/>
  <c r="F113" i="4"/>
  <c r="E113" i="4"/>
  <c r="G111" i="4"/>
  <c r="F111" i="4"/>
  <c r="E111" i="4"/>
  <c r="G107" i="4"/>
  <c r="F107" i="4"/>
  <c r="E107" i="4"/>
  <c r="G105" i="4"/>
  <c r="F105" i="4"/>
  <c r="E105" i="4"/>
  <c r="G103" i="4"/>
  <c r="F103" i="4"/>
  <c r="E103" i="4"/>
  <c r="G101" i="4"/>
  <c r="F101" i="4"/>
  <c r="E101" i="4"/>
  <c r="G99" i="4"/>
  <c r="F99" i="4"/>
  <c r="E99" i="4"/>
  <c r="G97" i="4"/>
  <c r="F97" i="4"/>
  <c r="E97" i="4"/>
  <c r="G94" i="4"/>
  <c r="F94" i="4"/>
  <c r="E94" i="4"/>
  <c r="G92" i="4"/>
  <c r="F92" i="4"/>
  <c r="E92" i="4"/>
  <c r="G90" i="4"/>
  <c r="F90" i="4"/>
  <c r="E90" i="4"/>
  <c r="G43" i="4"/>
  <c r="F43" i="4"/>
  <c r="E43" i="4"/>
  <c r="G40" i="4"/>
  <c r="F40" i="4"/>
  <c r="E40" i="4"/>
  <c r="G38" i="4"/>
  <c r="F38" i="4"/>
  <c r="E38" i="4"/>
  <c r="G36" i="4"/>
  <c r="F36" i="4"/>
  <c r="E36" i="4"/>
  <c r="G34" i="4"/>
  <c r="F34" i="4"/>
  <c r="E34" i="4"/>
  <c r="G32" i="4"/>
  <c r="F32" i="4"/>
  <c r="E32" i="4"/>
  <c r="G30" i="4"/>
  <c r="G29" i="4" s="1"/>
  <c r="F30" i="4"/>
  <c r="E30" i="4"/>
  <c r="G27" i="4"/>
  <c r="F27" i="4"/>
  <c r="E27" i="4"/>
  <c r="G25" i="4"/>
  <c r="F25" i="4"/>
  <c r="E25" i="4"/>
  <c r="G23" i="4"/>
  <c r="F23" i="4"/>
  <c r="E23" i="4"/>
  <c r="G21" i="4"/>
  <c r="F21" i="4"/>
  <c r="E21" i="4"/>
  <c r="G19" i="4"/>
  <c r="F19" i="4"/>
  <c r="E19" i="4"/>
  <c r="G17" i="4"/>
  <c r="F17" i="4"/>
  <c r="E17" i="4"/>
  <c r="G2630" i="3"/>
  <c r="F2630" i="3"/>
  <c r="E2630" i="3"/>
  <c r="G2628" i="3"/>
  <c r="F2628" i="3"/>
  <c r="E2628" i="3"/>
  <c r="G2625" i="3"/>
  <c r="F2625" i="3"/>
  <c r="E2625" i="3"/>
  <c r="G2623" i="3"/>
  <c r="F2623" i="3"/>
  <c r="E2623" i="3"/>
  <c r="G2621" i="3"/>
  <c r="F2621" i="3"/>
  <c r="E2621" i="3"/>
  <c r="G2619" i="3"/>
  <c r="F2619" i="3"/>
  <c r="E2619" i="3"/>
  <c r="G2617" i="3"/>
  <c r="F2617" i="3"/>
  <c r="E2617" i="3"/>
  <c r="G2615" i="3"/>
  <c r="F2615" i="3"/>
  <c r="E2615" i="3"/>
  <c r="G2612" i="3"/>
  <c r="F2612" i="3"/>
  <c r="E2612" i="3"/>
  <c r="G2610" i="3"/>
  <c r="F2610" i="3"/>
  <c r="E2610" i="3"/>
  <c r="G2608" i="3"/>
  <c r="F2608" i="3"/>
  <c r="E2608" i="3"/>
  <c r="G2606" i="3"/>
  <c r="F2606" i="3"/>
  <c r="E2606" i="3"/>
  <c r="G2604" i="3"/>
  <c r="F2604" i="3"/>
  <c r="F2601" i="3" s="1"/>
  <c r="E2604" i="3"/>
  <c r="G2602" i="3"/>
  <c r="F2602" i="3"/>
  <c r="E2602" i="3"/>
  <c r="G2597" i="3"/>
  <c r="F2597" i="3"/>
  <c r="E2597" i="3"/>
  <c r="G2595" i="3"/>
  <c r="F2595" i="3"/>
  <c r="E2595" i="3"/>
  <c r="G2593" i="3"/>
  <c r="F2593" i="3"/>
  <c r="E2593" i="3"/>
  <c r="E2590" i="3"/>
  <c r="G2588" i="3"/>
  <c r="F2588" i="3"/>
  <c r="E2588" i="3"/>
  <c r="E2585" i="3"/>
  <c r="E2582" i="3"/>
  <c r="E2573" i="3"/>
  <c r="E2549" i="3"/>
  <c r="E2500" i="3"/>
  <c r="E2366" i="3"/>
  <c r="E2221" i="3"/>
  <c r="G2216" i="3"/>
  <c r="F2216" i="3"/>
  <c r="E2216" i="3"/>
  <c r="G2214" i="3"/>
  <c r="F2214" i="3"/>
  <c r="E2214" i="3"/>
  <c r="G2212" i="3"/>
  <c r="F2212" i="3"/>
  <c r="E2212" i="3"/>
  <c r="G2210" i="3"/>
  <c r="F2210" i="3"/>
  <c r="E2210" i="3"/>
  <c r="G2208" i="3"/>
  <c r="F2208" i="3"/>
  <c r="E2208" i="3"/>
  <c r="G2205" i="3"/>
  <c r="F2205" i="3"/>
  <c r="E2205" i="3"/>
  <c r="G2203" i="3"/>
  <c r="F2203" i="3"/>
  <c r="E2203" i="3"/>
  <c r="G2201" i="3"/>
  <c r="F2201" i="3"/>
  <c r="E2201" i="3"/>
  <c r="G2199" i="3"/>
  <c r="F2199" i="3"/>
  <c r="F2196" i="3" s="1"/>
  <c r="E2199" i="3"/>
  <c r="G2197" i="3"/>
  <c r="F2197" i="3"/>
  <c r="E2197" i="3"/>
  <c r="G2194" i="3"/>
  <c r="F2194" i="3"/>
  <c r="E2194" i="3"/>
  <c r="G2192" i="3"/>
  <c r="F2192" i="3"/>
  <c r="E2192" i="3"/>
  <c r="G2190" i="3"/>
  <c r="F2190" i="3"/>
  <c r="E2190" i="3"/>
  <c r="G2188" i="3"/>
  <c r="F2188" i="3"/>
  <c r="E2188" i="3"/>
  <c r="G2186" i="3"/>
  <c r="F2186" i="3"/>
  <c r="E2186" i="3"/>
  <c r="G2182" i="3"/>
  <c r="F2182" i="3"/>
  <c r="E2182" i="3"/>
  <c r="G2180" i="3"/>
  <c r="F2180" i="3"/>
  <c r="E2180" i="3"/>
  <c r="G2178" i="3"/>
  <c r="F2178" i="3"/>
  <c r="E2178" i="3"/>
  <c r="G2176" i="3"/>
  <c r="F2176" i="3"/>
  <c r="E2176" i="3"/>
  <c r="G2174" i="3"/>
  <c r="F2174" i="3"/>
  <c r="E2174" i="3"/>
  <c r="G2172" i="3"/>
  <c r="F2172" i="3"/>
  <c r="E2172" i="3"/>
  <c r="G2169" i="3"/>
  <c r="F2169" i="3"/>
  <c r="E2169" i="3"/>
  <c r="G2167" i="3"/>
  <c r="F2167" i="3"/>
  <c r="E2167" i="3"/>
  <c r="G2165" i="3"/>
  <c r="F2165" i="3"/>
  <c r="E2165" i="3"/>
  <c r="G2163" i="3"/>
  <c r="F2163" i="3"/>
  <c r="E2163" i="3"/>
  <c r="G2161" i="3"/>
  <c r="F2161" i="3"/>
  <c r="E2161" i="3"/>
  <c r="G2159" i="3"/>
  <c r="F2159" i="3"/>
  <c r="E2159" i="3"/>
  <c r="G2155" i="3"/>
  <c r="F2155" i="3"/>
  <c r="E2155" i="3"/>
  <c r="G2153" i="3"/>
  <c r="F2153" i="3"/>
  <c r="E2153" i="3"/>
  <c r="G2151" i="3"/>
  <c r="F2151" i="3"/>
  <c r="E2151" i="3"/>
  <c r="G2149" i="3"/>
  <c r="F2149" i="3"/>
  <c r="E2149" i="3"/>
  <c r="G2147" i="3"/>
  <c r="F2147" i="3"/>
  <c r="E2147" i="3"/>
  <c r="G2145" i="3"/>
  <c r="F2145" i="3"/>
  <c r="E2145" i="3"/>
  <c r="G2142" i="3"/>
  <c r="F2142" i="3"/>
  <c r="E2142" i="3"/>
  <c r="G2140" i="3"/>
  <c r="F2140" i="3"/>
  <c r="E2140" i="3"/>
  <c r="G2138" i="3"/>
  <c r="F2138" i="3"/>
  <c r="E2138" i="3"/>
  <c r="G2136" i="3"/>
  <c r="F2136" i="3"/>
  <c r="E2136" i="3"/>
  <c r="G2134" i="3"/>
  <c r="F2134" i="3"/>
  <c r="E2134" i="3"/>
  <c r="G2132" i="3"/>
  <c r="F2132" i="3"/>
  <c r="E2132" i="3"/>
  <c r="G2127" i="3"/>
  <c r="F2127" i="3"/>
  <c r="E2127" i="3"/>
  <c r="G2125" i="3"/>
  <c r="F2125" i="3"/>
  <c r="E2125" i="3"/>
  <c r="G2123" i="3"/>
  <c r="F2123" i="3"/>
  <c r="E2123" i="3"/>
  <c r="G2121" i="3"/>
  <c r="F2121" i="3"/>
  <c r="E2121" i="3"/>
  <c r="G2119" i="3"/>
  <c r="F2119" i="3"/>
  <c r="E2119" i="3"/>
  <c r="G2117" i="3"/>
  <c r="F2117" i="3"/>
  <c r="E2117" i="3"/>
  <c r="G2114" i="3"/>
  <c r="F2114" i="3"/>
  <c r="E2114" i="3"/>
  <c r="G2112" i="3"/>
  <c r="F2112" i="3"/>
  <c r="E2112" i="3"/>
  <c r="G2110" i="3"/>
  <c r="F2110" i="3"/>
  <c r="E2110" i="3"/>
  <c r="G2108" i="3"/>
  <c r="F2108" i="3"/>
  <c r="E2108" i="3"/>
  <c r="G2106" i="3"/>
  <c r="F2106" i="3"/>
  <c r="E2106" i="3"/>
  <c r="G2104" i="3"/>
  <c r="F2104" i="3"/>
  <c r="E2104" i="3"/>
  <c r="G2100" i="3"/>
  <c r="F2100" i="3"/>
  <c r="E2100" i="3"/>
  <c r="G2098" i="3"/>
  <c r="F2098" i="3"/>
  <c r="E2098" i="3"/>
  <c r="G2096" i="3"/>
  <c r="F2096" i="3"/>
  <c r="E2096" i="3"/>
  <c r="G2094" i="3"/>
  <c r="F2094" i="3"/>
  <c r="E2094" i="3"/>
  <c r="G2092" i="3"/>
  <c r="F2092" i="3"/>
  <c r="E2092" i="3"/>
  <c r="G2090" i="3"/>
  <c r="F2090" i="3"/>
  <c r="E2090" i="3"/>
  <c r="G2087" i="3"/>
  <c r="F2087" i="3"/>
  <c r="E2087" i="3"/>
  <c r="G2085" i="3"/>
  <c r="F2085" i="3"/>
  <c r="E2085" i="3"/>
  <c r="G2083" i="3"/>
  <c r="F2083" i="3"/>
  <c r="E2083" i="3"/>
  <c r="G2081" i="3"/>
  <c r="F2081" i="3"/>
  <c r="E2081" i="3"/>
  <c r="G2079" i="3"/>
  <c r="F2079" i="3"/>
  <c r="E2079" i="3"/>
  <c r="G2077" i="3"/>
  <c r="F2077" i="3"/>
  <c r="E2077" i="3"/>
  <c r="G2072" i="3"/>
  <c r="F2072" i="3"/>
  <c r="E2072" i="3"/>
  <c r="G2070" i="3"/>
  <c r="F2070" i="3"/>
  <c r="E2070" i="3"/>
  <c r="G2068" i="3"/>
  <c r="F2068" i="3"/>
  <c r="E2068" i="3"/>
  <c r="G2066" i="3"/>
  <c r="F2066" i="3"/>
  <c r="E2066" i="3"/>
  <c r="G2064" i="3"/>
  <c r="F2064" i="3"/>
  <c r="E2064" i="3"/>
  <c r="G2062" i="3"/>
  <c r="F2062" i="3"/>
  <c r="E2062" i="3"/>
  <c r="G2059" i="3"/>
  <c r="F2059" i="3"/>
  <c r="E2059" i="3"/>
  <c r="G2057" i="3"/>
  <c r="F2057" i="3"/>
  <c r="E2057" i="3"/>
  <c r="G2055" i="3"/>
  <c r="F2055" i="3"/>
  <c r="E2055" i="3"/>
  <c r="G2053" i="3"/>
  <c r="F2053" i="3"/>
  <c r="E2053" i="3"/>
  <c r="G2051" i="3"/>
  <c r="F2051" i="3"/>
  <c r="E2051" i="3"/>
  <c r="G2049" i="3"/>
  <c r="F2049" i="3"/>
  <c r="E2049" i="3"/>
  <c r="G2045" i="3"/>
  <c r="F2045" i="3"/>
  <c r="E2045" i="3"/>
  <c r="G2043" i="3"/>
  <c r="F2043" i="3"/>
  <c r="E2043" i="3"/>
  <c r="G2041" i="3"/>
  <c r="F2041" i="3"/>
  <c r="E2041" i="3"/>
  <c r="G2039" i="3"/>
  <c r="F2039" i="3"/>
  <c r="E2039" i="3"/>
  <c r="G2037" i="3"/>
  <c r="F2037" i="3"/>
  <c r="E2037" i="3"/>
  <c r="G2035" i="3"/>
  <c r="F2035" i="3"/>
  <c r="E2035" i="3"/>
  <c r="G2032" i="3"/>
  <c r="F2032" i="3"/>
  <c r="E2032" i="3"/>
  <c r="G2030" i="3"/>
  <c r="F2030" i="3"/>
  <c r="E2030" i="3"/>
  <c r="G2028" i="3"/>
  <c r="F2028" i="3"/>
  <c r="E2028" i="3"/>
  <c r="G2026" i="3"/>
  <c r="F2026" i="3"/>
  <c r="E2026" i="3"/>
  <c r="G2024" i="3"/>
  <c r="F2024" i="3"/>
  <c r="E2024" i="3"/>
  <c r="G2022" i="3"/>
  <c r="F2022" i="3"/>
  <c r="E2022" i="3"/>
  <c r="G2017" i="3"/>
  <c r="F2017" i="3"/>
  <c r="E2017" i="3"/>
  <c r="G2015" i="3"/>
  <c r="F2015" i="3"/>
  <c r="E2015" i="3"/>
  <c r="G2013" i="3"/>
  <c r="F2013" i="3"/>
  <c r="E2013" i="3"/>
  <c r="G2011" i="3"/>
  <c r="F2011" i="3"/>
  <c r="E2011" i="3"/>
  <c r="G2009" i="3"/>
  <c r="F2009" i="3"/>
  <c r="E2009" i="3"/>
  <c r="G2007" i="3"/>
  <c r="F2007" i="3"/>
  <c r="E2007" i="3"/>
  <c r="G2004" i="3"/>
  <c r="F2004" i="3"/>
  <c r="E2004" i="3"/>
  <c r="G2002" i="3"/>
  <c r="F2002" i="3"/>
  <c r="E2002" i="3"/>
  <c r="G2000" i="3"/>
  <c r="F2000" i="3"/>
  <c r="E2000" i="3"/>
  <c r="G1998" i="3"/>
  <c r="F1998" i="3"/>
  <c r="E1998" i="3"/>
  <c r="G1996" i="3"/>
  <c r="F1996" i="3"/>
  <c r="E1996" i="3"/>
  <c r="G1994" i="3"/>
  <c r="F1994" i="3"/>
  <c r="E1994" i="3"/>
  <c r="G1990" i="3"/>
  <c r="F1990" i="3"/>
  <c r="E1990" i="3"/>
  <c r="G1988" i="3"/>
  <c r="F1988" i="3"/>
  <c r="E1988" i="3"/>
  <c r="G1986" i="3"/>
  <c r="F1986" i="3"/>
  <c r="E1986" i="3"/>
  <c r="G1984" i="3"/>
  <c r="F1984" i="3"/>
  <c r="E1984" i="3"/>
  <c r="G1982" i="3"/>
  <c r="F1982" i="3"/>
  <c r="E1982" i="3"/>
  <c r="G1980" i="3"/>
  <c r="F1980" i="3"/>
  <c r="E1980" i="3"/>
  <c r="G1977" i="3"/>
  <c r="F1977" i="3"/>
  <c r="E1977" i="3"/>
  <c r="G1975" i="3"/>
  <c r="F1975" i="3"/>
  <c r="E1975" i="3"/>
  <c r="G1973" i="3"/>
  <c r="F1973" i="3"/>
  <c r="E1973" i="3"/>
  <c r="G1971" i="3"/>
  <c r="F1971" i="3"/>
  <c r="E1971" i="3"/>
  <c r="G1969" i="3"/>
  <c r="F1969" i="3"/>
  <c r="E1969" i="3"/>
  <c r="G1967" i="3"/>
  <c r="F1967" i="3"/>
  <c r="E1967" i="3"/>
  <c r="G1962" i="3"/>
  <c r="F1962" i="3"/>
  <c r="E1962" i="3"/>
  <c r="G1960" i="3"/>
  <c r="F1960" i="3"/>
  <c r="E1960" i="3"/>
  <c r="G1958" i="3"/>
  <c r="F1958" i="3"/>
  <c r="E1958" i="3"/>
  <c r="G1956" i="3"/>
  <c r="F1956" i="3"/>
  <c r="E1956" i="3"/>
  <c r="G1954" i="3"/>
  <c r="F1954" i="3"/>
  <c r="E1954" i="3"/>
  <c r="G1952" i="3"/>
  <c r="F1952" i="3"/>
  <c r="E1952" i="3"/>
  <c r="G1949" i="3"/>
  <c r="F1949" i="3"/>
  <c r="E1949" i="3"/>
  <c r="G1947" i="3"/>
  <c r="F1947" i="3"/>
  <c r="E1947" i="3"/>
  <c r="G1945" i="3"/>
  <c r="F1945" i="3"/>
  <c r="E1945" i="3"/>
  <c r="G1943" i="3"/>
  <c r="F1943" i="3"/>
  <c r="E1943" i="3"/>
  <c r="G1941" i="3"/>
  <c r="F1941" i="3"/>
  <c r="E1941" i="3"/>
  <c r="G1939" i="3"/>
  <c r="F1939" i="3"/>
  <c r="E1939" i="3"/>
  <c r="G1935" i="3"/>
  <c r="F1935" i="3"/>
  <c r="E1935" i="3"/>
  <c r="G1933" i="3"/>
  <c r="F1933" i="3"/>
  <c r="E1933" i="3"/>
  <c r="G1931" i="3"/>
  <c r="F1931" i="3"/>
  <c r="E1931" i="3"/>
  <c r="G1929" i="3"/>
  <c r="F1929" i="3"/>
  <c r="E1929" i="3"/>
  <c r="G1927" i="3"/>
  <c r="F1927" i="3"/>
  <c r="E1927" i="3"/>
  <c r="G1925" i="3"/>
  <c r="F1925" i="3"/>
  <c r="E1925" i="3"/>
  <c r="G1922" i="3"/>
  <c r="F1922" i="3"/>
  <c r="E1922" i="3"/>
  <c r="G1920" i="3"/>
  <c r="F1920" i="3"/>
  <c r="E1920" i="3"/>
  <c r="G1918" i="3"/>
  <c r="F1918" i="3"/>
  <c r="E1918" i="3"/>
  <c r="G1916" i="3"/>
  <c r="F1916" i="3"/>
  <c r="E1916" i="3"/>
  <c r="G1914" i="3"/>
  <c r="F1914" i="3"/>
  <c r="E1914" i="3"/>
  <c r="G1912" i="3"/>
  <c r="F1912" i="3"/>
  <c r="E1912" i="3"/>
  <c r="G1907" i="3"/>
  <c r="F1907" i="3"/>
  <c r="E1907" i="3"/>
  <c r="G1905" i="3"/>
  <c r="F1905" i="3"/>
  <c r="E1905" i="3"/>
  <c r="G1903" i="3"/>
  <c r="F1903" i="3"/>
  <c r="E1903" i="3"/>
  <c r="G1901" i="3"/>
  <c r="F1901" i="3"/>
  <c r="E1901" i="3"/>
  <c r="G1899" i="3"/>
  <c r="F1899" i="3"/>
  <c r="E1899" i="3"/>
  <c r="G1897" i="3"/>
  <c r="F1897" i="3"/>
  <c r="E1897" i="3"/>
  <c r="G1894" i="3"/>
  <c r="F1894" i="3"/>
  <c r="E1894" i="3"/>
  <c r="G1892" i="3"/>
  <c r="F1892" i="3"/>
  <c r="E1892" i="3"/>
  <c r="G1890" i="3"/>
  <c r="F1890" i="3"/>
  <c r="E1890" i="3"/>
  <c r="G1888" i="3"/>
  <c r="F1888" i="3"/>
  <c r="E1888" i="3"/>
  <c r="G1886" i="3"/>
  <c r="F1886" i="3"/>
  <c r="E1886" i="3"/>
  <c r="G1884" i="3"/>
  <c r="F1884" i="3"/>
  <c r="E1884" i="3"/>
  <c r="G1880" i="3"/>
  <c r="F1880" i="3"/>
  <c r="E1880" i="3"/>
  <c r="G1878" i="3"/>
  <c r="F1878" i="3"/>
  <c r="E1878" i="3"/>
  <c r="G1867" i="3"/>
  <c r="F1867" i="3"/>
  <c r="E1867" i="3"/>
  <c r="G1864" i="3"/>
  <c r="F1864" i="3"/>
  <c r="E1864" i="3"/>
  <c r="G1862" i="3"/>
  <c r="F1862" i="3"/>
  <c r="E1862" i="3"/>
  <c r="G1860" i="3"/>
  <c r="F1860" i="3"/>
  <c r="E1860" i="3"/>
  <c r="G1858" i="3"/>
  <c r="F1858" i="3"/>
  <c r="E1858" i="3"/>
  <c r="G1845" i="3"/>
  <c r="F1845" i="3"/>
  <c r="E1845" i="3"/>
  <c r="G1843" i="3"/>
  <c r="F1843" i="3"/>
  <c r="E1843" i="3"/>
  <c r="G1841" i="3"/>
  <c r="F1841" i="3"/>
  <c r="E1841" i="3"/>
  <c r="G1839" i="3"/>
  <c r="F1839" i="3"/>
  <c r="E1839" i="3"/>
  <c r="G1837" i="3"/>
  <c r="F1837" i="3"/>
  <c r="E1837" i="3"/>
  <c r="G1835" i="3"/>
  <c r="F1835" i="3"/>
  <c r="E1835" i="3"/>
  <c r="G1832" i="3"/>
  <c r="F1832" i="3"/>
  <c r="E1832" i="3"/>
  <c r="G1830" i="3"/>
  <c r="F1830" i="3"/>
  <c r="E1830" i="3"/>
  <c r="G1828" i="3"/>
  <c r="F1828" i="3"/>
  <c r="E1828" i="3"/>
  <c r="G1826" i="3"/>
  <c r="F1826" i="3"/>
  <c r="E1826" i="3"/>
  <c r="G1824" i="3"/>
  <c r="F1824" i="3"/>
  <c r="E1824" i="3"/>
  <c r="G1818" i="3"/>
  <c r="F1818" i="3"/>
  <c r="E1818" i="3"/>
  <c r="G1816" i="3"/>
  <c r="F1816" i="3"/>
  <c r="E1816" i="3"/>
  <c r="G1814" i="3"/>
  <c r="F1814" i="3"/>
  <c r="E1814" i="3"/>
  <c r="G1812" i="3"/>
  <c r="F1812" i="3"/>
  <c r="E1812" i="3"/>
  <c r="G1810" i="3"/>
  <c r="F1810" i="3"/>
  <c r="E1810" i="3"/>
  <c r="G1808" i="3"/>
  <c r="F1808" i="3"/>
  <c r="E1808" i="3"/>
  <c r="G1805" i="3"/>
  <c r="F1805" i="3"/>
  <c r="E1805" i="3"/>
  <c r="G1803" i="3"/>
  <c r="F1803" i="3"/>
  <c r="E1803" i="3"/>
  <c r="G1801" i="3"/>
  <c r="F1801" i="3"/>
  <c r="E1801" i="3"/>
  <c r="G1799" i="3"/>
  <c r="F1799" i="3"/>
  <c r="E1799" i="3"/>
  <c r="G1797" i="3"/>
  <c r="F1797" i="3"/>
  <c r="E1797" i="3"/>
  <c r="G1795" i="3"/>
  <c r="F1795" i="3"/>
  <c r="E1795" i="3"/>
  <c r="G1791" i="3"/>
  <c r="F1791" i="3"/>
  <c r="E1791" i="3"/>
  <c r="G1789" i="3"/>
  <c r="F1789" i="3"/>
  <c r="E1789" i="3"/>
  <c r="G1787" i="3"/>
  <c r="F1787" i="3"/>
  <c r="E1787" i="3"/>
  <c r="G1785" i="3"/>
  <c r="F1785" i="3"/>
  <c r="E1785" i="3"/>
  <c r="G1783" i="3"/>
  <c r="F1783" i="3"/>
  <c r="E1783" i="3"/>
  <c r="G1781" i="3"/>
  <c r="F1781" i="3"/>
  <c r="E1781" i="3"/>
  <c r="G1778" i="3"/>
  <c r="F1778" i="3"/>
  <c r="E1778" i="3"/>
  <c r="G1776" i="3"/>
  <c r="F1776" i="3"/>
  <c r="E1776" i="3"/>
  <c r="G432" i="3"/>
  <c r="F432" i="3"/>
  <c r="E432" i="3"/>
  <c r="G430" i="3"/>
  <c r="F430" i="3"/>
  <c r="E430" i="3"/>
  <c r="G428" i="3"/>
  <c r="F428" i="3"/>
  <c r="E428" i="3"/>
  <c r="G426" i="3"/>
  <c r="F426" i="3"/>
  <c r="E426" i="3"/>
  <c r="G424" i="3"/>
  <c r="F424" i="3"/>
  <c r="E424" i="3"/>
  <c r="G422" i="3"/>
  <c r="F422" i="3"/>
  <c r="E422" i="3"/>
  <c r="G419" i="3"/>
  <c r="F419" i="3"/>
  <c r="E419" i="3"/>
  <c r="G417" i="3"/>
  <c r="F417" i="3"/>
  <c r="E417" i="3"/>
  <c r="G415" i="3"/>
  <c r="F415" i="3"/>
  <c r="E415" i="3"/>
  <c r="G413" i="3"/>
  <c r="F413" i="3"/>
  <c r="E413" i="3"/>
  <c r="G411" i="3"/>
  <c r="F411" i="3"/>
  <c r="E411" i="3"/>
  <c r="G409" i="3"/>
  <c r="F409" i="3"/>
  <c r="E409" i="3"/>
  <c r="G404" i="3"/>
  <c r="F404" i="3"/>
  <c r="E404" i="3"/>
  <c r="G402" i="3"/>
  <c r="F402" i="3"/>
  <c r="E402" i="3"/>
  <c r="G400" i="3"/>
  <c r="F400" i="3"/>
  <c r="E400" i="3"/>
  <c r="G398" i="3"/>
  <c r="F398" i="3"/>
  <c r="E398" i="3"/>
  <c r="G396" i="3"/>
  <c r="F396" i="3"/>
  <c r="E396" i="3"/>
  <c r="G394" i="3"/>
  <c r="F394" i="3"/>
  <c r="E394" i="3"/>
  <c r="G391" i="3"/>
  <c r="F391" i="3"/>
  <c r="E391" i="3"/>
  <c r="G389" i="3"/>
  <c r="F389" i="3"/>
  <c r="E389" i="3"/>
  <c r="G387" i="3"/>
  <c r="F387" i="3"/>
  <c r="E387" i="3"/>
  <c r="G385" i="3"/>
  <c r="E385" i="3"/>
  <c r="G383" i="3"/>
  <c r="E383" i="3"/>
  <c r="G381" i="3"/>
  <c r="E381" i="3"/>
  <c r="G378" i="3"/>
  <c r="E378" i="3"/>
  <c r="G376" i="3"/>
  <c r="E376" i="3"/>
  <c r="G374" i="3"/>
  <c r="E374" i="3"/>
  <c r="G372" i="3"/>
  <c r="E372" i="3"/>
  <c r="G370" i="3"/>
  <c r="E370" i="3"/>
  <c r="G368" i="3"/>
  <c r="E368" i="3"/>
  <c r="E367" i="3" s="1"/>
  <c r="G367" i="3"/>
  <c r="G365" i="3"/>
  <c r="E365" i="3"/>
  <c r="G363" i="3"/>
  <c r="E363" i="3"/>
  <c r="G361" i="3"/>
  <c r="E361" i="3"/>
  <c r="G359" i="3"/>
  <c r="E359" i="3"/>
  <c r="G357" i="3"/>
  <c r="E357" i="3"/>
  <c r="G355" i="3"/>
  <c r="G354" i="3" s="1"/>
  <c r="E355" i="3"/>
  <c r="G351" i="3"/>
  <c r="F351" i="3"/>
  <c r="E351" i="3"/>
  <c r="G349" i="3"/>
  <c r="F349" i="3"/>
  <c r="E349" i="3"/>
  <c r="G347" i="3"/>
  <c r="F347" i="3"/>
  <c r="E347" i="3"/>
  <c r="G345" i="3"/>
  <c r="F345" i="3"/>
  <c r="E345" i="3"/>
  <c r="G343" i="3"/>
  <c r="F343" i="3"/>
  <c r="E343" i="3"/>
  <c r="G341" i="3"/>
  <c r="F341" i="3"/>
  <c r="E341" i="3"/>
  <c r="G338" i="3"/>
  <c r="F338" i="3"/>
  <c r="E338" i="3"/>
  <c r="G336" i="3"/>
  <c r="F336" i="3"/>
  <c r="E336" i="3"/>
  <c r="G334" i="3"/>
  <c r="F334" i="3"/>
  <c r="E334" i="3"/>
  <c r="G332" i="3"/>
  <c r="F332" i="3"/>
  <c r="E332" i="3"/>
  <c r="G330" i="3"/>
  <c r="F330" i="3"/>
  <c r="E330" i="3"/>
  <c r="G328" i="3"/>
  <c r="F328" i="3"/>
  <c r="E328" i="3"/>
  <c r="G325" i="3"/>
  <c r="F325" i="3"/>
  <c r="E325" i="3"/>
  <c r="G323" i="3"/>
  <c r="F323" i="3"/>
  <c r="E323" i="3"/>
  <c r="G321" i="3"/>
  <c r="F321" i="3"/>
  <c r="E321" i="3"/>
  <c r="G319" i="3"/>
  <c r="F319" i="3"/>
  <c r="E319" i="3"/>
  <c r="G317" i="3"/>
  <c r="F317" i="3"/>
  <c r="E317" i="3"/>
  <c r="G315" i="3"/>
  <c r="F315" i="3"/>
  <c r="E315" i="3"/>
  <c r="G312" i="3"/>
  <c r="F312" i="3"/>
  <c r="E312" i="3"/>
  <c r="G310" i="3"/>
  <c r="F310" i="3"/>
  <c r="E310" i="3"/>
  <c r="G308" i="3"/>
  <c r="F308" i="3"/>
  <c r="E308" i="3"/>
  <c r="G306" i="3"/>
  <c r="F306" i="3"/>
  <c r="E306" i="3"/>
  <c r="G304" i="3"/>
  <c r="G301" i="3" s="1"/>
  <c r="F304" i="3"/>
  <c r="E304" i="3"/>
  <c r="G302" i="3"/>
  <c r="F302" i="3"/>
  <c r="F301" i="3" s="1"/>
  <c r="E302" i="3"/>
  <c r="G297" i="3"/>
  <c r="F297" i="3"/>
  <c r="E297" i="3"/>
  <c r="G295" i="3"/>
  <c r="F295" i="3"/>
  <c r="E295" i="3"/>
  <c r="G293" i="3"/>
  <c r="F293" i="3"/>
  <c r="E293" i="3"/>
  <c r="G291" i="3"/>
  <c r="F291" i="3"/>
  <c r="E291" i="3"/>
  <c r="G289" i="3"/>
  <c r="F289" i="3"/>
  <c r="E289" i="3"/>
  <c r="G287" i="3"/>
  <c r="F287" i="3"/>
  <c r="E287" i="3"/>
  <c r="G284" i="3"/>
  <c r="F284" i="3"/>
  <c r="E284" i="3"/>
  <c r="G282" i="3"/>
  <c r="F282" i="3"/>
  <c r="E282" i="3"/>
  <c r="G280" i="3"/>
  <c r="F280" i="3"/>
  <c r="E280" i="3"/>
  <c r="G278" i="3"/>
  <c r="F278" i="3"/>
  <c r="E278" i="3"/>
  <c r="G276" i="3"/>
  <c r="F276" i="3"/>
  <c r="E276" i="3"/>
  <c r="G274" i="3"/>
  <c r="F274" i="3"/>
  <c r="E274" i="3"/>
  <c r="G271" i="3"/>
  <c r="F271" i="3"/>
  <c r="E271" i="3"/>
  <c r="G269" i="3"/>
  <c r="F269" i="3"/>
  <c r="E269" i="3"/>
  <c r="G267" i="3"/>
  <c r="F267" i="3"/>
  <c r="E267" i="3"/>
  <c r="G265" i="3"/>
  <c r="F265" i="3"/>
  <c r="E265" i="3"/>
  <c r="G263" i="3"/>
  <c r="F263" i="3"/>
  <c r="E263" i="3"/>
  <c r="G261" i="3"/>
  <c r="F261" i="3"/>
  <c r="E261" i="3"/>
  <c r="G258" i="3"/>
  <c r="F258" i="3"/>
  <c r="E258" i="3"/>
  <c r="G256" i="3"/>
  <c r="F256" i="3"/>
  <c r="E256" i="3"/>
  <c r="G254" i="3"/>
  <c r="F254" i="3"/>
  <c r="E254" i="3"/>
  <c r="G252" i="3"/>
  <c r="F252" i="3"/>
  <c r="E252" i="3"/>
  <c r="G250" i="3"/>
  <c r="F250" i="3"/>
  <c r="E250" i="3"/>
  <c r="G248" i="3"/>
  <c r="F248" i="3"/>
  <c r="E248" i="3"/>
  <c r="G244" i="3"/>
  <c r="F244" i="3"/>
  <c r="E244" i="3"/>
  <c r="G242" i="3"/>
  <c r="F242" i="3"/>
  <c r="E242" i="3"/>
  <c r="G240" i="3"/>
  <c r="F240" i="3"/>
  <c r="E240" i="3"/>
  <c r="G238" i="3"/>
  <c r="F238" i="3"/>
  <c r="E238" i="3"/>
  <c r="G236" i="3"/>
  <c r="G233" i="3" s="1"/>
  <c r="F236" i="3"/>
  <c r="E236" i="3"/>
  <c r="G234" i="3"/>
  <c r="F234" i="3"/>
  <c r="E234" i="3"/>
  <c r="G231" i="3"/>
  <c r="F231" i="3"/>
  <c r="E231" i="3"/>
  <c r="G229" i="3"/>
  <c r="F229" i="3"/>
  <c r="E229" i="3"/>
  <c r="G227" i="3"/>
  <c r="F227" i="3"/>
  <c r="E227" i="3"/>
  <c r="G41" i="3"/>
  <c r="F41" i="3"/>
  <c r="E41" i="3"/>
  <c r="G39" i="3"/>
  <c r="F39" i="3"/>
  <c r="E39" i="3"/>
  <c r="G37" i="3"/>
  <c r="F37" i="3"/>
  <c r="E37" i="3"/>
  <c r="G35" i="3"/>
  <c r="F35" i="3"/>
  <c r="E35" i="3"/>
  <c r="G33" i="3"/>
  <c r="F33" i="3"/>
  <c r="E33" i="3"/>
  <c r="G31" i="3"/>
  <c r="F31" i="3"/>
  <c r="E31" i="3"/>
  <c r="G28" i="3"/>
  <c r="F28" i="3"/>
  <c r="E28" i="3"/>
  <c r="G26" i="3"/>
  <c r="F26" i="3"/>
  <c r="E26" i="3"/>
  <c r="G24" i="3"/>
  <c r="F24" i="3"/>
  <c r="E24" i="3"/>
  <c r="G22" i="3"/>
  <c r="F22" i="3"/>
  <c r="E22" i="3"/>
  <c r="G20" i="3"/>
  <c r="F20" i="3"/>
  <c r="E20" i="3"/>
  <c r="G18" i="3"/>
  <c r="G17" i="3" s="1"/>
  <c r="F18" i="3"/>
  <c r="E18" i="3"/>
  <c r="G1879" i="2"/>
  <c r="F1879" i="2"/>
  <c r="E1879" i="2"/>
  <c r="G1877" i="2"/>
  <c r="F1877" i="2"/>
  <c r="E1877" i="2"/>
  <c r="G1874" i="2"/>
  <c r="F1874" i="2"/>
  <c r="E1874" i="2"/>
  <c r="G1872" i="2"/>
  <c r="F1872" i="2"/>
  <c r="E1872" i="2"/>
  <c r="G1870" i="2"/>
  <c r="F1870" i="2"/>
  <c r="E1870" i="2"/>
  <c r="G1868" i="2"/>
  <c r="F1868" i="2"/>
  <c r="E1868" i="2"/>
  <c r="G1866" i="2"/>
  <c r="F1866" i="2"/>
  <c r="E1866" i="2"/>
  <c r="G1864" i="2"/>
  <c r="F1864" i="2"/>
  <c r="E1864" i="2"/>
  <c r="G1861" i="2"/>
  <c r="F1861" i="2"/>
  <c r="E1861" i="2"/>
  <c r="G1859" i="2"/>
  <c r="F1859" i="2"/>
  <c r="E1859" i="2"/>
  <c r="G1857" i="2"/>
  <c r="F1857" i="2"/>
  <c r="E1857" i="2"/>
  <c r="G1855" i="2"/>
  <c r="F1855" i="2"/>
  <c r="E1855" i="2"/>
  <c r="G1853" i="2"/>
  <c r="F1853" i="2"/>
  <c r="E1853" i="2"/>
  <c r="G1851" i="2"/>
  <c r="F1851" i="2"/>
  <c r="E1851" i="2"/>
  <c r="E1850" i="2" s="1"/>
  <c r="G1846" i="2"/>
  <c r="F1846" i="2"/>
  <c r="E1846" i="2"/>
  <c r="G1844" i="2"/>
  <c r="F1844" i="2"/>
  <c r="E1844" i="2"/>
  <c r="G1841" i="2"/>
  <c r="F1841" i="2"/>
  <c r="E1841" i="2"/>
  <c r="E1839" i="2"/>
  <c r="G1837" i="2"/>
  <c r="F1837" i="2"/>
  <c r="E1837" i="2"/>
  <c r="G1835" i="2"/>
  <c r="F1835" i="2"/>
  <c r="E1835" i="2"/>
  <c r="E1832" i="2"/>
  <c r="E1823" i="2"/>
  <c r="E1814" i="2"/>
  <c r="E1779" i="2"/>
  <c r="E1690" i="2"/>
  <c r="E1660" i="2"/>
  <c r="G1655" i="2"/>
  <c r="F1655" i="2"/>
  <c r="E1655" i="2"/>
  <c r="G1653" i="2"/>
  <c r="F1653" i="2"/>
  <c r="E1653" i="2"/>
  <c r="G1651" i="2"/>
  <c r="F1651" i="2"/>
  <c r="E1651" i="2"/>
  <c r="G1649" i="2"/>
  <c r="F1649" i="2"/>
  <c r="E1649" i="2"/>
  <c r="G1647" i="2"/>
  <c r="F1647" i="2"/>
  <c r="E1647" i="2"/>
  <c r="G1644" i="2"/>
  <c r="F1644" i="2"/>
  <c r="E1644" i="2"/>
  <c r="G1642" i="2"/>
  <c r="F1642" i="2"/>
  <c r="E1642" i="2"/>
  <c r="G1640" i="2"/>
  <c r="F1640" i="2"/>
  <c r="E1640" i="2"/>
  <c r="G1638" i="2"/>
  <c r="F1638" i="2"/>
  <c r="E1638" i="2"/>
  <c r="G1636" i="2"/>
  <c r="F1636" i="2"/>
  <c r="E1636" i="2"/>
  <c r="G1633" i="2"/>
  <c r="F1633" i="2"/>
  <c r="E1633" i="2"/>
  <c r="G1631" i="2"/>
  <c r="F1631" i="2"/>
  <c r="E1631" i="2"/>
  <c r="G1629" i="2"/>
  <c r="F1629" i="2"/>
  <c r="E1629" i="2"/>
  <c r="G1627" i="2"/>
  <c r="F1627" i="2"/>
  <c r="E1627" i="2"/>
  <c r="G1625" i="2"/>
  <c r="F1625" i="2"/>
  <c r="E1625" i="2"/>
  <c r="G1621" i="2"/>
  <c r="F1621" i="2"/>
  <c r="E1621" i="2"/>
  <c r="G1619" i="2"/>
  <c r="F1619" i="2"/>
  <c r="E1619" i="2"/>
  <c r="G1617" i="2"/>
  <c r="F1617" i="2"/>
  <c r="E1617" i="2"/>
  <c r="G1615" i="2"/>
  <c r="F1615" i="2"/>
  <c r="E1615" i="2"/>
  <c r="G1613" i="2"/>
  <c r="F1613" i="2"/>
  <c r="E1613" i="2"/>
  <c r="G1611" i="2"/>
  <c r="F1611" i="2"/>
  <c r="E1611" i="2"/>
  <c r="G1608" i="2"/>
  <c r="F1608" i="2"/>
  <c r="E1608" i="2"/>
  <c r="G1606" i="2"/>
  <c r="F1606" i="2"/>
  <c r="E1606" i="2"/>
  <c r="G1604" i="2"/>
  <c r="F1604" i="2"/>
  <c r="E1604" i="2"/>
  <c r="G1602" i="2"/>
  <c r="F1602" i="2"/>
  <c r="E1602" i="2"/>
  <c r="G1600" i="2"/>
  <c r="F1600" i="2"/>
  <c r="E1600" i="2"/>
  <c r="G1598" i="2"/>
  <c r="F1598" i="2"/>
  <c r="E1598" i="2"/>
  <c r="G1594" i="2"/>
  <c r="F1594" i="2"/>
  <c r="E1594" i="2"/>
  <c r="G1592" i="2"/>
  <c r="F1592" i="2"/>
  <c r="E1592" i="2"/>
  <c r="G1590" i="2"/>
  <c r="F1590" i="2"/>
  <c r="E1590" i="2"/>
  <c r="G1588" i="2"/>
  <c r="F1588" i="2"/>
  <c r="E1588" i="2"/>
  <c r="G1586" i="2"/>
  <c r="F1586" i="2"/>
  <c r="E1586" i="2"/>
  <c r="G1584" i="2"/>
  <c r="F1584" i="2"/>
  <c r="E1584" i="2"/>
  <c r="G1581" i="2"/>
  <c r="F1581" i="2"/>
  <c r="E1581" i="2"/>
  <c r="G1579" i="2"/>
  <c r="F1579" i="2"/>
  <c r="E1579" i="2"/>
  <c r="G1577" i="2"/>
  <c r="F1577" i="2"/>
  <c r="E1577" i="2"/>
  <c r="G1575" i="2"/>
  <c r="F1575" i="2"/>
  <c r="E1575" i="2"/>
  <c r="G1573" i="2"/>
  <c r="F1573" i="2"/>
  <c r="E1573" i="2"/>
  <c r="G1571" i="2"/>
  <c r="F1571" i="2"/>
  <c r="E1571" i="2"/>
  <c r="G1566" i="2"/>
  <c r="F1566" i="2"/>
  <c r="E1566" i="2"/>
  <c r="G1564" i="2"/>
  <c r="F1564" i="2"/>
  <c r="E1564" i="2"/>
  <c r="G1562" i="2"/>
  <c r="F1562" i="2"/>
  <c r="E1562" i="2"/>
  <c r="G1560" i="2"/>
  <c r="F1560" i="2"/>
  <c r="E1560" i="2"/>
  <c r="G1558" i="2"/>
  <c r="F1558" i="2"/>
  <c r="E1558" i="2"/>
  <c r="G1556" i="2"/>
  <c r="F1556" i="2"/>
  <c r="E1556" i="2"/>
  <c r="G1553" i="2"/>
  <c r="F1553" i="2"/>
  <c r="E1553" i="2"/>
  <c r="G1551" i="2"/>
  <c r="F1551" i="2"/>
  <c r="E1551" i="2"/>
  <c r="G1549" i="2"/>
  <c r="F1549" i="2"/>
  <c r="E1549" i="2"/>
  <c r="G1547" i="2"/>
  <c r="F1547" i="2"/>
  <c r="E1547" i="2"/>
  <c r="G1545" i="2"/>
  <c r="F1545" i="2"/>
  <c r="E1545" i="2"/>
  <c r="G1543" i="2"/>
  <c r="F1543" i="2"/>
  <c r="E1543" i="2"/>
  <c r="G1539" i="2"/>
  <c r="F1539" i="2"/>
  <c r="E1539" i="2"/>
  <c r="G1537" i="2"/>
  <c r="F1537" i="2"/>
  <c r="E1537" i="2"/>
  <c r="G1535" i="2"/>
  <c r="F1535" i="2"/>
  <c r="E1535" i="2"/>
  <c r="G1533" i="2"/>
  <c r="F1533" i="2"/>
  <c r="E1533" i="2"/>
  <c r="G1531" i="2"/>
  <c r="F1531" i="2"/>
  <c r="E1531" i="2"/>
  <c r="E1528" i="2" s="1"/>
  <c r="G1529" i="2"/>
  <c r="F1529" i="2"/>
  <c r="E1529" i="2"/>
  <c r="G1526" i="2"/>
  <c r="F1526" i="2"/>
  <c r="E1526" i="2"/>
  <c r="G1524" i="2"/>
  <c r="F1524" i="2"/>
  <c r="E1524" i="2"/>
  <c r="G1522" i="2"/>
  <c r="F1522" i="2"/>
  <c r="E1522" i="2"/>
  <c r="G1520" i="2"/>
  <c r="F1520" i="2"/>
  <c r="E1520" i="2"/>
  <c r="G1518" i="2"/>
  <c r="F1518" i="2"/>
  <c r="E1518" i="2"/>
  <c r="G1516" i="2"/>
  <c r="F1516" i="2"/>
  <c r="F1515" i="2" s="1"/>
  <c r="E1516" i="2"/>
  <c r="G1511" i="2"/>
  <c r="F1511" i="2"/>
  <c r="E1511" i="2"/>
  <c r="G1509" i="2"/>
  <c r="F1509" i="2"/>
  <c r="E1509" i="2"/>
  <c r="G1507" i="2"/>
  <c r="F1507" i="2"/>
  <c r="E1507" i="2"/>
  <c r="G1505" i="2"/>
  <c r="F1505" i="2"/>
  <c r="E1505" i="2"/>
  <c r="G1503" i="2"/>
  <c r="F1503" i="2"/>
  <c r="E1503" i="2"/>
  <c r="G1501" i="2"/>
  <c r="F1501" i="2"/>
  <c r="E1501" i="2"/>
  <c r="G1498" i="2"/>
  <c r="F1498" i="2"/>
  <c r="E1498" i="2"/>
  <c r="G1496" i="2"/>
  <c r="F1496" i="2"/>
  <c r="E1496" i="2"/>
  <c r="G1494" i="2"/>
  <c r="F1494" i="2"/>
  <c r="E1494" i="2"/>
  <c r="G1492" i="2"/>
  <c r="F1492" i="2"/>
  <c r="E1492" i="2"/>
  <c r="G1490" i="2"/>
  <c r="F1490" i="2"/>
  <c r="E1490" i="2"/>
  <c r="G1488" i="2"/>
  <c r="F1488" i="2"/>
  <c r="F1487" i="2" s="1"/>
  <c r="E1488" i="2"/>
  <c r="G1484" i="2"/>
  <c r="F1484" i="2"/>
  <c r="E1484" i="2"/>
  <c r="G1482" i="2"/>
  <c r="F1482" i="2"/>
  <c r="E1482" i="2"/>
  <c r="G1480" i="2"/>
  <c r="F1480" i="2"/>
  <c r="E1480" i="2"/>
  <c r="G1478" i="2"/>
  <c r="F1478" i="2"/>
  <c r="E1478" i="2"/>
  <c r="G1476" i="2"/>
  <c r="F1476" i="2"/>
  <c r="E1476" i="2"/>
  <c r="G1474" i="2"/>
  <c r="F1474" i="2"/>
  <c r="E1474" i="2"/>
  <c r="G1471" i="2"/>
  <c r="F1471" i="2"/>
  <c r="E1471" i="2"/>
  <c r="G1469" i="2"/>
  <c r="F1469" i="2"/>
  <c r="E1469" i="2"/>
  <c r="G1467" i="2"/>
  <c r="F1467" i="2"/>
  <c r="E1467" i="2"/>
  <c r="G1465" i="2"/>
  <c r="F1465" i="2"/>
  <c r="E1465" i="2"/>
  <c r="G1463" i="2"/>
  <c r="F1463" i="2"/>
  <c r="E1463" i="2"/>
  <c r="G1461" i="2"/>
  <c r="F1461" i="2"/>
  <c r="E1461" i="2"/>
  <c r="G1456" i="2"/>
  <c r="F1456" i="2"/>
  <c r="E1456" i="2"/>
  <c r="G1454" i="2"/>
  <c r="F1454" i="2"/>
  <c r="E1454" i="2"/>
  <c r="G1452" i="2"/>
  <c r="F1452" i="2"/>
  <c r="E1452" i="2"/>
  <c r="G1450" i="2"/>
  <c r="F1450" i="2"/>
  <c r="E1450" i="2"/>
  <c r="G1448" i="2"/>
  <c r="F1448" i="2"/>
  <c r="E1448" i="2"/>
  <c r="G1446" i="2"/>
  <c r="F1446" i="2"/>
  <c r="E1446" i="2"/>
  <c r="G1443" i="2"/>
  <c r="F1443" i="2"/>
  <c r="E1443" i="2"/>
  <c r="G1441" i="2"/>
  <c r="F1441" i="2"/>
  <c r="E1441" i="2"/>
  <c r="G1439" i="2"/>
  <c r="F1439" i="2"/>
  <c r="E1439" i="2"/>
  <c r="G1437" i="2"/>
  <c r="F1437" i="2"/>
  <c r="E1437" i="2"/>
  <c r="G1435" i="2"/>
  <c r="F1435" i="2"/>
  <c r="E1435" i="2"/>
  <c r="G1433" i="2"/>
  <c r="F1433" i="2"/>
  <c r="E1433" i="2"/>
  <c r="G1429" i="2"/>
  <c r="F1429" i="2"/>
  <c r="E1429" i="2"/>
  <c r="G1427" i="2"/>
  <c r="F1427" i="2"/>
  <c r="E1427" i="2"/>
  <c r="G1425" i="2"/>
  <c r="F1425" i="2"/>
  <c r="E1425" i="2"/>
  <c r="G1423" i="2"/>
  <c r="F1423" i="2"/>
  <c r="E1423" i="2"/>
  <c r="G1421" i="2"/>
  <c r="F1421" i="2"/>
  <c r="E1421" i="2"/>
  <c r="G1419" i="2"/>
  <c r="F1419" i="2"/>
  <c r="E1419" i="2"/>
  <c r="G1416" i="2"/>
  <c r="F1416" i="2"/>
  <c r="E1416" i="2"/>
  <c r="G1414" i="2"/>
  <c r="F1414" i="2"/>
  <c r="E1414" i="2"/>
  <c r="G1412" i="2"/>
  <c r="F1412" i="2"/>
  <c r="E1412" i="2"/>
  <c r="G1410" i="2"/>
  <c r="F1410" i="2"/>
  <c r="E1410" i="2"/>
  <c r="G1408" i="2"/>
  <c r="F1408" i="2"/>
  <c r="E1408" i="2"/>
  <c r="G1406" i="2"/>
  <c r="F1406" i="2"/>
  <c r="E1406" i="2"/>
  <c r="G1401" i="2"/>
  <c r="F1401" i="2"/>
  <c r="E1401" i="2"/>
  <c r="G1399" i="2"/>
  <c r="F1399" i="2"/>
  <c r="E1399" i="2"/>
  <c r="G1397" i="2"/>
  <c r="F1397" i="2"/>
  <c r="E1397" i="2"/>
  <c r="G1395" i="2"/>
  <c r="F1395" i="2"/>
  <c r="E1395" i="2"/>
  <c r="G1393" i="2"/>
  <c r="F1393" i="2"/>
  <c r="E1393" i="2"/>
  <c r="G1391" i="2"/>
  <c r="F1391" i="2"/>
  <c r="E1391" i="2"/>
  <c r="G1388" i="2"/>
  <c r="F1388" i="2"/>
  <c r="E1388" i="2"/>
  <c r="G1386" i="2"/>
  <c r="F1386" i="2"/>
  <c r="E1386" i="2"/>
  <c r="G1384" i="2"/>
  <c r="F1384" i="2"/>
  <c r="E1384" i="2"/>
  <c r="G1382" i="2"/>
  <c r="F1382" i="2"/>
  <c r="E1382" i="2"/>
  <c r="G1380" i="2"/>
  <c r="F1380" i="2"/>
  <c r="E1380" i="2"/>
  <c r="G1378" i="2"/>
  <c r="F1378" i="2"/>
  <c r="E1378" i="2"/>
  <c r="G1374" i="2"/>
  <c r="F1374" i="2"/>
  <c r="E1374" i="2"/>
  <c r="G1372" i="2"/>
  <c r="F1372" i="2"/>
  <c r="E1372" i="2"/>
  <c r="G1370" i="2"/>
  <c r="F1370" i="2"/>
  <c r="E1370" i="2"/>
  <c r="G1368" i="2"/>
  <c r="F1368" i="2"/>
  <c r="E1368" i="2"/>
  <c r="G1366" i="2"/>
  <c r="F1366" i="2"/>
  <c r="E1366" i="2"/>
  <c r="G1364" i="2"/>
  <c r="F1364" i="2"/>
  <c r="F1363" i="2" s="1"/>
  <c r="E1364" i="2"/>
  <c r="G1361" i="2"/>
  <c r="F1361" i="2"/>
  <c r="E1361" i="2"/>
  <c r="G1359" i="2"/>
  <c r="F1359" i="2"/>
  <c r="E1359" i="2"/>
  <c r="G1357" i="2"/>
  <c r="F1357" i="2"/>
  <c r="E1357" i="2"/>
  <c r="G1355" i="2"/>
  <c r="F1355" i="2"/>
  <c r="E1355" i="2"/>
  <c r="G1353" i="2"/>
  <c r="F1353" i="2"/>
  <c r="E1353" i="2"/>
  <c r="G1351" i="2"/>
  <c r="F1351" i="2"/>
  <c r="E1351" i="2"/>
  <c r="G1346" i="2"/>
  <c r="F1346" i="2"/>
  <c r="E1346" i="2"/>
  <c r="G1344" i="2"/>
  <c r="F1344" i="2"/>
  <c r="E1344" i="2"/>
  <c r="G1342" i="2"/>
  <c r="F1342" i="2"/>
  <c r="E1342" i="2"/>
  <c r="G1340" i="2"/>
  <c r="F1340" i="2"/>
  <c r="E1340" i="2"/>
  <c r="G1338" i="2"/>
  <c r="F1338" i="2"/>
  <c r="E1338" i="2"/>
  <c r="G1336" i="2"/>
  <c r="F1336" i="2"/>
  <c r="E1336" i="2"/>
  <c r="G1333" i="2"/>
  <c r="F1333" i="2"/>
  <c r="E1333" i="2"/>
  <c r="G1331" i="2"/>
  <c r="F1331" i="2"/>
  <c r="E1331" i="2"/>
  <c r="G1329" i="2"/>
  <c r="F1329" i="2"/>
  <c r="E1329" i="2"/>
  <c r="G1327" i="2"/>
  <c r="F1327" i="2"/>
  <c r="E1327" i="2"/>
  <c r="G1325" i="2"/>
  <c r="F1325" i="2"/>
  <c r="E1325" i="2"/>
  <c r="G1323" i="2"/>
  <c r="F1323" i="2"/>
  <c r="E1323" i="2"/>
  <c r="G1319" i="2"/>
  <c r="F1319" i="2"/>
  <c r="E1319" i="2"/>
  <c r="G1317" i="2"/>
  <c r="F1317" i="2"/>
  <c r="E1317" i="2"/>
  <c r="G1315" i="2"/>
  <c r="F1315" i="2"/>
  <c r="E1315" i="2"/>
  <c r="G1294" i="2"/>
  <c r="F1294" i="2"/>
  <c r="E1294" i="2"/>
  <c r="G1292" i="2"/>
  <c r="F1292" i="2"/>
  <c r="E1292" i="2"/>
  <c r="G1290" i="2"/>
  <c r="F1290" i="2"/>
  <c r="E1290" i="2"/>
  <c r="G1256" i="2"/>
  <c r="F1256" i="2"/>
  <c r="E1256" i="2"/>
  <c r="G1254" i="2"/>
  <c r="F1254" i="2"/>
  <c r="E1254" i="2"/>
  <c r="G1252" i="2"/>
  <c r="F1252" i="2"/>
  <c r="E1252" i="2"/>
  <c r="G1250" i="2"/>
  <c r="F1250" i="2"/>
  <c r="E1250" i="2"/>
  <c r="G1248" i="2"/>
  <c r="F1248" i="2"/>
  <c r="E1248" i="2"/>
  <c r="G1246" i="2"/>
  <c r="F1246" i="2"/>
  <c r="E1246" i="2"/>
  <c r="G1243" i="2"/>
  <c r="F1243" i="2"/>
  <c r="E1243" i="2"/>
  <c r="G1241" i="2"/>
  <c r="F1241" i="2"/>
  <c r="E1241" i="2"/>
  <c r="G1239" i="2"/>
  <c r="F1239" i="2"/>
  <c r="E1239" i="2"/>
  <c r="G1237" i="2"/>
  <c r="F1237" i="2"/>
  <c r="E1237" i="2"/>
  <c r="G1235" i="2"/>
  <c r="F1235" i="2"/>
  <c r="E1235" i="2"/>
  <c r="G1232" i="2"/>
  <c r="F1232" i="2"/>
  <c r="E1232" i="2"/>
  <c r="G1229" i="2"/>
  <c r="F1229" i="2"/>
  <c r="E1229" i="2"/>
  <c r="G1227" i="2"/>
  <c r="F1227" i="2"/>
  <c r="E1227" i="2"/>
  <c r="G1225" i="2"/>
  <c r="F1225" i="2"/>
  <c r="E1225" i="2"/>
  <c r="G1223" i="2"/>
  <c r="F1223" i="2"/>
  <c r="E1223" i="2"/>
  <c r="G1221" i="2"/>
  <c r="F1221" i="2"/>
  <c r="E1221" i="2"/>
  <c r="G1219" i="2"/>
  <c r="F1219" i="2"/>
  <c r="E1219" i="2"/>
  <c r="G1216" i="2"/>
  <c r="F1216" i="2"/>
  <c r="E1216" i="2"/>
  <c r="G1214" i="2"/>
  <c r="F1214" i="2"/>
  <c r="E1214" i="2"/>
  <c r="G1212" i="2"/>
  <c r="F1212" i="2"/>
  <c r="E1212" i="2"/>
  <c r="G1210" i="2"/>
  <c r="F1210" i="2"/>
  <c r="E1210" i="2"/>
  <c r="G1208" i="2"/>
  <c r="F1208" i="2"/>
  <c r="E1208" i="2"/>
  <c r="G1206" i="2"/>
  <c r="F1206" i="2"/>
  <c r="E1206" i="2"/>
  <c r="G1202" i="2"/>
  <c r="F1202" i="2"/>
  <c r="E1202" i="2"/>
  <c r="G1200" i="2"/>
  <c r="F1200" i="2"/>
  <c r="E1200" i="2"/>
  <c r="G1198" i="2"/>
  <c r="F1198" i="2"/>
  <c r="E1198" i="2"/>
  <c r="G1196" i="2"/>
  <c r="F1196" i="2"/>
  <c r="E1196" i="2"/>
  <c r="G1194" i="2"/>
  <c r="F1194" i="2"/>
  <c r="E1194" i="2"/>
  <c r="G1192" i="2"/>
  <c r="F1192" i="2"/>
  <c r="E1192" i="2"/>
  <c r="G1189" i="2"/>
  <c r="F1189" i="2"/>
  <c r="E1189" i="2"/>
  <c r="G1187" i="2"/>
  <c r="F1187" i="2"/>
  <c r="E1187" i="2"/>
  <c r="G1185" i="2"/>
  <c r="F1185" i="2"/>
  <c r="E1185" i="2"/>
  <c r="G1183" i="2"/>
  <c r="F1183" i="2"/>
  <c r="E1183" i="2"/>
  <c r="G296" i="2"/>
  <c r="F296" i="2"/>
  <c r="E296" i="2"/>
  <c r="G294" i="2"/>
  <c r="F294" i="2"/>
  <c r="E294" i="2"/>
  <c r="G292" i="2"/>
  <c r="F292" i="2"/>
  <c r="E292" i="2"/>
  <c r="G290" i="2"/>
  <c r="F290" i="2"/>
  <c r="E290" i="2"/>
  <c r="G288" i="2"/>
  <c r="F288" i="2"/>
  <c r="E288" i="2"/>
  <c r="G286" i="2"/>
  <c r="F286" i="2"/>
  <c r="F285" i="2" s="1"/>
  <c r="E286" i="2"/>
  <c r="G283" i="2"/>
  <c r="F283" i="2"/>
  <c r="E283" i="2"/>
  <c r="G281" i="2"/>
  <c r="F281" i="2"/>
  <c r="E281" i="2"/>
  <c r="G279" i="2"/>
  <c r="F279" i="2"/>
  <c r="E279" i="2"/>
  <c r="G277" i="2"/>
  <c r="F277" i="2"/>
  <c r="E277" i="2"/>
  <c r="G275" i="2"/>
  <c r="F275" i="2"/>
  <c r="E275" i="2"/>
  <c r="G273" i="2"/>
  <c r="F273" i="2"/>
  <c r="E273" i="2"/>
  <c r="G268" i="2"/>
  <c r="F268" i="2"/>
  <c r="E268" i="2"/>
  <c r="G266" i="2"/>
  <c r="F266" i="2"/>
  <c r="E266" i="2"/>
  <c r="G264" i="2"/>
  <c r="F264" i="2"/>
  <c r="E264" i="2"/>
  <c r="G262" i="2"/>
  <c r="F262" i="2"/>
  <c r="E262" i="2"/>
  <c r="G260" i="2"/>
  <c r="F260" i="2"/>
  <c r="E260" i="2"/>
  <c r="G258" i="2"/>
  <c r="F258" i="2"/>
  <c r="E258" i="2"/>
  <c r="G255" i="2"/>
  <c r="F255" i="2"/>
  <c r="E255" i="2"/>
  <c r="G253" i="2"/>
  <c r="F253" i="2"/>
  <c r="E253" i="2"/>
  <c r="G251" i="2"/>
  <c r="F251" i="2"/>
  <c r="E251" i="2"/>
  <c r="G249" i="2"/>
  <c r="E249" i="2"/>
  <c r="G247" i="2"/>
  <c r="E247" i="2"/>
  <c r="G245" i="2"/>
  <c r="E245" i="2"/>
  <c r="G242" i="2"/>
  <c r="E242" i="2"/>
  <c r="G240" i="2"/>
  <c r="E240" i="2"/>
  <c r="G238" i="2"/>
  <c r="E238" i="2"/>
  <c r="G236" i="2"/>
  <c r="E236" i="2"/>
  <c r="G234" i="2"/>
  <c r="E234" i="2"/>
  <c r="G232" i="2"/>
  <c r="E232" i="2"/>
  <c r="G229" i="2"/>
  <c r="E229" i="2"/>
  <c r="G227" i="2"/>
  <c r="E227" i="2"/>
  <c r="G225" i="2"/>
  <c r="E225" i="2"/>
  <c r="G223" i="2"/>
  <c r="E223" i="2"/>
  <c r="G221" i="2"/>
  <c r="E221" i="2"/>
  <c r="G219" i="2"/>
  <c r="E219" i="2"/>
  <c r="G218" i="2"/>
  <c r="G215" i="2"/>
  <c r="F215" i="2"/>
  <c r="E215" i="2"/>
  <c r="G213" i="2"/>
  <c r="F213" i="2"/>
  <c r="E213" i="2"/>
  <c r="G211" i="2"/>
  <c r="F211" i="2"/>
  <c r="E211" i="2"/>
  <c r="G209" i="2"/>
  <c r="F209" i="2"/>
  <c r="E209" i="2"/>
  <c r="G207" i="2"/>
  <c r="F207" i="2"/>
  <c r="E207" i="2"/>
  <c r="G205" i="2"/>
  <c r="F205" i="2"/>
  <c r="E205" i="2"/>
  <c r="G202" i="2"/>
  <c r="F202" i="2"/>
  <c r="E202" i="2"/>
  <c r="G200" i="2"/>
  <c r="F200" i="2"/>
  <c r="E200" i="2"/>
  <c r="G198" i="2"/>
  <c r="F198" i="2"/>
  <c r="E198" i="2"/>
  <c r="G196" i="2"/>
  <c r="F196" i="2"/>
  <c r="E196" i="2"/>
  <c r="G194" i="2"/>
  <c r="F194" i="2"/>
  <c r="E194" i="2"/>
  <c r="G192" i="2"/>
  <c r="F192" i="2"/>
  <c r="E192" i="2"/>
  <c r="G189" i="2"/>
  <c r="F189" i="2"/>
  <c r="E189" i="2"/>
  <c r="G187" i="2"/>
  <c r="F187" i="2"/>
  <c r="E187" i="2"/>
  <c r="G185" i="2"/>
  <c r="F185" i="2"/>
  <c r="E185" i="2"/>
  <c r="G183" i="2"/>
  <c r="F183" i="2"/>
  <c r="E183" i="2"/>
  <c r="G181" i="2"/>
  <c r="F181" i="2"/>
  <c r="E181" i="2"/>
  <c r="G179" i="2"/>
  <c r="F179" i="2"/>
  <c r="E179" i="2"/>
  <c r="G176" i="2"/>
  <c r="F176" i="2"/>
  <c r="E176" i="2"/>
  <c r="G174" i="2"/>
  <c r="F174" i="2"/>
  <c r="E174" i="2"/>
  <c r="G172" i="2"/>
  <c r="F172" i="2"/>
  <c r="E172" i="2"/>
  <c r="G170" i="2"/>
  <c r="F170" i="2"/>
  <c r="E170" i="2"/>
  <c r="G168" i="2"/>
  <c r="F168" i="2"/>
  <c r="E168" i="2"/>
  <c r="G166" i="2"/>
  <c r="F166" i="2"/>
  <c r="E166" i="2"/>
  <c r="G161" i="2"/>
  <c r="F161" i="2"/>
  <c r="E161" i="2"/>
  <c r="G159" i="2"/>
  <c r="F159" i="2"/>
  <c r="E159" i="2"/>
  <c r="G157" i="2"/>
  <c r="F157" i="2"/>
  <c r="E157" i="2"/>
  <c r="G155" i="2"/>
  <c r="F155" i="2"/>
  <c r="E155" i="2"/>
  <c r="G153" i="2"/>
  <c r="F153" i="2"/>
  <c r="E153" i="2"/>
  <c r="G151" i="2"/>
  <c r="F151" i="2"/>
  <c r="E151" i="2"/>
  <c r="G148" i="2"/>
  <c r="F148" i="2"/>
  <c r="E148" i="2"/>
  <c r="G146" i="2"/>
  <c r="F146" i="2"/>
  <c r="E146" i="2"/>
  <c r="G144" i="2"/>
  <c r="F144" i="2"/>
  <c r="E144" i="2"/>
  <c r="G142" i="2"/>
  <c r="F142" i="2"/>
  <c r="E142" i="2"/>
  <c r="G140" i="2"/>
  <c r="F140" i="2"/>
  <c r="E140" i="2"/>
  <c r="G138" i="2"/>
  <c r="F138" i="2"/>
  <c r="E138" i="2"/>
  <c r="G135" i="2"/>
  <c r="F135" i="2"/>
  <c r="E135" i="2"/>
  <c r="G133" i="2"/>
  <c r="F133" i="2"/>
  <c r="E133" i="2"/>
  <c r="G131" i="2"/>
  <c r="F131" i="2"/>
  <c r="E131" i="2"/>
  <c r="G129" i="2"/>
  <c r="F129" i="2"/>
  <c r="E129" i="2"/>
  <c r="G127" i="2"/>
  <c r="F127" i="2"/>
  <c r="E127" i="2"/>
  <c r="G125" i="2"/>
  <c r="F125" i="2"/>
  <c r="E125" i="2"/>
  <c r="G122" i="2"/>
  <c r="F122" i="2"/>
  <c r="E122" i="2"/>
  <c r="G120" i="2"/>
  <c r="F120" i="2"/>
  <c r="E120" i="2"/>
  <c r="G118" i="2"/>
  <c r="F118" i="2"/>
  <c r="E118" i="2"/>
  <c r="G116" i="2"/>
  <c r="F116" i="2"/>
  <c r="E116" i="2"/>
  <c r="G114" i="2"/>
  <c r="F114" i="2"/>
  <c r="E114" i="2"/>
  <c r="G112" i="2"/>
  <c r="F112" i="2"/>
  <c r="E112" i="2"/>
  <c r="G108" i="2"/>
  <c r="F108" i="2"/>
  <c r="E108" i="2"/>
  <c r="G106" i="2"/>
  <c r="F106" i="2"/>
  <c r="E106" i="2"/>
  <c r="G104" i="2"/>
  <c r="F104" i="2"/>
  <c r="E104" i="2"/>
  <c r="G102" i="2"/>
  <c r="F102" i="2"/>
  <c r="E102" i="2"/>
  <c r="G100" i="2"/>
  <c r="F100" i="2"/>
  <c r="E100" i="2"/>
  <c r="G98" i="2"/>
  <c r="F98" i="2"/>
  <c r="E98" i="2"/>
  <c r="G95" i="2"/>
  <c r="F95" i="2"/>
  <c r="E95" i="2"/>
  <c r="G93" i="2"/>
  <c r="F93" i="2"/>
  <c r="E93" i="2"/>
  <c r="G91" i="2"/>
  <c r="F91" i="2"/>
  <c r="E91" i="2"/>
  <c r="G89" i="2"/>
  <c r="F89" i="2"/>
  <c r="E89" i="2"/>
  <c r="G41" i="2"/>
  <c r="F41" i="2"/>
  <c r="E41" i="2"/>
  <c r="G39" i="2"/>
  <c r="F39" i="2"/>
  <c r="E39" i="2"/>
  <c r="G37" i="2"/>
  <c r="F37" i="2"/>
  <c r="E37" i="2"/>
  <c r="G35" i="2"/>
  <c r="F35" i="2"/>
  <c r="E35" i="2"/>
  <c r="G33" i="2"/>
  <c r="F33" i="2"/>
  <c r="E33" i="2"/>
  <c r="G31" i="2"/>
  <c r="F31" i="2"/>
  <c r="E31" i="2"/>
  <c r="G28" i="2"/>
  <c r="F28" i="2"/>
  <c r="E28" i="2"/>
  <c r="G26" i="2"/>
  <c r="F26" i="2"/>
  <c r="E26" i="2"/>
  <c r="G24" i="2"/>
  <c r="F24" i="2"/>
  <c r="E24" i="2"/>
  <c r="G22" i="2"/>
  <c r="F22" i="2"/>
  <c r="E22" i="2"/>
  <c r="G20" i="2"/>
  <c r="F20" i="2"/>
  <c r="E20" i="2"/>
  <c r="G18" i="2"/>
  <c r="F18" i="2"/>
  <c r="E18" i="2"/>
  <c r="F26" i="5" l="1"/>
  <c r="F323" i="5"/>
  <c r="G363" i="5"/>
  <c r="F389" i="5"/>
  <c r="F417" i="5"/>
  <c r="G417" i="5"/>
  <c r="F2185" i="3"/>
  <c r="F2207" i="3"/>
  <c r="F2184" i="3" s="1"/>
  <c r="G1911" i="3"/>
  <c r="G2116" i="3"/>
  <c r="G2144" i="3"/>
  <c r="E2220" i="3"/>
  <c r="F2614" i="3"/>
  <c r="F2600" i="3" s="1"/>
  <c r="F2599" i="3" s="1"/>
  <c r="G2614" i="3"/>
  <c r="E218" i="2"/>
  <c r="G124" i="2"/>
  <c r="E191" i="2"/>
  <c r="E323" i="5"/>
  <c r="E309" i="5" s="1"/>
  <c r="E389" i="5"/>
  <c r="E417" i="5"/>
  <c r="G1959" i="5"/>
  <c r="F204" i="2"/>
  <c r="E272" i="2"/>
  <c r="F17" i="3"/>
  <c r="G30" i="2"/>
  <c r="F137" i="2"/>
  <c r="G1218" i="2"/>
  <c r="E1322" i="2"/>
  <c r="G1418" i="2"/>
  <c r="G1460" i="2"/>
  <c r="G1610" i="2"/>
  <c r="F1635" i="2"/>
  <c r="G1635" i="2"/>
  <c r="E233" i="3"/>
  <c r="G273" i="3"/>
  <c r="E1911" i="3"/>
  <c r="F1924" i="3"/>
  <c r="G1924" i="3"/>
  <c r="G1910" i="3" s="1"/>
  <c r="F1979" i="3"/>
  <c r="F1993" i="3"/>
  <c r="F2021" i="3"/>
  <c r="F2048" i="3"/>
  <c r="E2048" i="3"/>
  <c r="F2076" i="3"/>
  <c r="E2076" i="3"/>
  <c r="F2627" i="3"/>
  <c r="F123" i="4"/>
  <c r="E190" i="4"/>
  <c r="E1370" i="4"/>
  <c r="E1383" i="4"/>
  <c r="G1383" i="4"/>
  <c r="G1452" i="4"/>
  <c r="F1507" i="4"/>
  <c r="G349" i="5"/>
  <c r="G1857" i="5"/>
  <c r="F1932" i="5"/>
  <c r="E1945" i="5"/>
  <c r="F1945" i="5"/>
  <c r="G17" i="2"/>
  <c r="E30" i="2"/>
  <c r="F257" i="2"/>
  <c r="E1390" i="2"/>
  <c r="F1624" i="2"/>
  <c r="G1624" i="2"/>
  <c r="E1245" i="2"/>
  <c r="G1322" i="2"/>
  <c r="E1350" i="2"/>
  <c r="F1555" i="2"/>
  <c r="E1610" i="2"/>
  <c r="G165" i="2"/>
  <c r="E231" i="2"/>
  <c r="F1205" i="2"/>
  <c r="E1218" i="2"/>
  <c r="F1335" i="2"/>
  <c r="F1432" i="2"/>
  <c r="G1432" i="2"/>
  <c r="G1500" i="2"/>
  <c r="E1542" i="2"/>
  <c r="F1583" i="2"/>
  <c r="E1834" i="2"/>
  <c r="E1876" i="2"/>
  <c r="F124" i="2"/>
  <c r="E1418" i="2"/>
  <c r="F1863" i="2"/>
  <c r="G97" i="2"/>
  <c r="F244" i="2"/>
  <c r="G1570" i="2"/>
  <c r="E1570" i="2"/>
  <c r="G1646" i="2"/>
  <c r="E165" i="2"/>
  <c r="G191" i="2"/>
  <c r="E1635" i="2"/>
  <c r="F1405" i="2"/>
  <c r="F1445" i="2"/>
  <c r="E1487" i="2"/>
  <c r="G1515" i="2"/>
  <c r="F1542" i="2"/>
  <c r="F1541" i="2" s="1"/>
  <c r="G1542" i="2"/>
  <c r="G1555" i="2"/>
  <c r="F1597" i="2"/>
  <c r="E17" i="2"/>
  <c r="F17" i="2"/>
  <c r="F30" i="2"/>
  <c r="E111" i="2"/>
  <c r="G137" i="2"/>
  <c r="E150" i="2"/>
  <c r="F150" i="2"/>
  <c r="F165" i="2"/>
  <c r="E204" i="2"/>
  <c r="E1205" i="2"/>
  <c r="E1432" i="2"/>
  <c r="E1473" i="2"/>
  <c r="F1473" i="2"/>
  <c r="F1528" i="2"/>
  <c r="F1514" i="2" s="1"/>
  <c r="G1528" i="2"/>
  <c r="G1514" i="2" s="1"/>
  <c r="E1583" i="2"/>
  <c r="E1624" i="2"/>
  <c r="E1646" i="2"/>
  <c r="F1850" i="2"/>
  <c r="G1850" i="2"/>
  <c r="G1863" i="2"/>
  <c r="E97" i="2"/>
  <c r="F111" i="2"/>
  <c r="G111" i="2"/>
  <c r="E137" i="2"/>
  <c r="E178" i="2"/>
  <c r="F178" i="2"/>
  <c r="G231" i="2"/>
  <c r="E244" i="2"/>
  <c r="G244" i="2"/>
  <c r="E257" i="2"/>
  <c r="F272" i="2"/>
  <c r="G272" i="2"/>
  <c r="G285" i="2"/>
  <c r="E1191" i="2"/>
  <c r="F1191" i="2"/>
  <c r="E1231" i="2"/>
  <c r="F1231" i="2"/>
  <c r="F1245" i="2"/>
  <c r="G1245" i="2"/>
  <c r="E1335" i="2"/>
  <c r="E1321" i="2" s="1"/>
  <c r="F1350" i="2"/>
  <c r="F1349" i="2" s="1"/>
  <c r="G1350" i="2"/>
  <c r="G1363" i="2"/>
  <c r="E1377" i="2"/>
  <c r="E1376" i="2" s="1"/>
  <c r="F1377" i="2"/>
  <c r="F1390" i="2"/>
  <c r="G1390" i="2"/>
  <c r="G1405" i="2"/>
  <c r="G1404" i="2" s="1"/>
  <c r="G1445" i="2"/>
  <c r="E1460" i="2"/>
  <c r="E1459" i="2" s="1"/>
  <c r="E1500" i="2"/>
  <c r="G1597" i="2"/>
  <c r="G1596" i="2" s="1"/>
  <c r="E1659" i="2"/>
  <c r="F1876" i="2"/>
  <c r="G1876" i="2"/>
  <c r="E286" i="3"/>
  <c r="F1807" i="3"/>
  <c r="F1834" i="3"/>
  <c r="G1883" i="3"/>
  <c r="G2048" i="3"/>
  <c r="G2076" i="3"/>
  <c r="E1794" i="3"/>
  <c r="E2116" i="3"/>
  <c r="E2144" i="3"/>
  <c r="E2171" i="3"/>
  <c r="F2171" i="3"/>
  <c r="F1883" i="3"/>
  <c r="G1951" i="3"/>
  <c r="F247" i="3"/>
  <c r="G247" i="3"/>
  <c r="G314" i="3"/>
  <c r="F314" i="3"/>
  <c r="G340" i="3"/>
  <c r="E354" i="3"/>
  <c r="F380" i="3"/>
  <c r="F353" i="3" s="1"/>
  <c r="E1780" i="3"/>
  <c r="G2006" i="3"/>
  <c r="E2021" i="3"/>
  <c r="G2034" i="3"/>
  <c r="G2061" i="3"/>
  <c r="F2061" i="3"/>
  <c r="F2047" i="3" s="1"/>
  <c r="G2089" i="3"/>
  <c r="F2089" i="3"/>
  <c r="F2075" i="3" s="1"/>
  <c r="E301" i="3"/>
  <c r="F286" i="3"/>
  <c r="E273" i="3"/>
  <c r="F30" i="3"/>
  <c r="G30" i="3"/>
  <c r="F260" i="3"/>
  <c r="F327" i="3"/>
  <c r="G327" i="3"/>
  <c r="F393" i="3"/>
  <c r="E421" i="3"/>
  <c r="F421" i="3"/>
  <c r="F1794" i="3"/>
  <c r="G1794" i="3"/>
  <c r="G1807" i="3"/>
  <c r="F1896" i="3"/>
  <c r="E1938" i="3"/>
  <c r="E1993" i="3"/>
  <c r="F2144" i="3"/>
  <c r="E2185" i="3"/>
  <c r="E2196" i="3"/>
  <c r="E2207" i="3"/>
  <c r="E2601" i="3"/>
  <c r="E2627" i="3"/>
  <c r="E247" i="3"/>
  <c r="F340" i="3"/>
  <c r="F1780" i="3"/>
  <c r="G1780" i="3"/>
  <c r="G1834" i="3"/>
  <c r="E1883" i="3"/>
  <c r="F1911" i="3"/>
  <c r="F1938" i="3"/>
  <c r="G1938" i="3"/>
  <c r="E1966" i="3"/>
  <c r="G1966" i="3"/>
  <c r="G2021" i="3"/>
  <c r="E2034" i="3"/>
  <c r="E2061" i="3"/>
  <c r="E2047" i="3" s="1"/>
  <c r="E2089" i="3"/>
  <c r="F2116" i="3"/>
  <c r="G2131" i="3"/>
  <c r="E30" i="3"/>
  <c r="G260" i="3"/>
  <c r="E327" i="3"/>
  <c r="G393" i="3"/>
  <c r="G1896" i="3"/>
  <c r="G1979" i="3"/>
  <c r="G1993" i="3"/>
  <c r="E2006" i="3"/>
  <c r="G2103" i="3"/>
  <c r="F2158" i="3"/>
  <c r="G2158" i="3"/>
  <c r="G2185" i="3"/>
  <c r="G2196" i="3"/>
  <c r="G2207" i="3"/>
  <c r="E2584" i="3"/>
  <c r="G2601" i="3"/>
  <c r="G2600" i="3" s="1"/>
  <c r="G2599" i="3" s="1"/>
  <c r="G2627" i="3"/>
  <c r="E29" i="4"/>
  <c r="G96" i="4"/>
  <c r="E110" i="4"/>
  <c r="G203" i="4"/>
  <c r="F217" i="4"/>
  <c r="G230" i="4"/>
  <c r="G256" i="4"/>
  <c r="G1215" i="4"/>
  <c r="F1269" i="4"/>
  <c r="F1383" i="4"/>
  <c r="E1438" i="4"/>
  <c r="G1480" i="4"/>
  <c r="F1562" i="4"/>
  <c r="G1562" i="4"/>
  <c r="E1562" i="4"/>
  <c r="F190" i="4"/>
  <c r="G190" i="4"/>
  <c r="F243" i="4"/>
  <c r="G1229" i="4"/>
  <c r="E1255" i="4"/>
  <c r="F1342" i="4"/>
  <c r="G1342" i="4"/>
  <c r="G1535" i="4"/>
  <c r="E1535" i="4"/>
  <c r="F1575" i="4"/>
  <c r="F1561" i="4" s="1"/>
  <c r="G110" i="4"/>
  <c r="F203" i="4"/>
  <c r="E230" i="4"/>
  <c r="E1215" i="4"/>
  <c r="F1355" i="4"/>
  <c r="G1410" i="4"/>
  <c r="E1425" i="4"/>
  <c r="F1425" i="4"/>
  <c r="G1425" i="4"/>
  <c r="G1438" i="4"/>
  <c r="G1493" i="4"/>
  <c r="E1493" i="4"/>
  <c r="F1493" i="4"/>
  <c r="F1520" i="4"/>
  <c r="F1506" i="4" s="1"/>
  <c r="G1520" i="4"/>
  <c r="E1520" i="4"/>
  <c r="F29" i="4"/>
  <c r="F136" i="4"/>
  <c r="G136" i="4"/>
  <c r="F164" i="4"/>
  <c r="G164" i="4"/>
  <c r="E203" i="4"/>
  <c r="G217" i="4"/>
  <c r="E1229" i="4"/>
  <c r="F1255" i="4"/>
  <c r="E1355" i="4"/>
  <c r="E1341" i="4" s="1"/>
  <c r="G1355" i="4"/>
  <c r="G1341" i="4" s="1"/>
  <c r="F1370" i="4"/>
  <c r="F1369" i="4" s="1"/>
  <c r="G1370" i="4"/>
  <c r="G1369" i="4" s="1"/>
  <c r="E1397" i="4"/>
  <c r="E1396" i="4" s="1"/>
  <c r="F1397" i="4"/>
  <c r="G1397" i="4"/>
  <c r="E1452" i="4"/>
  <c r="F1452" i="4"/>
  <c r="E1575" i="4"/>
  <c r="G1575" i="4"/>
  <c r="G16" i="4"/>
  <c r="E96" i="4"/>
  <c r="E123" i="4"/>
  <c r="E149" i="4"/>
  <c r="F149" i="4"/>
  <c r="E243" i="4"/>
  <c r="F284" i="4"/>
  <c r="G284" i="4"/>
  <c r="G1242" i="4"/>
  <c r="F1242" i="4"/>
  <c r="F1438" i="4"/>
  <c r="G1465" i="4"/>
  <c r="G1451" i="4" s="1"/>
  <c r="E1465" i="4"/>
  <c r="F1465" i="4"/>
  <c r="F1451" i="4" s="1"/>
  <c r="E1480" i="4"/>
  <c r="E1479" i="4" s="1"/>
  <c r="F1480" i="4"/>
  <c r="F1479" i="4" s="1"/>
  <c r="G1507" i="4"/>
  <c r="E1507" i="4"/>
  <c r="E1424" i="4"/>
  <c r="G1424" i="4"/>
  <c r="G1506" i="4"/>
  <c r="E1506" i="4"/>
  <c r="G1561" i="4"/>
  <c r="F110" i="4"/>
  <c r="G123" i="4"/>
  <c r="G177" i="4"/>
  <c r="G163" i="4" s="1"/>
  <c r="F230" i="4"/>
  <c r="G243" i="4"/>
  <c r="E256" i="4"/>
  <c r="G1269" i="4"/>
  <c r="G1228" i="4" s="1"/>
  <c r="F1410" i="4"/>
  <c r="F1548" i="4"/>
  <c r="G1548" i="4"/>
  <c r="G1534" i="4" s="1"/>
  <c r="E1548" i="4"/>
  <c r="E1534" i="4" s="1"/>
  <c r="E256" i="5"/>
  <c r="G256" i="5"/>
  <c r="G255" i="5" s="1"/>
  <c r="G269" i="5"/>
  <c r="G323" i="5"/>
  <c r="G389" i="5"/>
  <c r="F2124" i="5"/>
  <c r="F2123" i="5" s="1"/>
  <c r="F13" i="5"/>
  <c r="F363" i="5"/>
  <c r="F1830" i="5"/>
  <c r="G1830" i="5"/>
  <c r="E1857" i="5"/>
  <c r="F1857" i="5"/>
  <c r="E2027" i="5"/>
  <c r="E295" i="5"/>
  <c r="F336" i="5"/>
  <c r="E349" i="5"/>
  <c r="F349" i="5"/>
  <c r="G1803" i="5"/>
  <c r="E1803" i="5"/>
  <c r="F1803" i="5"/>
  <c r="F1959" i="5"/>
  <c r="F2000" i="5"/>
  <c r="F2055" i="5"/>
  <c r="E2055" i="5"/>
  <c r="F256" i="5"/>
  <c r="F376" i="5"/>
  <c r="G13" i="5"/>
  <c r="E13" i="5"/>
  <c r="E242" i="5"/>
  <c r="F242" i="5"/>
  <c r="G242" i="5"/>
  <c r="E363" i="5"/>
  <c r="E1830" i="5"/>
  <c r="G1987" i="5"/>
  <c r="F1972" i="5"/>
  <c r="F1958" i="5" s="1"/>
  <c r="F295" i="5"/>
  <c r="G295" i="5"/>
  <c r="G310" i="5"/>
  <c r="E310" i="5"/>
  <c r="F310" i="5"/>
  <c r="E402" i="5"/>
  <c r="F402" i="5"/>
  <c r="G402" i="5"/>
  <c r="E430" i="5"/>
  <c r="F430" i="5"/>
  <c r="G430" i="5"/>
  <c r="G2000" i="5"/>
  <c r="E2000" i="5"/>
  <c r="E1986" i="5" s="1"/>
  <c r="F2027" i="5"/>
  <c r="G2027" i="5"/>
  <c r="G2042" i="5"/>
  <c r="G2041" i="5" s="1"/>
  <c r="E2042" i="5"/>
  <c r="F2042" i="5"/>
  <c r="F2041" i="5" s="1"/>
  <c r="E2137" i="5"/>
  <c r="F2137" i="5"/>
  <c r="E269" i="5"/>
  <c r="F269" i="5"/>
  <c r="E336" i="5"/>
  <c r="G336" i="5"/>
  <c r="G376" i="5"/>
  <c r="E376" i="5"/>
  <c r="G1817" i="5"/>
  <c r="E1817" i="5"/>
  <c r="F1817" i="5"/>
  <c r="E1932" i="5"/>
  <c r="E1931" i="5" s="1"/>
  <c r="G1932" i="5"/>
  <c r="G1931" i="5" s="1"/>
  <c r="G1972" i="5"/>
  <c r="G1958" i="5" s="1"/>
  <c r="E1972" i="5"/>
  <c r="E1958" i="5" s="1"/>
  <c r="F2069" i="5"/>
  <c r="G2069" i="5"/>
  <c r="E2069" i="5"/>
  <c r="F2097" i="5"/>
  <c r="G2097" i="5"/>
  <c r="E2097" i="5"/>
  <c r="G26" i="5"/>
  <c r="E26" i="5"/>
  <c r="G282" i="5"/>
  <c r="E282" i="5"/>
  <c r="E255" i="5" s="1"/>
  <c r="F282" i="5"/>
  <c r="E1888" i="5"/>
  <c r="F1888" i="5"/>
  <c r="G1888" i="5"/>
  <c r="F1987" i="5"/>
  <c r="G2014" i="5"/>
  <c r="E2014" i="5"/>
  <c r="E2013" i="5" s="1"/>
  <c r="F2014" i="5"/>
  <c r="F2013" i="5" s="1"/>
  <c r="E2082" i="5"/>
  <c r="F2082" i="5"/>
  <c r="G2082" i="5"/>
  <c r="E2110" i="5"/>
  <c r="F2110" i="5"/>
  <c r="G2110" i="5"/>
  <c r="G2096" i="5" s="1"/>
  <c r="E2124" i="5"/>
  <c r="G2124" i="5"/>
  <c r="G2123" i="5" s="1"/>
  <c r="F97" i="2"/>
  <c r="G150" i="2"/>
  <c r="G178" i="2"/>
  <c r="E124" i="2"/>
  <c r="G1191" i="2"/>
  <c r="F1218" i="2"/>
  <c r="G1231" i="2"/>
  <c r="G1377" i="2"/>
  <c r="G1376" i="2" s="1"/>
  <c r="E1405" i="2"/>
  <c r="E1445" i="2"/>
  <c r="F1460" i="2"/>
  <c r="G1473" i="2"/>
  <c r="G1459" i="2" s="1"/>
  <c r="F1500" i="2"/>
  <c r="F1486" i="2" s="1"/>
  <c r="E1597" i="2"/>
  <c r="F1646" i="2"/>
  <c r="F1623" i="2" s="1"/>
  <c r="E260" i="3"/>
  <c r="E340" i="3"/>
  <c r="E380" i="3"/>
  <c r="G380" i="3"/>
  <c r="E393" i="3"/>
  <c r="G421" i="3"/>
  <c r="E1834" i="3"/>
  <c r="E1896" i="3"/>
  <c r="E1882" i="3" s="1"/>
  <c r="F2034" i="3"/>
  <c r="E2158" i="3"/>
  <c r="F96" i="4"/>
  <c r="E136" i="4"/>
  <c r="F177" i="4"/>
  <c r="F191" i="2"/>
  <c r="G204" i="2"/>
  <c r="G257" i="2"/>
  <c r="E285" i="2"/>
  <c r="G1205" i="2"/>
  <c r="F1322" i="2"/>
  <c r="F1321" i="2" s="1"/>
  <c r="G1335" i="2"/>
  <c r="G1321" i="2" s="1"/>
  <c r="E1363" i="2"/>
  <c r="F1418" i="2"/>
  <c r="F1404" i="2" s="1"/>
  <c r="G1487" i="2"/>
  <c r="E1515" i="2"/>
  <c r="E1514" i="2" s="1"/>
  <c r="E1555" i="2"/>
  <c r="F1570" i="2"/>
  <c r="G1583" i="2"/>
  <c r="F1610" i="2"/>
  <c r="F1596" i="2" s="1"/>
  <c r="E1863" i="2"/>
  <c r="E1849" i="2" s="1"/>
  <c r="E1848" i="2" s="1"/>
  <c r="E17" i="3"/>
  <c r="F233" i="3"/>
  <c r="F273" i="3"/>
  <c r="G286" i="3"/>
  <c r="E314" i="3"/>
  <c r="E1807" i="3"/>
  <c r="E1924" i="3"/>
  <c r="F1951" i="3"/>
  <c r="E1979" i="3"/>
  <c r="F2006" i="3"/>
  <c r="F1992" i="3" s="1"/>
  <c r="E2103" i="3"/>
  <c r="F2103" i="3"/>
  <c r="E2131" i="3"/>
  <c r="E2130" i="3" s="1"/>
  <c r="F2131" i="3"/>
  <c r="F2130" i="3" s="1"/>
  <c r="G2171" i="3"/>
  <c r="E2614" i="3"/>
  <c r="E2600" i="3" s="1"/>
  <c r="E2599" i="3" s="1"/>
  <c r="E16" i="4"/>
  <c r="F16" i="4"/>
  <c r="F109" i="4"/>
  <c r="G149" i="4"/>
  <c r="E164" i="4"/>
  <c r="E284" i="4"/>
  <c r="E1951" i="3"/>
  <c r="E1937" i="3" s="1"/>
  <c r="E362" i="5"/>
  <c r="E177" i="4"/>
  <c r="E217" i="4"/>
  <c r="F256" i="4"/>
  <c r="F1966" i="3"/>
  <c r="E1451" i="4"/>
  <c r="F1534" i="4"/>
  <c r="F309" i="5"/>
  <c r="E1242" i="4"/>
  <c r="E1228" i="4" s="1"/>
  <c r="F1215" i="4"/>
  <c r="F1229" i="4"/>
  <c r="F2096" i="5" l="1"/>
  <c r="F1986" i="5"/>
  <c r="E1910" i="3"/>
  <c r="E2157" i="3"/>
  <c r="E2129" i="3" s="1"/>
  <c r="E2219" i="3"/>
  <c r="E2218" i="3" s="1"/>
  <c r="G2102" i="3"/>
  <c r="G1992" i="3"/>
  <c r="F1965" i="3"/>
  <c r="F2020" i="3"/>
  <c r="F2019" i="3" s="1"/>
  <c r="G2130" i="3"/>
  <c r="E2075" i="3"/>
  <c r="E2020" i="3"/>
  <c r="G1937" i="3"/>
  <c r="F1910" i="3"/>
  <c r="G353" i="3"/>
  <c r="G1569" i="2"/>
  <c r="G1486" i="2"/>
  <c r="G1458" i="2" s="1"/>
  <c r="E1596" i="2"/>
  <c r="F1431" i="2"/>
  <c r="F1403" i="2" s="1"/>
  <c r="F217" i="2"/>
  <c r="E308" i="5"/>
  <c r="F2095" i="5"/>
  <c r="E109" i="4"/>
  <c r="G216" i="4"/>
  <c r="G300" i="3"/>
  <c r="G299" i="3" s="1"/>
  <c r="G1882" i="3"/>
  <c r="F1513" i="2"/>
  <c r="E1204" i="2"/>
  <c r="E1369" i="4"/>
  <c r="E2096" i="5"/>
  <c r="G2068" i="5"/>
  <c r="E1930" i="5"/>
  <c r="G1930" i="5"/>
  <c r="F362" i="5"/>
  <c r="G162" i="4"/>
  <c r="E1478" i="4"/>
  <c r="E1368" i="4"/>
  <c r="F1424" i="4"/>
  <c r="F1423" i="4" s="1"/>
  <c r="E1561" i="4"/>
  <c r="E1992" i="3"/>
  <c r="G1349" i="2"/>
  <c r="G1348" i="2" s="1"/>
  <c r="E1569" i="2"/>
  <c r="E1568" i="2" s="1"/>
  <c r="F1931" i="5"/>
  <c r="F1930" i="5" s="1"/>
  <c r="E1658" i="2"/>
  <c r="E1657" i="2" s="1"/>
  <c r="G1431" i="2"/>
  <c r="G1403" i="2" s="1"/>
  <c r="F1376" i="2"/>
  <c r="F1348" i="2"/>
  <c r="G1541" i="2"/>
  <c r="G1513" i="2" s="1"/>
  <c r="F1569" i="2"/>
  <c r="F1568" i="2" s="1"/>
  <c r="F164" i="2"/>
  <c r="F163" i="2" s="1"/>
  <c r="E1431" i="2"/>
  <c r="F1204" i="2"/>
  <c r="E217" i="2"/>
  <c r="G110" i="2"/>
  <c r="E1541" i="2"/>
  <c r="E1513" i="2" s="1"/>
  <c r="E1349" i="2"/>
  <c r="E1348" i="2" s="1"/>
  <c r="E1404" i="2"/>
  <c r="E1403" i="2" s="1"/>
  <c r="E1486" i="2"/>
  <c r="E1458" i="2" s="1"/>
  <c r="G1623" i="2"/>
  <c r="E1623" i="2"/>
  <c r="G217" i="2"/>
  <c r="G1849" i="2"/>
  <c r="G1848" i="2" s="1"/>
  <c r="F1849" i="2"/>
  <c r="F1848" i="2" s="1"/>
  <c r="G1568" i="2"/>
  <c r="F1459" i="2"/>
  <c r="F1458" i="2" s="1"/>
  <c r="E110" i="2"/>
  <c r="G164" i="2"/>
  <c r="F110" i="2"/>
  <c r="E164" i="2"/>
  <c r="E163" i="2" s="1"/>
  <c r="E1965" i="3"/>
  <c r="E1964" i="3" s="1"/>
  <c r="G1909" i="3"/>
  <c r="G2020" i="3"/>
  <c r="E2184" i="3"/>
  <c r="F1882" i="3"/>
  <c r="F300" i="3"/>
  <c r="G2075" i="3"/>
  <c r="G2074" i="3" s="1"/>
  <c r="E2102" i="3"/>
  <c r="F246" i="3"/>
  <c r="E246" i="3"/>
  <c r="F2157" i="3"/>
  <c r="F2129" i="3" s="1"/>
  <c r="G2047" i="3"/>
  <c r="E2019" i="3"/>
  <c r="F299" i="3"/>
  <c r="G1965" i="3"/>
  <c r="G1964" i="3" s="1"/>
  <c r="F2102" i="3"/>
  <c r="F2074" i="3" s="1"/>
  <c r="E300" i="3"/>
  <c r="E353" i="3"/>
  <c r="G2157" i="3"/>
  <c r="G2129" i="3" s="1"/>
  <c r="E2074" i="3"/>
  <c r="F1937" i="3"/>
  <c r="F1909" i="3" s="1"/>
  <c r="G246" i="3"/>
  <c r="G2184" i="3"/>
  <c r="F1533" i="4"/>
  <c r="G1479" i="4"/>
  <c r="G1478" i="4" s="1"/>
  <c r="E1423" i="4"/>
  <c r="E216" i="4"/>
  <c r="F163" i="4"/>
  <c r="F1228" i="4"/>
  <c r="G109" i="4"/>
  <c r="F216" i="4"/>
  <c r="F1478" i="4"/>
  <c r="G1423" i="4"/>
  <c r="G1396" i="4"/>
  <c r="G1368" i="4" s="1"/>
  <c r="F1341" i="4"/>
  <c r="F162" i="4"/>
  <c r="E1533" i="4"/>
  <c r="F1396" i="4"/>
  <c r="F1368" i="4" s="1"/>
  <c r="G1533" i="4"/>
  <c r="E163" i="4"/>
  <c r="E162" i="4" s="1"/>
  <c r="F2068" i="5"/>
  <c r="F2040" i="5" s="1"/>
  <c r="E2041" i="5"/>
  <c r="F1985" i="5"/>
  <c r="G2040" i="5"/>
  <c r="G1986" i="5"/>
  <c r="G362" i="5"/>
  <c r="E2068" i="5"/>
  <c r="G309" i="5"/>
  <c r="F255" i="5"/>
  <c r="G2095" i="5"/>
  <c r="E2123" i="5"/>
  <c r="E2095" i="5" s="1"/>
  <c r="E1985" i="5"/>
  <c r="F308" i="5"/>
  <c r="G2013" i="5"/>
  <c r="F1964" i="3"/>
  <c r="E1909" i="3"/>
  <c r="G1204" i="2"/>
  <c r="G1985" i="5" l="1"/>
  <c r="G308" i="5"/>
  <c r="E2040" i="5"/>
  <c r="G2019" i="3"/>
  <c r="G163" i="2"/>
  <c r="E299" i="3"/>
  <c r="H9" i="1" l="1"/>
</calcChain>
</file>

<file path=xl/sharedStrings.xml><?xml version="1.0" encoding="utf-8"?>
<sst xmlns="http://schemas.openxmlformats.org/spreadsheetml/2006/main" count="13382" uniqueCount="3620">
  <si>
    <t>Форма № 2.18</t>
  </si>
  <si>
    <t>ТАРИФНОЕ МЕНЮ ПО ТЕХНОЛОГИЧЕСКОМУ ПРИСОЕДИНЕНИЮ</t>
  </si>
  <si>
    <t>на 2020 год</t>
  </si>
  <si>
    <t>без НДС</t>
  </si>
  <si>
    <t>(без НДС)</t>
  </si>
  <si>
    <t>Дата и № принятия тарифного решения, дата публикации, источник публикации</t>
  </si>
  <si>
    <t xml:space="preserve">Категория присоединения </t>
  </si>
  <si>
    <t>Ед. изм.</t>
  </si>
  <si>
    <t>Ставка платы по категориям надежности, руб., без НДС</t>
  </si>
  <si>
    <t>Ставка платы*</t>
  </si>
  <si>
    <t>Диапазон мощности, кВт</t>
  </si>
  <si>
    <t>Уровень напряжения в точке присоединения, кВ</t>
  </si>
  <si>
    <t>I</t>
  </si>
  <si>
    <t>II</t>
  </si>
  <si>
    <t>III</t>
  </si>
  <si>
    <t>Городской населенный пункт</t>
  </si>
  <si>
    <t>Территории, не относящиеся к территориям городских населенных пунктов</t>
  </si>
  <si>
    <t xml:space="preserve">Приказ Госкомтарифэнерго Хакасии от 25.12.2019 № 13-п, опубликовано на сайте: https://r-19.ru/authorities/executive-authorities/committee-for-energy-and-tariff-regulation/docs/detail.php?ELEMENT_ID=96010
Приказ Госкомтарифэнерго Хакасии от 14.09.2020 № 5-п, опубликовано на сайте: https://r-19.ru/upload/iblock/448/Prikaz-ot-14.09.2020-_-5_p.pdf
</t>
  </si>
  <si>
    <t>Ставки ПТП по льготным категориям потребителей</t>
  </si>
  <si>
    <t>руб.</t>
  </si>
  <si>
    <t xml:space="preserve">Ставки за единицу максимальной мощности на уровне напряжения ниже 35 кВ и мощности менее 8 900 кВт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 («последней милей») 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</si>
  <si>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b/>
        <vertAlign val="superscript"/>
        <sz val="11"/>
        <color indexed="8"/>
        <rFont val="Times New Roman"/>
        <family val="1"/>
        <charset val="204"/>
      </rPr>
      <t>max N</t>
    </r>
    <r>
      <rPr>
        <b/>
        <sz val="11"/>
        <color indexed="8"/>
        <rFont val="Times New Roman"/>
        <family val="1"/>
        <charset val="204"/>
      </rPr>
      <t xml:space="preserve"> Ставка за единицу максимальной мощности, в т.ч.:</t>
    </r>
  </si>
  <si>
    <t>0,4, 6-10 кВ</t>
  </si>
  <si>
    <t>руб./кВт.</t>
  </si>
  <si>
    <t>постоянная схема при напряжении 0,4 кВ</t>
  </si>
  <si>
    <t>постоянная схема при напряжении 6-10 кВ</t>
  </si>
  <si>
    <t>временная схема при напряжении 0,4 кВ</t>
  </si>
  <si>
    <t>временная схема при напряжении 6-10 кВ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</si>
  <si>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1.1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>Подготовка и выдача сетевой организацией технических условий Заявителю, в т.ч.:</t>
    </r>
  </si>
  <si>
    <t xml:space="preserve">Разработка сетевой организацией проектной документации по строительству "последней мили" </t>
  </si>
  <si>
    <r>
      <t xml:space="preserve">С </t>
    </r>
    <r>
      <rPr>
        <b/>
        <vertAlign val="subscript"/>
        <sz val="11"/>
        <color indexed="8"/>
        <rFont val="Times New Roman"/>
        <family val="1"/>
        <charset val="204"/>
      </rPr>
      <t>1.2</t>
    </r>
    <r>
      <rPr>
        <b/>
        <vertAlign val="superscript"/>
        <sz val="11"/>
        <color indexed="8"/>
        <rFont val="Times New Roman"/>
        <family val="1"/>
        <charset val="204"/>
      </rPr>
      <t xml:space="preserve"> max N</t>
    </r>
    <r>
      <rPr>
        <b/>
        <sz val="11"/>
        <color indexed="8"/>
        <rFont val="Times New Roman"/>
        <family val="1"/>
        <charset val="204"/>
      </rPr>
      <t xml:space="preserve"> Проверка сетевой организацией выполнения Заявителем технических условий, в т.ч.:</t>
    </r>
  </si>
  <si>
    <t>Ставки за единицу максимальной мощности на уровне напряжения ниже 35 кВ и мощности менее 8 900 кВт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связанных со строительством объектов электросетевого хозяйства («последней милей»)</t>
  </si>
  <si>
    <t>Выполнение сетевой организацией мероприятий, связанных со строительством "последней мили", в т.ч.:</t>
  </si>
  <si>
    <t>6-10 кВ</t>
  </si>
  <si>
    <t>руб./кВт</t>
  </si>
  <si>
    <r>
      <t xml:space="preserve">С </t>
    </r>
    <r>
      <rPr>
        <b/>
        <vertAlign val="subscript"/>
        <sz val="11"/>
        <color indexed="8"/>
        <rFont val="Times New Roman"/>
        <family val="1"/>
        <charset val="204"/>
      </rPr>
      <t>2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воздушных линий, в т.ч.:</t>
    </r>
  </si>
  <si>
    <t>С maxN 2.1, Строительство воздушных линий напряжением 0,4 кВ</t>
  </si>
  <si>
    <t>С maxN 2.2, Строительство воздушных линий напряжением 6-10 кВ</t>
  </si>
  <si>
    <t>С maxN 2.3, Строительство воздушных линий напряжением 110 кВ</t>
  </si>
  <si>
    <t>110 кВ</t>
  </si>
  <si>
    <r>
      <t xml:space="preserve">С 3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кабельных линий, в т.ч.:</t>
    </r>
  </si>
  <si>
    <t>С maxN 3.1, Строительство кабельных линий напряжением 0,4 кВ</t>
  </si>
  <si>
    <t>С maxN 3.2, Строительство кабельных линий напряжением 6-10 кВ</t>
  </si>
  <si>
    <t>С maxN 3.3, Строительство линий 0,4-10 кВ методом горизонтального бурения</t>
  </si>
  <si>
    <r>
      <t xml:space="preserve">С 4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пунктов секционирования</t>
    </r>
  </si>
  <si>
    <t>0,4 кВ</t>
  </si>
  <si>
    <t>С maxN 4.1, Строительство распределительных пунктов 0,4 кВ</t>
  </si>
  <si>
    <r>
      <t xml:space="preserve">С 5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комплектных трансформаторных подстанций (КТП), за исключением распределительных трансформаторных подстанций (РТП), с уровнем напряжения до 35 кВ, в т.ч.</t>
    </r>
  </si>
  <si>
    <t>С maxN 5.1, Строительство однотрансформаторных ТП до 25кВА включительно</t>
  </si>
  <si>
    <t>до 35 кВ</t>
  </si>
  <si>
    <t>С maxN 5.2, Строительство однотрансформаторных ТП 25 - 100кВА включительно</t>
  </si>
  <si>
    <t>С maxN 5.3, Строительство однотрансформаторных ТП 100 - 250кВА включительно</t>
  </si>
  <si>
    <t>С maxN 5.4, Строительство однотрансформаторных ТП 250 - 500кВА включительно</t>
  </si>
  <si>
    <t>С maxN 5.5, Строительство однотрансформаторных ТП 500 - 900кВА включительно</t>
  </si>
  <si>
    <t>С maxN 5.6, Строительство двухтрансформаторных ТП свыше 25 и до 100 кВА включительно</t>
  </si>
  <si>
    <t>-</t>
  </si>
  <si>
    <t>С maxN 5.6, Строительство двухтрансформаторных ТП до 25 кВА включительно</t>
  </si>
  <si>
    <t>С maxN 5.7, Строительство двухтрансформаторных ТП 100 - 250кВА</t>
  </si>
  <si>
    <r>
      <t>С maxN 5.7</t>
    </r>
    <r>
      <rPr>
        <sz val="11"/>
        <rFont val="Times New Roman"/>
        <family val="1"/>
        <charset val="204"/>
      </rPr>
      <t>, Строительство двухтрансформаторных ТП 250 - 500кВА</t>
    </r>
  </si>
  <si>
    <r>
      <t>С maxN 5.8</t>
    </r>
    <r>
      <rPr>
        <sz val="11"/>
        <rFont val="Times New Roman"/>
        <family val="1"/>
        <charset val="204"/>
      </rPr>
      <t>, Строительство двухтрансформаторных ТП 500 - 900кВА</t>
    </r>
  </si>
  <si>
    <r>
      <t>С maxN 5.9</t>
    </r>
    <r>
      <rPr>
        <sz val="11"/>
        <rFont val="Times New Roman"/>
        <family val="1"/>
        <charset val="204"/>
      </rPr>
      <t>, Строительство двухтрансформаторных ТП свыше 1000кВА</t>
    </r>
  </si>
  <si>
    <r>
      <t xml:space="preserve">С 6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кВ, в т.ч.</t>
    </r>
  </si>
  <si>
    <t>С maxN 6.1, Строительство двухтрансформаторных РТП свыше 1000кВА</t>
  </si>
  <si>
    <r>
      <t xml:space="preserve">С 7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</si>
  <si>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t>С maxN 7.1, Строительство ПС 110 кВ</t>
  </si>
  <si>
    <r>
      <t xml:space="preserve">С 8 </t>
    </r>
    <r>
      <rPr>
        <b/>
        <vertAlign val="superscript"/>
        <sz val="11"/>
        <color indexed="8"/>
        <rFont val="Times New Roman"/>
        <family val="1"/>
        <charset val="204"/>
      </rPr>
      <t xml:space="preserve">max N </t>
    </r>
    <r>
      <rPr>
        <b/>
        <sz val="11"/>
        <color indexed="8"/>
        <rFont val="Times New Roman"/>
        <family val="1"/>
        <charset val="204"/>
      </rPr>
      <t xml:space="preserve"> Ставки на обеспечение средствами коммерческого учета электрической энергии (мощности)</t>
    </r>
  </si>
  <si>
    <t>С maxN 8.1, Однофазные прямого включения 0,4 кВ</t>
  </si>
  <si>
    <t xml:space="preserve">С maxN 8.2, Трехфазные прямого включения 0,4 кВ </t>
  </si>
  <si>
    <t xml:space="preserve">С maxN 8.3, Трехфазные полукосвенного включения 0,4 кВ </t>
  </si>
  <si>
    <t xml:space="preserve">С maxN 8.4, Трехфазные косвенного включения 1-20 кВ </t>
  </si>
  <si>
    <t>1-20 кВ</t>
  </si>
  <si>
    <t>Для технологического присоединения энергопринимающих устройств потребителей максимальной мощностью до 150 кВт включительно:</t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</si>
  <si>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2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воздушных линий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</si>
  <si>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 xml:space="preserve"> 3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кабельных линий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</si>
  <si>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4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пуктов секционирования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</si>
  <si>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5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комплектных трансформаторных подстанций (КТП), за исключением распределительных трансформаторных подстанций (РТП), с уровнем напряжения до 35 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</si>
  <si>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6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</si>
  <si>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7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max N&lt;150 кВт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</si>
  <si>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t>Стандартизированные тарифные ставки для расчета платы за технологическое присоединение к электрическим сетям территориальных сетевых организаций Республики Хакасия с 01.01.2020 по 31.12.2020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</si>
  <si>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</t>
    </r>
    <r>
      <rPr>
        <b/>
        <sz val="11"/>
        <color indexed="8"/>
        <rFont val="Times New Roman"/>
        <family val="1"/>
        <charset val="204"/>
      </rPr>
      <t xml:space="preserve"> 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не связанных со строительством объектов электросетевого хозяйства</t>
    </r>
  </si>
  <si>
    <t>руб./шт.</t>
  </si>
  <si>
    <t>постоянная схема</t>
  </si>
  <si>
    <t>временная схема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</si>
  <si>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1.1</t>
    </r>
    <r>
      <rPr>
        <b/>
        <sz val="11"/>
        <color indexed="8"/>
        <rFont val="Times New Roman"/>
        <family val="1"/>
        <charset val="204"/>
      </rPr>
      <t xml:space="preserve"> Подготовка и выдача сетевой организацией технических условий Заявителю</t>
    </r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</si>
  <si>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1.2</t>
    </r>
    <r>
      <rPr>
        <b/>
        <sz val="11"/>
        <color indexed="8"/>
        <rFont val="Times New Roman"/>
        <family val="1"/>
        <charset val="204"/>
      </rPr>
      <t xml:space="preserve"> Проверка сетевой организацией выполнения Заявителем технических условий</t>
    </r>
  </si>
  <si>
    <t xml:space="preserve">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связанных со строительством объектов электросетевого хозяйства («последней милей») </t>
  </si>
  <si>
    <t>С2.i, Строительство воздушных линий электропередачи на i-ом  уровне напряжения, в т.ч.:</t>
  </si>
  <si>
    <t>0,4-6,10кВ</t>
  </si>
  <si>
    <t>руб/км.</t>
  </si>
  <si>
    <t>C2.1, Строительство воздушных линий напряжением 0,4 кВ</t>
  </si>
  <si>
    <t>С2.2, Строительство воздушных линий напряжением 6-10 кВ</t>
  </si>
  <si>
    <t>С2.3, Строительство воздушных линий напряжением 110 кВ</t>
  </si>
  <si>
    <t>С3.i, Строительство кабельных линий электропередачи на i-ом  уровне напряжения, в т.ч.:</t>
  </si>
  <si>
    <t>С3.1, Строительство кабельных линий напряжением 0,4 кВ</t>
  </si>
  <si>
    <t>С3.2, Строительство кабельных линий напряжением 6-10 кВ</t>
  </si>
  <si>
    <t>С3.2, Строительство линий 0,4-10 кВ методом горизонтального бурения</t>
  </si>
  <si>
    <t>С4.i, Строительство пунктов секционирования:</t>
  </si>
  <si>
    <t>С4.1, Строительство распределительных пунктов 0,4 кВ</t>
  </si>
  <si>
    <t>С5.i, Строительство трансформаторных подстанций (ТП), за исключением распределительных трансформаторных подстанций (РТП), с уровнем напряжения до 35 кВ в т.ч.:</t>
  </si>
  <si>
    <t>С5.1, Строительство однотрансформаторных ТП до 25кВА включительно</t>
  </si>
  <si>
    <t>С5.2, Строительство однотрансформаторных ТП 25 - 100кВА включительно</t>
  </si>
  <si>
    <t>С5.3, Строительство однотрансформаторных ТП 100 - 250кВА включительно</t>
  </si>
  <si>
    <t>С5.4, Строительство однотрансформаторных ТП 250 - 500кВА включительно</t>
  </si>
  <si>
    <t>С5.5, Строительство однотрансформаторных ТП 500 - 900кВА включительно</t>
  </si>
  <si>
    <t>С5.6, Строительство двухтрансформаторных ТП 25 - 100кВА включительно</t>
  </si>
  <si>
    <t>С5.6, Строительство двухтрансформаторных ТП до 25кВА включительно</t>
  </si>
  <si>
    <t>С5.7, Строительство двухтрансформаторных ТП 250 - 500кВА включительно</t>
  </si>
  <si>
    <t>С5.7, Строительство двухтрансформаторных ТП 100 - 250кВА включительно</t>
  </si>
  <si>
    <t>С5.8, Строительство двухтрансформаторных ТП 500 - 900кВА включительно</t>
  </si>
  <si>
    <t>С5.9, Строительство двухтрансформаторных ТП свыше 1000кВА</t>
  </si>
  <si>
    <r>
      <t>С 6.i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 (РТП), с уровнем напряжения до 35 кВ, в т.ч.</t>
    </r>
  </si>
  <si>
    <t>С6.1, Строительство двухтрансформаторных РТП свыше 1000кВА</t>
  </si>
  <si>
    <r>
      <t>С7.i</t>
    </r>
    <r>
      <rPr>
        <b/>
        <vertAlign val="subscript"/>
        <sz val="11"/>
        <color indexed="8"/>
        <rFont val="Times New Roman"/>
        <family val="1"/>
        <charset val="204"/>
      </rPr>
      <t>,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Строительство центров питания, подстанций уровнем напряжения 35 кВ и выше (ПС)</t>
    </r>
  </si>
  <si>
    <t>С7.1, Строительство ПС 110 кВ</t>
  </si>
  <si>
    <r>
      <t>С8.i</t>
    </r>
    <r>
      <rPr>
        <b/>
        <vertAlign val="subscript"/>
        <sz val="11"/>
        <color indexed="8"/>
        <rFont val="Times New Roman"/>
        <family val="1"/>
        <charset val="204"/>
      </rPr>
      <t>,</t>
    </r>
    <r>
      <rPr>
        <b/>
        <vertAlign val="superscript"/>
        <sz val="11"/>
        <color indexed="8"/>
        <rFont val="Times New Roman"/>
        <family val="1"/>
        <charset val="204"/>
      </rPr>
      <t xml:space="preserve"> </t>
    </r>
    <r>
      <rPr>
        <b/>
        <sz val="11"/>
        <color indexed="8"/>
        <rFont val="Times New Roman"/>
        <family val="1"/>
        <charset val="204"/>
      </rPr>
      <t xml:space="preserve"> Ставки на покрытие расходов сетевой организации  наобеспечение средствами коммерческого учета электрической энергии (мощности)</t>
    </r>
  </si>
  <si>
    <t>С8.1, Однофазные прямого включения 0,4 кВ</t>
  </si>
  <si>
    <t>руб. за точку учета</t>
  </si>
  <si>
    <t>С8.2, Трехфазные прямого включения 0,4 кВ</t>
  </si>
  <si>
    <t>С8.3, Трехфазные полукосвенного включения 0,4 кВ</t>
  </si>
  <si>
    <t>С8.4, Трехфазные косвенного включения 1-20 кВ</t>
  </si>
  <si>
    <t>С8.5, Трехфазные косвенного включения 35 кВ</t>
  </si>
  <si>
    <t>35 кВ</t>
  </si>
  <si>
    <t>С8.6, Трехфазные косвенного включения 110 кВ</t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</si>
  <si>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 xml:space="preserve">2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воздушных линий электропередачи</t>
    </r>
  </si>
  <si>
    <t>руб./км</t>
  </si>
  <si>
    <r>
      <t>С</t>
    </r>
    <r>
      <rPr>
        <vertAlign val="subscript"/>
        <sz val="11"/>
        <color indexed="8"/>
        <rFont val="Times New Roman"/>
        <family val="1"/>
        <charset val="204"/>
      </rPr>
      <t xml:space="preserve"> 3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кабельных линий электропередачи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</si>
  <si>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4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пуктов секционирования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</si>
  <si>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5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трансформаторных подстанций (ТП), за исключением распределительных трансформаторных подстанций (РТП), с уровнем напряжения до 35кВ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</si>
  <si>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6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распределительных трансформаторных подстанций</t>
    </r>
  </si>
  <si>
    <r>
      <t xml:space="preserve">С </t>
    </r>
    <r>
      <rPr>
        <vertAlign val="subscript"/>
        <sz val="11"/>
        <color indexed="8"/>
        <rFont val="Times New Roman"/>
        <family val="1"/>
        <charset val="204"/>
      </rPr>
      <t>7</t>
    </r>
    <r>
      <rPr>
        <sz val="11"/>
        <color indexed="8"/>
        <rFont val="Times New Roman"/>
        <family val="1"/>
        <charset val="204"/>
      </rPr>
      <t xml:space="preserve"> </t>
    </r>
    <r>
      <rPr>
        <vertAlign val="superscript"/>
        <sz val="11"/>
        <color indexed="8"/>
        <rFont val="Times New Roman"/>
        <family val="1"/>
        <charset val="204"/>
      </rPr>
      <t xml:space="preserve">&lt;150 кВт </t>
    </r>
    <r>
      <rPr>
        <sz val="11"/>
        <color indexed="8"/>
        <rFont val="Times New Roman"/>
        <family val="1"/>
        <charset val="204"/>
      </rPr>
      <t xml:space="preserve"> Строительство центров питания, подстанций </t>
    </r>
  </si>
  <si>
    <t>*в случае отсутствия деления по категориям надежности</t>
  </si>
  <si>
    <t xml:space="preserve">Приложение № 1 </t>
  </si>
  <si>
    <t>к Методическим указаниям по определению размера платы за технологическое присоединение к электрическим сетям</t>
  </si>
  <si>
    <t>Приложение №1</t>
  </si>
  <si>
    <t>(в ред. Приказа ФАС России от 22.06.2020.№560/20)</t>
  </si>
  <si>
    <t>№п/п</t>
  </si>
  <si>
    <t>Объект электросетевого хозяйства</t>
  </si>
  <si>
    <t xml:space="preserve">Год ввода объекта </t>
  </si>
  <si>
    <t>Уровень напряжения, кВ</t>
  </si>
  <si>
    <t>Протяженность (для линий электропередачи), м</t>
  </si>
  <si>
    <t>Пропускная способность, кВт/ Максимальная мощность, кВт</t>
  </si>
  <si>
    <t>Расходы на строительство объекта, тыс. руб.</t>
  </si>
  <si>
    <t>1.</t>
  </si>
  <si>
    <t>Строительство воздушных линий</t>
  </si>
  <si>
    <t>*</t>
  </si>
  <si>
    <t>1.1.</t>
  </si>
  <si>
    <t>Материал опоры - деревянные</t>
  </si>
  <si>
    <t>1.1.1</t>
  </si>
  <si>
    <t xml:space="preserve">Тип провода -изолированный провод </t>
  </si>
  <si>
    <t>1.1.1.1</t>
  </si>
  <si>
    <t xml:space="preserve">Материал провода - медный </t>
  </si>
  <si>
    <t>1.1.1.1.1</t>
  </si>
  <si>
    <t xml:space="preserve">Cечение провода  - диапазон до 50 квадратных мм включительно </t>
  </si>
  <si>
    <t>…</t>
  </si>
  <si>
    <t>1.1.1.1.2</t>
  </si>
  <si>
    <t xml:space="preserve">Cечение провода от 50 до 100 квадратных мм включительно </t>
  </si>
  <si>
    <t>1.1.1.1.3</t>
  </si>
  <si>
    <t xml:space="preserve">Cечение провода   от 100 до 200 квадратных мм включительно </t>
  </si>
  <si>
    <t>1.1.1.1.4</t>
  </si>
  <si>
    <t xml:space="preserve">Cечение провода  от 200 до 500 квадратных мм включительно </t>
  </si>
  <si>
    <t>1.1.1.1.5</t>
  </si>
  <si>
    <t xml:space="preserve">Cечение провода  от 500 до 800 квадратных мм включительно </t>
  </si>
  <si>
    <t>1.1.1.1.6</t>
  </si>
  <si>
    <t xml:space="preserve">Cечение провода  свыше 800 квадратных мм </t>
  </si>
  <si>
    <t>1.1.1.2</t>
  </si>
  <si>
    <t>Материал провода  стальной</t>
  </si>
  <si>
    <t>1.1.1.2.1</t>
  </si>
  <si>
    <t>1.1.1.2.2</t>
  </si>
  <si>
    <t>1.1.1.2.3</t>
  </si>
  <si>
    <t>1.1.1.2.4</t>
  </si>
  <si>
    <t>1.1.1.2.5</t>
  </si>
  <si>
    <t>1.1.1.2.6</t>
  </si>
  <si>
    <t>1.1.1.3</t>
  </si>
  <si>
    <t>Материал провода - сталеалюминиевый</t>
  </si>
  <si>
    <t>1.1.1.3.1</t>
  </si>
  <si>
    <t>ВЛИ-0,4кВ ф.4.3 ТП-15-602-53 от.оп.1 до сущ.оп.1-1г. Черногорск, ул.Кр Партизан,33 уч 1</t>
  </si>
  <si>
    <t>Стр Саяногорск,СТ Вишенка,ул.Тихая, 183</t>
  </si>
  <si>
    <t>ВЛ-0,4кВ ф.9 ТП С15-01/С-30-01 от сущ.оп.1до 3</t>
  </si>
  <si>
    <t>СтрВЛ-0,4гАбакан,ул.Архитектурная,38,58</t>
  </si>
  <si>
    <t>РЭС ВЛ-0,4кВ ГСО "Механизатор"</t>
  </si>
  <si>
    <t>Стр.ВЛИ-0,4.С-к,Светоч,4А</t>
  </si>
  <si>
    <t>Стр. ВЛ 0,4кВ д. Калы, ул. Дорожная, 3</t>
  </si>
  <si>
    <t>РЭС ВЛ-0,4кВ ул. Юбилейная 8Б</t>
  </si>
  <si>
    <t>РЭС ВЛ-0,4кВ ул. Чернышевского 27</t>
  </si>
  <si>
    <t>РЭС ВЛ-0,4кВ ул. пер.2-й южный д.10</t>
  </si>
  <si>
    <t>1.1.1.3.2</t>
  </si>
  <si>
    <t>Стр.ВЛИ-0,4.Подс(д),Энерг,Узкая,64</t>
  </si>
  <si>
    <t>ВЛ-0,4кВ_Подс_Дорожник_Полевая,3</t>
  </si>
  <si>
    <t>СтрВЛ-04мас.Южный, ул. Зеленая,118А</t>
  </si>
  <si>
    <t>СтрВЛ-0,4мас.Огонек,ул.Фруктовая,108</t>
  </si>
  <si>
    <t>Стр.ВЛИ-0,4.Подс(д),Жарки,Роз,156,161</t>
  </si>
  <si>
    <t>Стр.ВЛИ-0,4.С-к,СТ"Камыш",Огород,55</t>
  </si>
  <si>
    <t>Стр.ВЛИ-0,4.С-к,СТ"Мал.Зв",Тупик-4,179</t>
  </si>
  <si>
    <t>Стр.ВЛИ-0,4.Подс(д),Жарки,Сирен,86-103</t>
  </si>
  <si>
    <t>Стр.ВЛИ-0,4.Подс(д),Энерг-к,Вечерн,22</t>
  </si>
  <si>
    <t>Стр.ВЛИ-0,4.Подс(д),Сибир,Гагар,92,96</t>
  </si>
  <si>
    <t>СтрВЛ-0,4мас.Коммун.ул.Золотая осень,18</t>
  </si>
  <si>
    <t>стр ВЛ 0,4 кВ дачи Колягино Алая роза</t>
  </si>
  <si>
    <t>стр ВЛ-0,4 Колягино-2 , Дачная 29</t>
  </si>
  <si>
    <t>Стр. ВЛ-0,4 ДР Подсинее, м.Черемушки, ул</t>
  </si>
  <si>
    <t>СтрВЛ-0,4мас.Коммун.ул.Волшебная,99</t>
  </si>
  <si>
    <t>СтрВЛ-04мас.Машиност.ул.Липовая,37</t>
  </si>
  <si>
    <t>Стр.ВЛИ-0,4.4,5от сев.Кал,на вост,уч.26</t>
  </si>
  <si>
    <t>Стр. ВЛ-0,4 Саяног., ул.Полевая, 71</t>
  </si>
  <si>
    <t>Стр.ВЛИ-0,4.4,5отКал,уч.12</t>
  </si>
  <si>
    <t>Стр.ВЛИ-0,4.Подс(д),Жарки,Розов,10</t>
  </si>
  <si>
    <t>Стр.ВЛИ-0,4.Подс(д),Берез,Васильк,46,48</t>
  </si>
  <si>
    <t>Стр.ВЛИ-0,4.Подс(д),Сибир,Советск,53</t>
  </si>
  <si>
    <t>Стр. ВЛ-0,4кВ д.р. Подсинее,м. Черемушки</t>
  </si>
  <si>
    <t>Стр.ВЛИ-0,4.С-к,Мал.зв,Клюквен,14</t>
  </si>
  <si>
    <t>СтрВЛ04гАбакан,улВлЧаркова2,ИвКостякова1</t>
  </si>
  <si>
    <t>ВЛ-0,4кв_Калы_ул.Фермерская,9А</t>
  </si>
  <si>
    <t>Стр. ВЛ-0,4кВ р.п. Майна, Рабовича, 14</t>
  </si>
  <si>
    <t>ПИР массив Черемушки, Степная,44</t>
  </si>
  <si>
    <t>ВЛ-0,4 Подс, Черем, ул.Пограничная, 9</t>
  </si>
  <si>
    <t>ВЛ-0,4кВ Колягинские холмы, Первая, 6</t>
  </si>
  <si>
    <t>ВЛ-0,4 Коляг. хол., Коляг-1, Набережн. 1</t>
  </si>
  <si>
    <t>ПАО МТС 0,95 км от Сев.окраины д.Калы</t>
  </si>
  <si>
    <t>Стр. ВЛ-0,4 Саяног. ул. Индустриаль. 25</t>
  </si>
  <si>
    <t>1.1.1.3.3</t>
  </si>
  <si>
    <t>1.1.1.3.4</t>
  </si>
  <si>
    <t>1.1.1.3.5</t>
  </si>
  <si>
    <t>1.1.1.3.6</t>
  </si>
  <si>
    <t>1.1.1.4</t>
  </si>
  <si>
    <t>Материал провода - алюминиевый</t>
  </si>
  <si>
    <t>1.1.1.4.1</t>
  </si>
  <si>
    <t>1.1.1.4.2</t>
  </si>
  <si>
    <t>1.1.1.4.3</t>
  </si>
  <si>
    <t>1.1.1.4.4</t>
  </si>
  <si>
    <t>1.1.1.4.5</t>
  </si>
  <si>
    <t>1.1.1.4.6</t>
  </si>
  <si>
    <t>1.1.2</t>
  </si>
  <si>
    <t xml:space="preserve">Тип провода -неизолированный провод </t>
  </si>
  <si>
    <t>1.1.2.1</t>
  </si>
  <si>
    <t>1.1.2.1.1</t>
  </si>
  <si>
    <t>1.1.2.1.2</t>
  </si>
  <si>
    <t>1.1.2.1.3</t>
  </si>
  <si>
    <t>1.1.2.1.4</t>
  </si>
  <si>
    <t>1.1.2.1.5</t>
  </si>
  <si>
    <t>1.1.2.1.6</t>
  </si>
  <si>
    <t>1.1.2.2</t>
  </si>
  <si>
    <t>1.1.2.2.1</t>
  </si>
  <si>
    <t>1.1.2.2.2</t>
  </si>
  <si>
    <t>1.1.2.2.3</t>
  </si>
  <si>
    <t>1.1.2.2.4</t>
  </si>
  <si>
    <t>1.1.2.2.5</t>
  </si>
  <si>
    <t>1.1.2.2.6</t>
  </si>
  <si>
    <t>1.1.2.3</t>
  </si>
  <si>
    <t>1.1.2.3.1</t>
  </si>
  <si>
    <t>1.1.2.3.2</t>
  </si>
  <si>
    <t>1.1.2.3.3</t>
  </si>
  <si>
    <t>1.1.2.3.4</t>
  </si>
  <si>
    <t>1.1.2.3.5</t>
  </si>
  <si>
    <t>1.1.2.3.6</t>
  </si>
  <si>
    <t>1.1.2.4</t>
  </si>
  <si>
    <t>1.1.2.4.1</t>
  </si>
  <si>
    <t>1.1.2.4.2</t>
  </si>
  <si>
    <t>1.1.2.4.3</t>
  </si>
  <si>
    <t>1.1.2.4.4</t>
  </si>
  <si>
    <t>1.1.2.4.5</t>
  </si>
  <si>
    <t>1.1.2.4.6</t>
  </si>
  <si>
    <t>1.2.</t>
  </si>
  <si>
    <t>Материал опоры -металлические</t>
  </si>
  <si>
    <t>1.2.1</t>
  </si>
  <si>
    <t>1.2.1.1</t>
  </si>
  <si>
    <t>1.2.1.1.1</t>
  </si>
  <si>
    <t>1.2.1.1.2</t>
  </si>
  <si>
    <t>1.2.1.1.3</t>
  </si>
  <si>
    <t>1.2.1.1.4</t>
  </si>
  <si>
    <t>1.2.1.1.5</t>
  </si>
  <si>
    <t>1.2.1.1.6</t>
  </si>
  <si>
    <t>1.2.1.2</t>
  </si>
  <si>
    <t>1.2.1.2.1</t>
  </si>
  <si>
    <t>1.2.1.2.2</t>
  </si>
  <si>
    <t>1.2.1.2.3</t>
  </si>
  <si>
    <t>1.2.1.2.4</t>
  </si>
  <si>
    <t>1.2.1.2.5</t>
  </si>
  <si>
    <t>1.2.1.2.6</t>
  </si>
  <si>
    <t>1.2.1.3</t>
  </si>
  <si>
    <t>1.2.1.3.1</t>
  </si>
  <si>
    <t>1.2.1.3.2</t>
  </si>
  <si>
    <t>1.2.1.3.3</t>
  </si>
  <si>
    <t>1.2.1.3.4</t>
  </si>
  <si>
    <t>1.2.1.3.5</t>
  </si>
  <si>
    <t>1.2.1.3.6</t>
  </si>
  <si>
    <t>1.2.1.4</t>
  </si>
  <si>
    <t>1.2.1.4.1</t>
  </si>
  <si>
    <t>1.2.1.4.2</t>
  </si>
  <si>
    <t>1.2.1.4.3</t>
  </si>
  <si>
    <t>1.2.1.4.4</t>
  </si>
  <si>
    <t>1.2.1.4.5</t>
  </si>
  <si>
    <t>1.2.1.4.6</t>
  </si>
  <si>
    <t>1.2.2</t>
  </si>
  <si>
    <t>1.2.2.1</t>
  </si>
  <si>
    <t>1.2.2.1.1</t>
  </si>
  <si>
    <t>1.2.2.1.2</t>
  </si>
  <si>
    <t>1.2.2.1.3</t>
  </si>
  <si>
    <t>1.2.2.1.4</t>
  </si>
  <si>
    <t>1.2.2.1.5</t>
  </si>
  <si>
    <t>1.2.2.1.6</t>
  </si>
  <si>
    <t>1.2.2.2</t>
  </si>
  <si>
    <t>1.2.2.2.1</t>
  </si>
  <si>
    <t>1.2.2.2.2</t>
  </si>
  <si>
    <t>1.2.2.2.3</t>
  </si>
  <si>
    <t>1.2.2.2.4</t>
  </si>
  <si>
    <t>1.2.2.2.5</t>
  </si>
  <si>
    <t>1.2.2.2.6</t>
  </si>
  <si>
    <t>1.2.2.3</t>
  </si>
  <si>
    <t>1.2.2.3.1</t>
  </si>
  <si>
    <t>1.2.2.3.2</t>
  </si>
  <si>
    <t>1.2.2.3.3</t>
  </si>
  <si>
    <t>1.2.2.3.4</t>
  </si>
  <si>
    <t>1.2.2.3.5</t>
  </si>
  <si>
    <t>1.2.2.3.6</t>
  </si>
  <si>
    <t>1.2.2.4</t>
  </si>
  <si>
    <t>1.2.2.4.1</t>
  </si>
  <si>
    <t>1.2.2.4.2</t>
  </si>
  <si>
    <t>1.2.2.4.3</t>
  </si>
  <si>
    <t>1.2.2.4.4</t>
  </si>
  <si>
    <t>1.2.2.4.5</t>
  </si>
  <si>
    <t>1.2.2.4.6</t>
  </si>
  <si>
    <t>1.3.</t>
  </si>
  <si>
    <t>Материал опоры - железобетонные</t>
  </si>
  <si>
    <t>1.3.1</t>
  </si>
  <si>
    <t>1.3.1.1</t>
  </si>
  <si>
    <t>1.3.1.1.1</t>
  </si>
  <si>
    <t>1.3.1.1.2</t>
  </si>
  <si>
    <t>1.3.1.1.3</t>
  </si>
  <si>
    <t>1.3.1.1.4</t>
  </si>
  <si>
    <t>1.3.1.1.5</t>
  </si>
  <si>
    <t>1.3.1.1.6</t>
  </si>
  <si>
    <t>1.3.1.2</t>
  </si>
  <si>
    <t>1.3.1.2.1</t>
  </si>
  <si>
    <t>1.3.1.2.2</t>
  </si>
  <si>
    <t>1.3.1.2.3</t>
  </si>
  <si>
    <t>1.3.1.2.4</t>
  </si>
  <si>
    <t>1.3.1.2.5</t>
  </si>
  <si>
    <t>1.3.1.2.6</t>
  </si>
  <si>
    <t>1.3.1.3</t>
  </si>
  <si>
    <r>
      <t xml:space="preserve">Материал провода - </t>
    </r>
    <r>
      <rPr>
        <b/>
        <sz val="13"/>
        <rFont val="Times New Roman"/>
        <family val="1"/>
        <charset val="204"/>
      </rPr>
      <t>сталеалюминиевый</t>
    </r>
  </si>
  <si>
    <t>1.3.1.3.1</t>
  </si>
  <si>
    <t>ВЛИ-04_Черногорск_Линейная Р3Г75</t>
  </si>
  <si>
    <t>ВЛИ-04_Черногорск_Бунина_3</t>
  </si>
  <si>
    <t>ВЛИ-04_Черногорск_Восток 78</t>
  </si>
  <si>
    <t>Стр.ВЛИ 0,4кВ г.Черн-к, ул. Москалева 20</t>
  </si>
  <si>
    <t>ВЛИ-04_Черногорск_Загородняя 32Б</t>
  </si>
  <si>
    <t>ВЛИ-04_Черногорск_Новая 5</t>
  </si>
  <si>
    <t>ВЛИ-04_Черногорск ИЖС_перДачный 16</t>
  </si>
  <si>
    <t>ВЛИ-04_Химчистка_2-10,3(7-11-19-20),4-12</t>
  </si>
  <si>
    <t>ВЛИ-04_Черногорск_ГСО Владимир</t>
  </si>
  <si>
    <t>Стр.ВЛИ-0,4.Подс(д),Нагорн,Садов,50</t>
  </si>
  <si>
    <t>ПИР СТ Камышовое, ул. Центральная, 51</t>
  </si>
  <si>
    <t>СтрВЛ-0,4массив Мечта, ул. Лесная, 30</t>
  </si>
  <si>
    <t>СтрВЛ-0,4гАбакан,ул.Десятая,3,5,5а</t>
  </si>
  <si>
    <t>ВЛ-0,4кВ_Абакан_Двадцать_девятая_4</t>
  </si>
  <si>
    <t>стр ВЛ 0,4 Абакан_ул_24-ая, д7</t>
  </si>
  <si>
    <t>Стр.ВЛ10 гараж Блок А, ряд 20, №12</t>
  </si>
  <si>
    <t>РЭС ВЛ-10кВ ул.Генерала Тихонова 2К</t>
  </si>
  <si>
    <t>ВЛИ-04_Черногорск_Кленовая_16</t>
  </si>
  <si>
    <t>ВЛИ-04_Черн_Светофор_Парковая 16</t>
  </si>
  <si>
    <t>Стр.ВЛИ-0,4.С-к,Дальняя,31</t>
  </si>
  <si>
    <t>СМУ_10_СТЧерногорский,Малиновая,137,141</t>
  </si>
  <si>
    <t>СМУ_10_Черногорск,ЖБК,"Асбест"</t>
  </si>
  <si>
    <t>ВЛЗ-10_Черногорск_Мира_013А</t>
  </si>
  <si>
    <t>СМУ ВЛ-10 г. Абакан, ул. Саянская</t>
  </si>
  <si>
    <t>СМУ ВЛ-0,4кВ Гаражи Линейная Чапаева</t>
  </si>
  <si>
    <t>СМУ ВЛ-0,4, Ивушка,ул.Кедровая,ул.Лесная</t>
  </si>
  <si>
    <t>РЭС ВЛИ-0,4кВ ул. Глазунова-Бородина</t>
  </si>
  <si>
    <t>СМУ ВЛ-0,4 ДТ прибой, ул.Малиновая,16,17</t>
  </si>
  <si>
    <t>РЭС ВЛИ-0,4кВ гаражный массив в районе 3</t>
  </si>
  <si>
    <t>РЭС ВЛ-0,4кВ ул. Чапаева, во дворе дома</t>
  </si>
  <si>
    <t>РЭС район дома по ул.Чапаева 53: ряд 1 г</t>
  </si>
  <si>
    <t>РЭС ВЛИ-0,4кВ ул.Октябрьская уч.84</t>
  </si>
  <si>
    <t>РЭС ВЛ-0,4кВ Генерала Тихонова, 2А от оп</t>
  </si>
  <si>
    <t>ВЛ-0,4 РЭС ул.Линейная 12Б, ряд1гараж 16</t>
  </si>
  <si>
    <t>РЭС 27 кв общ. Ветеран ряд 1 гараж № 07</t>
  </si>
  <si>
    <t>РЭС ВЛ-0,4кВ Пушкина, 30</t>
  </si>
  <si>
    <t>РЭС ВЛ-0,4кВ ул.Ковыльная 4</t>
  </si>
  <si>
    <t>РЭС ВЛ-0,4кВ ул.Жульмина 12</t>
  </si>
  <si>
    <t>ВЛИ-0,4 г. Абакан, ул.Муслима Магомаева,12</t>
  </si>
  <si>
    <t>РЭС ВЛИ-0,4кВ район д.5 пр.Космонавтов 8</t>
  </si>
  <si>
    <t>РЭС ВЛ-0,4кВ ул. Целинная уч. 2</t>
  </si>
  <si>
    <t>ВЛИ-0,4_Ивушка_Клубничная 12,14</t>
  </si>
  <si>
    <t>СМУ_ВЛ0,4_Абакан_Пенсионеры_Песочная_17А</t>
  </si>
  <si>
    <t>РЭС ВЛ-0,4кВ ул.Орлова 13</t>
  </si>
  <si>
    <t>РЭС ВЛ-0,4кВ ул.Бородина 22</t>
  </si>
  <si>
    <t>РЭС ВЛ-0,4кВ ул. Пионерская 19</t>
  </si>
  <si>
    <t>РЭС ВЛ-0,4кВ СТ "Шахтер" уч.№21-А и 29</t>
  </si>
  <si>
    <t>РЭС ВЛ-0,4кВ в районе 20 шк, гараж 52</t>
  </si>
  <si>
    <t>РЭС ВЛ-0,4кВ Пригорск ул. Уссурийская 41</t>
  </si>
  <si>
    <t>СМУ_0,4_Абакан, Пенсионеры, Песочная,75</t>
  </si>
  <si>
    <t>СМУ_0,4_г.Абакан, Ул.26-я,9</t>
  </si>
  <si>
    <t>СМУ_0,4_Абакан,ул.23-я,13,ул.24-я,12</t>
  </si>
  <si>
    <t>СМУ ВЛ-0,4кВ Абакан, ул.22-я, уч.31,39</t>
  </si>
  <si>
    <t>СМУ ВЛ-0,4кВ Пригорск, ул.Ковыльная, 38</t>
  </si>
  <si>
    <t>Стр. ВЛ-0,4Саян-к, ул.Индустр. 47 В1</t>
  </si>
  <si>
    <t>РЭС ВЛ-0,4кВ ул. Бограда д.07</t>
  </si>
  <si>
    <t>РЭС ВЛ-0,4кВ общ "Владимир" ряд 1</t>
  </si>
  <si>
    <t>РЭС ВЛ-0,4кВ ул. Советская д.38</t>
  </si>
  <si>
    <t>РЭС ВЛ-0,4кВ ПКСО Чайка гараж 26</t>
  </si>
  <si>
    <t>РЭС ВЛ-10кВ ул.Бограда 07</t>
  </si>
  <si>
    <t>РЭС ВЛ-0,4кВ ул. Мира 020,020б</t>
  </si>
  <si>
    <t>РЭС ВЛ-0,4кВ Химчистка ряд 6, м. 7/10/22</t>
  </si>
  <si>
    <t>РЭС ВЛ-0,4кВ ЖБК "Совет ветеранов" г.77</t>
  </si>
  <si>
    <t>РЭС ВЛ-0,4кВ ул. Чкалова д.93</t>
  </si>
  <si>
    <t>РЭС ВЛ-0,4кВ г.Абакан_ул.М.Магамаева_д.1</t>
  </si>
  <si>
    <t>РЭС ВЛ-0,4кВ 27 квартал ПКСО уч. 3</t>
  </si>
  <si>
    <t>РЭС ВЛ-0,4кВ район ЖБИ, "БЛОК" гараж 42</t>
  </si>
  <si>
    <t>РЭС ВЛ-0,4кВ район д.с Елочка гр.2-6-10</t>
  </si>
  <si>
    <t>РЭС ВЛ-0,4кВ п.Шахты 7, 1 линия д.1,д.24</t>
  </si>
  <si>
    <t>Стр.ВЛИ-0,4.С-к,Полевая,100</t>
  </si>
  <si>
    <t>РЭС ВЛ-0,4кВ ул. Космонавтов д.9Б</t>
  </si>
  <si>
    <t>РЭС ВЛ-0,4кВ ул. Чапаева 53</t>
  </si>
  <si>
    <t>РЭС ВЛ-0,4кВ ул.Энтузиастов д.38</t>
  </si>
  <si>
    <t>РЭС ВЛ-0,4кВ ул. Хлебозаводская уч.63а,б</t>
  </si>
  <si>
    <t>РЭС ВЛ-0,4кВ ул. Ковалева уч.20,22</t>
  </si>
  <si>
    <t>РЭС ВЛ-0,4кВ ул.Энергетиков уч.5 п</t>
  </si>
  <si>
    <t>РЭС ВЛ-0,4кВ ул. Линейная 14</t>
  </si>
  <si>
    <t>РХ, г. Саяногорск, 300м от Шушенской_2А</t>
  </si>
  <si>
    <t>Стр.ВЛИ-0,4.С-к,Туманная,18</t>
  </si>
  <si>
    <t>РЭС ВЛ-0,4кВ ГСО владимир гараж 34-33</t>
  </si>
  <si>
    <t>Стр. ВЛ-10 Саян-к, ул.Индустр. 33И</t>
  </si>
  <si>
    <t>Стр. ВЛ-0,4Саян-к, ул.Индустр. 33И</t>
  </si>
  <si>
    <t>1.3.1.3.2</t>
  </si>
  <si>
    <t>стр ВЛ-0,4кВ Мохово, 1-ая</t>
  </si>
  <si>
    <t>стр Вл 10кВ Мохово, 1-ая</t>
  </si>
  <si>
    <t>СтрВЛ-0,4 г. Абакан, ул. Рублева,64</t>
  </si>
  <si>
    <t>СтрВЛ-0,4СТ Придорожное, ул.Грушевая,10</t>
  </si>
  <si>
    <t>ВЛИ-04_Черногорск_Бограда 1_7Н</t>
  </si>
  <si>
    <t>ВЛИ-04_Пригорск_у 15 школы</t>
  </si>
  <si>
    <t>ВЛ-10 кВ_Аэропорт_ангар</t>
  </si>
  <si>
    <t>СтрВЛ-0,4мас.Коммунальник,ул.Медовая,41</t>
  </si>
  <si>
    <t>стр ВЛ 0,4 кВ Цвет поляна .Садовая</t>
  </si>
  <si>
    <t>Стр.ВЛИ-0,4.Подс(д),Дружб,Тюльп,57,2</t>
  </si>
  <si>
    <t>Стр.ВЛЗ-10.Подс(д),Дружб,Тюльп,57,2</t>
  </si>
  <si>
    <t>Стр.ВЛИ-0,4.Подс(д),Дружба,Лазурев,13,6</t>
  </si>
  <si>
    <t>Стр.ВЛЗ-10.Подс(д),Дружба,Лазурев,13,6</t>
  </si>
  <si>
    <t>Стр.ВЛИ-0,4.Подс(д),Сибир,Титова,18</t>
  </si>
  <si>
    <t>стр ВЛ 0.4 кВ Колягино-3 Кр. мак 4,10,26</t>
  </si>
  <si>
    <t>Стр.ВЛИ-0,4.Подс(д),Дружб,Горохов,41,67</t>
  </si>
  <si>
    <t>Стр.ВЛЗ-10.Подс(д),Дружб,Горохов,41,67</t>
  </si>
  <si>
    <t>Стр.ВЛИ-0,4.Подс(д),Дачник,Родников,97</t>
  </si>
  <si>
    <t>Стр.ВЛЗ-10.Подс(д),Дачник,Родников,97</t>
  </si>
  <si>
    <t>СтрВЛ-0,4мас.Машиностроитель,улВторая,64</t>
  </si>
  <si>
    <t>Стр.ВЛЗ-10.Ташеба,Ландыш,кв.5,уч.3</t>
  </si>
  <si>
    <t>Стр.ВЛИ-0,4.Ташеба,Ландыш,кв.5,уч.3</t>
  </si>
  <si>
    <t>Стр ВЛИ 0,4кВ коляг.холмы, ул. лимонная</t>
  </si>
  <si>
    <t>СтрВЛ-0,4мас.Машиност.,ул.Южная,49,ул. Р</t>
  </si>
  <si>
    <t>стр ВЛ-0,4 кВ ПРибой, Садовая3</t>
  </si>
  <si>
    <t>Стр. ВЛ-0,4 м.Индустриаль. Сиреневая, 42</t>
  </si>
  <si>
    <t>Стр. ВЛ-6кВ м. Колягино-3, Голубичная 6</t>
  </si>
  <si>
    <t>стр ВЛ 0,4кВ Колягино, Тополиная</t>
  </si>
  <si>
    <t>СтрВЛ-0,4 г. Абакан, ул. Сорок первая, 1</t>
  </si>
  <si>
    <t>СтрВл-0,4г.Абакан,ул.Двадцать девятая,1</t>
  </si>
  <si>
    <t>ВЛИ-04_Черногорск_Чернышова 25</t>
  </si>
  <si>
    <t>ПИР_Черногорск_Промтранс</t>
  </si>
  <si>
    <t>РЭС ВЛ-04кВ Разрез Советская 10 гараж 10</t>
  </si>
  <si>
    <t>РЭС ВЛ-0,4кВ ул. Линейная</t>
  </si>
  <si>
    <t>ВЛИ-0,4_Черногорск_Маяковского 8</t>
  </si>
  <si>
    <t>РЭС г.Черногорск, земельный участок</t>
  </si>
  <si>
    <t>ВЛИ_Черногорск_Энергетиков 7Б</t>
  </si>
  <si>
    <t>ВЛЗ_Черногорск_Энергетиков 7Б</t>
  </si>
  <si>
    <t>Строительство сетей 10 кВ по ул. Полевая</t>
  </si>
  <si>
    <t>Строительство сетей 10 кВ, СТ Пшенично</t>
  </si>
  <si>
    <t>Стр_Саяногорск_Полевая_110,243..275 Iэт</t>
  </si>
  <si>
    <t>Стр_Саяногорск_Полевая_110,243..275 IIэт</t>
  </si>
  <si>
    <t>ПИР.СТ"Камыш",Средняя,14</t>
  </si>
  <si>
    <t>СтрВЛ-0,4 г. Абакан,улСемнадцатая,6,12</t>
  </si>
  <si>
    <t>Стр. ВЛ-0,4 м.Индустр. Урожай. 23, 28, Г</t>
  </si>
  <si>
    <t>СМУ_ВЛ-0,4_Черногорск_Королева_Правды_Пр</t>
  </si>
  <si>
    <t>ПИР_Черногорск_в р-не д17 ул.МПС_мегафон</t>
  </si>
  <si>
    <t>ВЛИ-04_Черногорск_ПТУ Строитель_3</t>
  </si>
  <si>
    <t>ВЛИ-04_Черногорск_Химчистка_ряд 1</t>
  </si>
  <si>
    <t>СтрВЛ-0,4мас.Подгорный-1,улНижняя,13, ул</t>
  </si>
  <si>
    <t>СтрВЛ-0,4мас. Подгорный,ул. Верхняя,21,2</t>
  </si>
  <si>
    <t>Стр.ВЛИ-0,4.Подс(д),Дорож,Белоярск,120</t>
  </si>
  <si>
    <t>Стр.ВЛИ-0,4.Подс(д),Энерг,Фрукт,91</t>
  </si>
  <si>
    <t>СтрВЛ-0,4кВ г.Абакан м-вЧеремушки, ул.Ос</t>
  </si>
  <si>
    <t>Стр.ВЛИ-0,4.Подс(д),Дружба,Изумруд,6</t>
  </si>
  <si>
    <t>Стр.ВЛИ-0,4.Подс(д),Верховина,Победы,168</t>
  </si>
  <si>
    <t>Стр.ВЛЗ-10.Подс(д),Верховина,Победы,168-</t>
  </si>
  <si>
    <t>Стр.ВЛИ-0,4.Подс(д),Надежд,Фестив,107</t>
  </si>
  <si>
    <t>Стр.Подсинее,м.Нагорный,Солнечная,19</t>
  </si>
  <si>
    <t>Стр.Подсинее,м.Березка,ул.Сосновая,22,36</t>
  </si>
  <si>
    <t>СМУ г. Черногорск, Шахтёр</t>
  </si>
  <si>
    <t>ПИР.Подс(д),Ландыш,Груш,57</t>
  </si>
  <si>
    <t>стр ВЛ-6кВ (Жасм, Цвет, Земл Ромашк)</t>
  </si>
  <si>
    <t>ВЛИ-04_Черногорск ИЖС_Просвещен 14В</t>
  </si>
  <si>
    <t>ВЛИ-04_Черногорск_2й строительный_14</t>
  </si>
  <si>
    <t>Стр.ВЛИ-0,4.Пригорск,р-н школы№15,г.1</t>
  </si>
  <si>
    <t>ВЛИ-04_Черногорск_Калинина_75</t>
  </si>
  <si>
    <t>стр. ВЛ-0,4 Пригорск, Норильская 2</t>
  </si>
  <si>
    <t>ВЛИ-04_Черногорск Ветчинкина 33а</t>
  </si>
  <si>
    <t>ВЛИ-04_Черногорск_Елочка 20</t>
  </si>
  <si>
    <t>ВЛИ-04_Черногорск_Локомотив 011</t>
  </si>
  <si>
    <t>Стр.ВЛИ-0,4.Подс(д),Сибир,Ломон,116А,119</t>
  </si>
  <si>
    <t>Стр.ВЛЗ-10.Подс(д),Сибир,Ломон,116А,119,</t>
  </si>
  <si>
    <t>Стр г.Абакан ул.Десятая, 36</t>
  </si>
  <si>
    <t>Стр Абакан Девятая,1 Одиннадцатая,11,15</t>
  </si>
  <si>
    <t>стр ВЛ 6 кВ Колягино, Тополиная</t>
  </si>
  <si>
    <t>Стр.ВЛИ-0,4.Подс(д),Сирень,Энтузиаст,23</t>
  </si>
  <si>
    <t>Стр.ВЛИ-0,4.Подс(д),Сибиря,Советск,17</t>
  </si>
  <si>
    <t>Строительство сетей 0,4кВ СТКамыштовое</t>
  </si>
  <si>
    <t>Строительство ВЛ-0,4 кВ по ул.Полевая,20</t>
  </si>
  <si>
    <t>Стр.ВЛИ-0,4.С-к,Олимпийск,24,22,18</t>
  </si>
  <si>
    <t>Строительство ВЛ-0,4 кВ ул.Дальняя уч.12</t>
  </si>
  <si>
    <t>дог. 14.1900.414.12 г. Саяногорск ул.Пол</t>
  </si>
  <si>
    <t>Стр</t>
  </si>
  <si>
    <t>ПИР г. Саяногорск, ул. И. Ярыгина, 7Д</t>
  </si>
  <si>
    <t>ПИР.Саян-к,Сабинский,12</t>
  </si>
  <si>
    <t>Стр. ВЛ-0,4 Саяног. ул. Полевая, 594</t>
  </si>
  <si>
    <t>Стр. ВЛ-0,4 Майна, ул. Калинина, 91г</t>
  </si>
  <si>
    <t>Стр.ВЛИ-0,4.С-к,Дачная,81</t>
  </si>
  <si>
    <t>Стр. ВЛ-0,4 Саян. Стройбаза р.3 г.86</t>
  </si>
  <si>
    <t>Стр. ВЛ-0,4 Саяног. СТ Колос, Ромашковая</t>
  </si>
  <si>
    <t>СтрВЛ-0,4масМашинострул.Восемнадцатая,14</t>
  </si>
  <si>
    <t>СтрВЛ-0,4масКоммунальник,ул.Дружная,49</t>
  </si>
  <si>
    <t>Стр. ВЛ-10, Абакан, Буденного, 88К</t>
  </si>
  <si>
    <t>Стр_Опытное поле СТ Шахтер (СМУ)</t>
  </si>
  <si>
    <t>Стр_Опытное поле СТ Шахтер</t>
  </si>
  <si>
    <t>Стр.ВЛ-10 г.Абакан, ул. Буденного, 118А</t>
  </si>
  <si>
    <t>Стр.ВЛ-0,4 Абакан, Буденного, 118А</t>
  </si>
  <si>
    <t>СтрВЛ-10мас.Южный, ул. Зеленая,118А</t>
  </si>
  <si>
    <t>Стр.ВЛИ-0,4.Подс(д),Дружба,Янтарн,1,122</t>
  </si>
  <si>
    <t>Стр.ВЛЗ-10.Подс(д),Дружба,Янтарн,1,122</t>
  </si>
  <si>
    <t>ВЛ-0,4кВ_Подс_Ветеран_войны_Верховина</t>
  </si>
  <si>
    <t>ВЛ-10кВ_Подс_Ветеран_войны_Верховина</t>
  </si>
  <si>
    <t>ВЛ-0,4кВ_Подс_м.Дорожник_ул_Полев_147_79</t>
  </si>
  <si>
    <t>ВЛ-10кВ_Подс_м.Дорожник_ул_Полев_147_79</t>
  </si>
  <si>
    <t>стр. ВЛ-0,4 кВ колягино. Донская 21,23</t>
  </si>
  <si>
    <t>Стр.ВЛИ-0,4.Подс(д),Урож,Широкая,28</t>
  </si>
  <si>
    <t>СтрВЛ-0,4мас.Машиност.улРомашковая,65,71</t>
  </si>
  <si>
    <t>Стр.ВЛИ-0,4.Подс(д),Ландыш,Ягодн,195</t>
  </si>
  <si>
    <t>Стр.ВЛИ-0,4.Подс(д),Сирень,Энтузиаст,162</t>
  </si>
  <si>
    <t>Стр.ВЛЗ-10.Подс(д),Сирень,Энтузиаст,162-</t>
  </si>
  <si>
    <t>ВЛ-0,4кВ_м.Славный_ул.Строительная,134</t>
  </si>
  <si>
    <t>Стр.ВЛИ-0,4.Подс(д),Дачник,Мал.зв,87,85</t>
  </si>
  <si>
    <t>Стр.ВЛЗ-10.Подс(д),Дачник,Мал.зв,87,85</t>
  </si>
  <si>
    <t>Стр 0,4 Район Калининской подстанции</t>
  </si>
  <si>
    <t>Стр.ВЛЗ-10.Абакан,Игарская,21Н</t>
  </si>
  <si>
    <t>ВЛИ-0,4кВ_Черногорск_Комсомольская_97</t>
  </si>
  <si>
    <t>СтрВЛ-10мас.Огонек, ул.Фруктовая,108</t>
  </si>
  <si>
    <t>Стр.ВЛИ-0,4.С-к,Снежная,24</t>
  </si>
  <si>
    <t>СтрВЛ-0,4 г. Абакан,улТринадцатая,24А</t>
  </si>
  <si>
    <t>ВЛ-0,4кВ_р-он1_кв162,ряд32,№40</t>
  </si>
  <si>
    <t>Стр. ВЛ-0,4 Саян. Индустриаль, 17Ч, 17Д</t>
  </si>
  <si>
    <t>Стр.ВЛИ-0,4.Подс(д),Дачник,Утрен.Заря,53</t>
  </si>
  <si>
    <t>СтрВЛ-10г.Абакан,ул.Вл.Капелько,4</t>
  </si>
  <si>
    <t>СтрВЛ-0,4г.Абакан,ул.Вл.Капелько,4</t>
  </si>
  <si>
    <t>СтрВЛ-0,4г.Абакан,ул.Двадцать первая,39</t>
  </si>
  <si>
    <t>Стр.ВЛИ-0,4.Подс(д),Вишенка,Мал.зв,161</t>
  </si>
  <si>
    <t>Стр.ВЛЗ-10.Подс(д),Вишенка,Мал.зв,161</t>
  </si>
  <si>
    <t>Стр 0,4кВ Абакан,Надежда,Путейская, 28</t>
  </si>
  <si>
    <t>Стр 0,4кВ Абакан,Надежда,пер.Геодезич,17</t>
  </si>
  <si>
    <t>РЭС ВЛ-0,4кВ ул.Генерала Тихонова 2К</t>
  </si>
  <si>
    <t>Стр.ВЛИ-0,4.Подс(д),Агропром,Чапаева,10-</t>
  </si>
  <si>
    <t>Стр.ВЛИ-0,4.Подс(д),Ланд,Малинов,59</t>
  </si>
  <si>
    <t>Стр.ВЛИ-0,4.Подс(д),Широк,2</t>
  </si>
  <si>
    <t>Стр.ВЛИ-0,4.Подс(д),Сирень,Энтуз-в,128,1</t>
  </si>
  <si>
    <t>Стр.ВЛИ-0,4.Подс(д),Славный,Славная,6</t>
  </si>
  <si>
    <t>Стр.ВЛИ-0,4.Подс(д),Энерг,Вишнев,141</t>
  </si>
  <si>
    <t>ПИР.Подс(д),Надежд,Фестив,42</t>
  </si>
  <si>
    <t>стр ВЛ-10 кВ Колягино Берговая 3</t>
  </si>
  <si>
    <t>стр ВЛ-0,4 кВ Колягино Берговая 3</t>
  </si>
  <si>
    <t>Стр. ВЛ-0,4кВ Саяног., СТ Березовая роща</t>
  </si>
  <si>
    <t>Стр 6/0,4кВ Черемушки СТ Березка</t>
  </si>
  <si>
    <t>ВЛ-0,4кВ_Абакан_Двадцать_восьмая_10</t>
  </si>
  <si>
    <t>Стр.ВЛИ-0,4.Подс(д),Ланд,Ягод,178</t>
  </si>
  <si>
    <t>Стр.ВЛИ-0,4.Подс(д),Ланд,Ягод,45</t>
  </si>
  <si>
    <t>Стр.ВЛИ-0,4.Подс(д),Энерг-к,Абакан,3</t>
  </si>
  <si>
    <t>Стр.ВЛИ-0,4.Подс(д),Надежд,Весен,115</t>
  </si>
  <si>
    <t>Стр.ВЛИ-0,4.Подс(д),Ланд,Молодеж,167</t>
  </si>
  <si>
    <t>Стр.ВЛИ-0,4.Подс(д),Берез,Ромашк,91</t>
  </si>
  <si>
    <t>Стр.ВЛИ-0,4.Подс(д),Урож,Рябинов,2</t>
  </si>
  <si>
    <t>Стр.ВЛИ-0,4.Подс(д),Сибир,Ломонос,74</t>
  </si>
  <si>
    <t>Стр. ВЛ-0,4 Колягино-1, Третья, 23</t>
  </si>
  <si>
    <t>Стр.ВЛИ-0,4.Подс(д),Урож,Фруктов,32</t>
  </si>
  <si>
    <t>РЭС ВЛ-0,4кВ ул.Энергетиков 10Д</t>
  </si>
  <si>
    <t>РЭС ВЛ-10кВ ул. Энергетиков 10Д</t>
  </si>
  <si>
    <t>Стр. ВЛ-0,4 мас. Коляг.-3, ул.Голубич. 6</t>
  </si>
  <si>
    <t>стр ВЛ-0,4кВ Колягино, Лучезарная 4,13</t>
  </si>
  <si>
    <t>стр. ВЛ-0,4 кВ Колягино Незаб. Бруснична</t>
  </si>
  <si>
    <t>Стр.ВЛИ-0,4.Подс(д),Сирень,Энтуз-в,98</t>
  </si>
  <si>
    <t>Стр.ВЛИ-0,4.Подс(д),Жарки,Сирен,174</t>
  </si>
  <si>
    <t>Стр.ВЛИ-0,4.Подс(д),Ланд,Малин,122</t>
  </si>
  <si>
    <t>Стр.ВЛИ-0,4.Подс(д),Ланд,Молодеж,163</t>
  </si>
  <si>
    <t>Стр.ВЛЗ-10.Подс(д),Дружба,Крас.мак,50</t>
  </si>
  <si>
    <t>Стр.ВЛИ-0,4.Подс(д),Дружба,Крас.мак,50</t>
  </si>
  <si>
    <t>Стр. ВЛ-6 Алт. р-н, слева от а/д Абакан-</t>
  </si>
  <si>
    <t>СтрВЛ-04мас.Машиност.ул.Ромашковая,40,54</t>
  </si>
  <si>
    <t>Стр. ВЛ-0,4 Колягино-1, Берегов.14, 62</t>
  </si>
  <si>
    <t>Стр.ВЛИ-0,4.Подс(д),Сибир,Горная,3</t>
  </si>
  <si>
    <t>Стр ВЛ-0,4мас.Коммунал.ул.Медовая,92</t>
  </si>
  <si>
    <t>Стр.ВЛИ-0,4.Подс(д),Агропром,Пархом,55</t>
  </si>
  <si>
    <t>Стр.ВЛ0,4кВ Абакан, д.р.Подсинее,м.Черем</t>
  </si>
  <si>
    <t>ВЛЗ-10кВ_Черногорск_Ботаническая 39</t>
  </si>
  <si>
    <t>ВЛИ-0,4_Черногорск_ИЖС_Национальная 38</t>
  </si>
  <si>
    <t>ВЛИ_Черногорск_ИЖС_Просвещения 2Б</t>
  </si>
  <si>
    <t>ВЛИ_Черногорск_ИЖС_Ботаническая 125</t>
  </si>
  <si>
    <t>ВЛЗ-10_Черногорск ИЖС_Аграрная 8</t>
  </si>
  <si>
    <t>ВЛИ-04_Черногорск ИЖС_Аграрная 8</t>
  </si>
  <si>
    <t>Стр. ВЛ-0,4 Пригорск, Уссурийская, 17</t>
  </si>
  <si>
    <t>ВЛИ-04_Черногорск_Советская 058</t>
  </si>
  <si>
    <t>РЭС ВЛ-10кВ ул. Грушевая уч.1,17</t>
  </si>
  <si>
    <t>СтрВЛ-0,4Придорожное, ул. Грушевая,1,17</t>
  </si>
  <si>
    <t>СтрВЛ-0,4Абакан,ул.Вл.Чаркова,4,6,14,18,</t>
  </si>
  <si>
    <t>Стр.ВЛ 0,4 гараж Блок А, ряд 20, №12</t>
  </si>
  <si>
    <t>ПИР_Черногорск_Садовая 23</t>
  </si>
  <si>
    <t>ВЛИ-04_Черногорск_Г Тихонова_2н</t>
  </si>
  <si>
    <t>ВЛЗ-10кВ_Черногорск_Напротив ЖБК</t>
  </si>
  <si>
    <t>ВЛ-0,4 кВ ул.Народная, 4</t>
  </si>
  <si>
    <t>РЭС ВЛИ-0,4 кВ ф.3 от ТП-21</t>
  </si>
  <si>
    <t>ВЛИ-0,4 кВ ТП 03А-08-122 (общество БЛОК)</t>
  </si>
  <si>
    <t>РЭС ВЛ-0,4кВ ул. Бограда, 102 пом.12Н</t>
  </si>
  <si>
    <t>ВЛИ-0,4 кВ ул. Белинского г. Черногорск</t>
  </si>
  <si>
    <t>Стр. ВЛ-10 Абакан, от Кирпичная, 1Б до</t>
  </si>
  <si>
    <t>Стр.ВЛИ-0,4ф.2.Подс(д)ул.Славная65-100</t>
  </si>
  <si>
    <t>Стр ВЛ-0,4мас.Коммунал.улЗолотая осень33</t>
  </si>
  <si>
    <t>ВЛИ-0,4 кВ ул.Фестивальная № 94,67,65,69</t>
  </si>
  <si>
    <t>стр ВЛ 10 кВ Аэропорт ангары</t>
  </si>
  <si>
    <t>Стр. ВЛ0,4кВ г.Черногорск,Шахты3, 01А</t>
  </si>
  <si>
    <t>ВЛИ-0,4_Черногорск_Садовая 48В</t>
  </si>
  <si>
    <t>Стр. ВЛ-0,4 Саяног., СТ "Строитель", ул.</t>
  </si>
  <si>
    <t>Стр.ВЛИ-0,4.Подс(д),Нагорн,Садов,91</t>
  </si>
  <si>
    <t>Стр.ВЛИ-0,4.Подс(д),Сибир,Титов,16</t>
  </si>
  <si>
    <t>Стр.ВЛИ-0,4.Подс(д),Ландыш,Ягодн,1,3</t>
  </si>
  <si>
    <t>Стр.ВЛИ-0,4.Подс(д),Банк,Верх,17,18</t>
  </si>
  <si>
    <t>Стр.ВЛИ-0,4.Подс(д),Сибиря,Ломоносова,62</t>
  </si>
  <si>
    <t>СМУ ВЛ-10 кВ Гаражи Линейная Чапаева</t>
  </si>
  <si>
    <t>СМУ_ВЛ-10кВ_Ивушка, ул.Дачная,2А</t>
  </si>
  <si>
    <t>СМУ ВЛ10,ДМ Ивушка,ул.Кедровая,ул.Лесная</t>
  </si>
  <si>
    <t>ВЛ-10 кВ м-в Нагорный, Солнечная 144,150</t>
  </si>
  <si>
    <t>Стр.Подсинее,м.Сибиряк,Советская,69</t>
  </si>
  <si>
    <t>ВЛ 10кВ 10 жилой район г.Абакан</t>
  </si>
  <si>
    <t>СМУ_ВЛ10_Абакан_р-н_1_кв-162_бл_Южн_52..</t>
  </si>
  <si>
    <t>СМУ ВЛ-10 Абакан, ул.Заводская, 1Л,3М,3Щ</t>
  </si>
  <si>
    <t>СМУ ВЛ-10 г.Черногорск, ул.Глинки, уч.24</t>
  </si>
  <si>
    <t>СМУ_10кВ_г Черногорск, ул. Тихонова, 2Ж</t>
  </si>
  <si>
    <t>Стр_масс.Тархун, ул. Тархун, 21</t>
  </si>
  <si>
    <t>СМУ_10кВ_г Черногорск, ул. Линейная, 44</t>
  </si>
  <si>
    <t>СМУ_10_Подсинее, Сибиряк, ул.Ломоносова</t>
  </si>
  <si>
    <t>СМУ_10_Подсинее, Сибиряк, ул. Гагарина,1</t>
  </si>
  <si>
    <t>Стр.ВЛЗ-10.Подс(д),Тимир,1,Вавил,1,3,7</t>
  </si>
  <si>
    <t>ВЛ 10кВ, г.Абакан, м-в.Индустриальный</t>
  </si>
  <si>
    <t>СМУ_10_Черногорск,Опытное поле, ул. Вишн</t>
  </si>
  <si>
    <t>Стр.ВЛЗ-10.Подс(д),Ланд,Ягод,155</t>
  </si>
  <si>
    <t>СМУ_10_Абакан, Пенсионеры, Песочная,75</t>
  </si>
  <si>
    <t>ВЛЗ-10_Черногорск_Линейная_62</t>
  </si>
  <si>
    <t>Стр.ВЛЗ-10.Подс(д),Сибир,Гагарин,31,21</t>
  </si>
  <si>
    <t>СМУ_ВЛ10кВ_Абакан_ул.28я_22_ул.29я_15</t>
  </si>
  <si>
    <t>СМУ_ВЛ-10кВ_ДНТ Мечта (проект 066-13)</t>
  </si>
  <si>
    <t>ВЛ 10 кВ, СТ Малиновый звон</t>
  </si>
  <si>
    <t>Строительство сетей 6 кВ, ул.Геологов д.</t>
  </si>
  <si>
    <t>Строительство ВЛ-10 кВ ул.Дальняя уч.46,</t>
  </si>
  <si>
    <t>СМУ г. Абакан, 9-й жилой р-н, ф. 97-20</t>
  </si>
  <si>
    <t>СМУ_0,4_Подс(д),Надежда,Фестив-я,193</t>
  </si>
  <si>
    <t>СМУ ВЛ0,4дачи Подсинее,ул.Молодёжная,149</t>
  </si>
  <si>
    <t>СМУ_ВЛ-0,4_ДНТ Мечта (проект 066-13)</t>
  </si>
  <si>
    <t>Стр г.Абакан ул.Заводская</t>
  </si>
  <si>
    <t>СМУ ВЛ-0,4кВ г.Абакан ул.15 уч.1Б, уч.13</t>
  </si>
  <si>
    <t>Стр.ВЛИ-0,4.Подс(д),Надежд,Фестив,118</t>
  </si>
  <si>
    <t>РЭС ВЛ-0,4кВ ул.Весенняя 28</t>
  </si>
  <si>
    <t>ВЛИ-0,4 .Подс(д),Надежд,Зелен,127,129</t>
  </si>
  <si>
    <t>СМУ_0,4_Подс,м.Надежда,Весенняя,200</t>
  </si>
  <si>
    <t>Стр ВЛ-0,4кВ  Черногорская 3</t>
  </si>
  <si>
    <t>ВЛ-0,4кВ ул.Биджинская 4,6</t>
  </si>
  <si>
    <t>СМУ_ВЛ-0,4_ДНТ Мечта (проект 066-13).</t>
  </si>
  <si>
    <t>ВЛИ-0,4 кВ ул. Октябрьская 01 г. Черного</t>
  </si>
  <si>
    <t>ВЛ-0,4кВ р-он Солнечная 47 Гайдара 76,68</t>
  </si>
  <si>
    <t>РЭС строительство сети ул. Сурикова д.11</t>
  </si>
  <si>
    <t>РЭС ВЛ-0,4 гараж 01 общ. Локомотив  В РА</t>
  </si>
  <si>
    <t>СМУ_ВЛ-0,4_Черногорск, Ветчинкина,29А,33</t>
  </si>
  <si>
    <t>СМУ ВЛ-0,4 Черногорск Шахтёр, уч.3,4,48</t>
  </si>
  <si>
    <t>СМУ ВЛ-0,4кВ Гаражи Линейная Чапаев</t>
  </si>
  <si>
    <t>РЭС ВЛ-0,4кВ г.Абакан,ул.31,д.4,6,7,8,30</t>
  </si>
  <si>
    <t>СМУ ВЛ-0,4 Абакан, Ивушка,ул.Дачная,2А</t>
  </si>
  <si>
    <t>СМУ ВЛ-0,4кВ г.Абакан ул. 21 уч. 3</t>
  </si>
  <si>
    <t>РЭС ВЛ-0,4 Мира уч. 004Б</t>
  </si>
  <si>
    <t>ВЛ-0,4 кВ м-в Нагорный, Солнечная 144,15</t>
  </si>
  <si>
    <t>ВЛ-0,4 кВ м-в Нагорный, Цветочная 127</t>
  </si>
  <si>
    <t>СМУ ВЛ-0,4кВ ДМ Ландыш Малинова Грушевая</t>
  </si>
  <si>
    <t>СМУ ВЛ0,4 дачи Подсинее м.Самохвал</t>
  </si>
  <si>
    <t>СМУ_0,4_Подс(д),Нагорный,Садовая,81</t>
  </si>
  <si>
    <t>РЭС г.Черногорск, ул. 20лет Хакасии, 99А</t>
  </si>
  <si>
    <t>РЭС ул. Бунина 26</t>
  </si>
  <si>
    <t>ВЛ-0,4 кВ ул.Есенина 7</t>
  </si>
  <si>
    <t>РЭС ул. Луговая 20 от ТП 15-1021-165</t>
  </si>
  <si>
    <t>Стр г.Черногорск,ул.Энтузиастов,11</t>
  </si>
  <si>
    <t>ВЛ-0,4кВ РЭС Тургенева, 16</t>
  </si>
  <si>
    <t>РЭС в р-не ул. Украинская, 05</t>
  </si>
  <si>
    <t>ВЛИ-0,4_Черногорск_Октябрьская_84</t>
  </si>
  <si>
    <t>ВЛ-0,4 кВ ул.Глазунова 6А</t>
  </si>
  <si>
    <t>СМУ ВЛ-0,4 ДТ Прибой,ул.Клубничная,25,42</t>
  </si>
  <si>
    <t>СМУ ВЛ-0,4 ДТ Прибой, ул.Ягодная, 26, 42</t>
  </si>
  <si>
    <t>ВЛ-04 массив Сибирякул.Советская 63 Под</t>
  </si>
  <si>
    <t>ВЛ-0.4 кВ с.Подсинее ул. Зеленая 22а</t>
  </si>
  <si>
    <t>ВЛ 4кВ с.Подсинее ул.Вишневая д.67,81,87</t>
  </si>
  <si>
    <t>СМУ_0,4_СТЧерногорский,Малиновая,137,141</t>
  </si>
  <si>
    <t>ВЛ-0,4кВ ф.1 ТП-64-18-206 от оп № 1-1 до оп № 1-6 г. Черногорск, пер. Рубиновый, 7</t>
  </si>
  <si>
    <t>Стр_Черногорск_ул.Линейная,67</t>
  </si>
  <si>
    <t>Стр_Черногорск, ул. Холмистая, 55</t>
  </si>
  <si>
    <t>РЭС ул. Холмистая 43</t>
  </si>
  <si>
    <t>РЭС ВЛ-0, 4 Окулова, 31-1</t>
  </si>
  <si>
    <t>СМУ ВЛ-0,4 Усть-Аб., Молодёжный кв-л, 18</t>
  </si>
  <si>
    <t>СМУ 0,4 г.Абакан, ул.Центральная,149,163</t>
  </si>
  <si>
    <t>Стр_Надежда, ул.2-я Железнодорожная, 13</t>
  </si>
  <si>
    <t>СМУ_0,4_Саяног-к,Полевая,302,316,318,320</t>
  </si>
  <si>
    <t>РЭС ВЛ-0,4 Стахановская, уч. 130, 132</t>
  </si>
  <si>
    <t>РЭС ВЛ-0,4кВ Юбилейная, 30 Г</t>
  </si>
  <si>
    <t>РЭС ВЛ-0,4  ул. Калинина 38а</t>
  </si>
  <si>
    <t>ВЛИ-0,4 кВ 10 жилой район г.Абакан</t>
  </si>
  <si>
    <t>СМУ ВЛ 0,4кВ г.Абакан, ул.Отрадная, 174</t>
  </si>
  <si>
    <t>ВЛ-0.4кВ с.Подсинее дач.м. Березка,ул.Со</t>
  </si>
  <si>
    <t>СМУ_0,4_Самохвал,Коммунальник,Медовая102</t>
  </si>
  <si>
    <t>СМУ ВЛ-0,4 Подсинее, ДМ Надежда, ДМ Березка</t>
  </si>
  <si>
    <t>ВЛ-0,4кВ ДНТ Мечта 3 очередь</t>
  </si>
  <si>
    <t>РЭС ВЛ-0,4кВ ул. 40 лет Победы, уч. 118</t>
  </si>
  <si>
    <t>Стр.ВЛИ_0,4.Подс(д),ДМ Энергетик</t>
  </si>
  <si>
    <t>СМУ ВЛ-0,4 д/р Подсинее, ул.Жарковая 44</t>
  </si>
  <si>
    <t>Стр г.Абакан дачный р-н Подсинее, Чере</t>
  </si>
  <si>
    <t>СМУ_ВЛ-0,4_Энергетик,Сосновая 73</t>
  </si>
  <si>
    <t>Ст-во г.Саяногорск ул.Полевая 55</t>
  </si>
  <si>
    <t>Сая-к д.Калы ул.Цветочная18 п-т720.16ТКР</t>
  </si>
  <si>
    <t>РЭС ВЛ-0,4кВ г.Абакан, ул.Саянская 63,65</t>
  </si>
  <si>
    <t>РЭС ВЛ-0,4кВ г.Абакан, Ивушка улЛетняя 2</t>
  </si>
  <si>
    <t>РЭС ВЛ-0,4кВ г.Абакан, ул. Десятая, 2</t>
  </si>
  <si>
    <t>РЭС ВЛ-0,4 ул.Окулова д.32</t>
  </si>
  <si>
    <t>СМУ_ВЛ-0,4_Самохвал,ул.Волшебная,70,80,-</t>
  </si>
  <si>
    <t>СМУ_ВЛ04_Абакан_р-н_1_кв-162_бл_Южн_52..</t>
  </si>
  <si>
    <t>РЭС ВЛ-0,4кВ Калинина, 71</t>
  </si>
  <si>
    <t>РЭС ВЛ-0,4кВ 1-я Горноспасательная,5</t>
  </si>
  <si>
    <t>РЭС ВЛИ-0,4кВ ул.Биджинская 8 Пригорск</t>
  </si>
  <si>
    <t>РЭС ВЛИ-0,4кВ ул.Сибирякова уч.4-2</t>
  </si>
  <si>
    <t>РЭС ВЛИ-0,4кВ ул.Нагорная уч.6</t>
  </si>
  <si>
    <t>СМУ ВЛ-0,4 Абакан, ул.Заводская,1Л,3М,3Щ</t>
  </si>
  <si>
    <t>ВЛ-0.4кВ с.Подсинее дач.м.Энергетик ул.В</t>
  </si>
  <si>
    <t>Стр Машиностроитель,ул.Двенадцатая 38</t>
  </si>
  <si>
    <t>РЭС ВЛ-0,4кВ ул. Октябрьская, 145</t>
  </si>
  <si>
    <t>Стр.Саяног,СТСолнеч,Удачн,22</t>
  </si>
  <si>
    <t>ВЛИ-0.4_Абакан,Надежда,Центральная, 25</t>
  </si>
  <si>
    <t>СМУ ВЛ-0,4 дачи Надежда, ул.Западная,22</t>
  </si>
  <si>
    <t>ВЛ-0,4кВ Саяног., дач. р-н, ул. Восточная, 2</t>
  </si>
  <si>
    <t>ВЛ-0,4кВг.Сая-к, ул.Дальняя,14 пр.412-16</t>
  </si>
  <si>
    <t>ВЛ-0,4кВ г.С-к, ул.Тенистая,74 пр.446-16</t>
  </si>
  <si>
    <t>РЭС ВЛ-0,4кВ г.Абакан, ул. 23, д.6</t>
  </si>
  <si>
    <t>РЭС ВЛ-0,4кВ г.Абакан, ул. Саянская, 101</t>
  </si>
  <si>
    <t>РЭС ВЛ-0,4 Линейная, д.46</t>
  </si>
  <si>
    <t>РЭС ВЛ-0,4кВ Г.Тихонова, уч. 3</t>
  </si>
  <si>
    <t>ВЛИ-0,4кВ.Подс(д),Надежд,Фестив,108</t>
  </si>
  <si>
    <t>СМУ ВЛ-0,4 дачи Подсинее, ул.Грушевая,85</t>
  </si>
  <si>
    <t>СМУ_0,4_Абакан, Колягино-2,ул. Дачная,44</t>
  </si>
  <si>
    <t>СМУ_0,4_Черногорск,ЖБК,"Асбест"</t>
  </si>
  <si>
    <t>Стр.ВЛИ-0,4.Подс(д),Урож,Жарков,58</t>
  </si>
  <si>
    <t>Стр.ВЛ-0,4кВ Б.Яр Магистральная 46,48</t>
  </si>
  <si>
    <t>Стр.ВЛИ-0,4.Подс(д),Берез,Вишнев,30</t>
  </si>
  <si>
    <t>ВЛ-0,4кВмасКоммуналулВолшебная,101,121</t>
  </si>
  <si>
    <t>ПИР р.п.Усть-Абакан,ул.Молодежный кв.,21</t>
  </si>
  <si>
    <t>СМУ ВЛ-0,4кВ Ивушка ул.Хвойная Летняя</t>
  </si>
  <si>
    <t>РЭС ВЛ-0,4кВ Надежда, Садовая 13, 15</t>
  </si>
  <si>
    <t>РЭС ВЛ-0,4кВ Ивушка, ул.Дачная 21</t>
  </si>
  <si>
    <t>РЭС ВЛ-0,4кВ У-Абакан_Молодежн_кв_20</t>
  </si>
  <si>
    <t>РЭС ВЛ-0,4кВ г.Абакан_Двенадцатая_29</t>
  </si>
  <si>
    <t>РЭС ВЛ-0,4кВ г.Абакан, ул. 32, д. 4, 25</t>
  </si>
  <si>
    <t>РЭС ВЛ-0,4кВ г.Абакан_ул.27_д.7, 20</t>
  </si>
  <si>
    <t>РЭС ВЛ-0,4кВ Ивушка, ул.Зеленая_1, 4, 3а</t>
  </si>
  <si>
    <t>РЭС ВЛ-0,4кВ Ивушка, ул.Малиновая 6</t>
  </si>
  <si>
    <t>РЭС ВЛ-0,4кВ Ивушка, ул.Набережная 7, 11</t>
  </si>
  <si>
    <t>РЭС ВЛ-0,4кВ г.Абакан_Одиннадцатая_9</t>
  </si>
  <si>
    <t>РЭС ВЛ-0,4кВ г.Абакан_Отрадная_134</t>
  </si>
  <si>
    <t>РЭС ВЛ-0,4кВ ул.Тельмана 65</t>
  </si>
  <si>
    <t>ПИР г. Абакан, ул. Живописная, 11, 13</t>
  </si>
  <si>
    <t>Стр.ВЛИ-0,4.С-к,пер.Сабинск, Васильк, Энт.</t>
  </si>
  <si>
    <t>Абакан ул.42 7а</t>
  </si>
  <si>
    <t>ВЛИ-0,4 кВ по ул. Ленина 105</t>
  </si>
  <si>
    <t>Дачный р-он Подсинее,массив Тархун,ул.Та</t>
  </si>
  <si>
    <t>Стр.ВЛ-04СРХ,Саяногорск,СТ Вишенка,Тихая</t>
  </si>
  <si>
    <t>Стр.ВЛ-0,4кВ Подс,Березк,Васильков,56</t>
  </si>
  <si>
    <t>Стр.ВЛ-0,4кВ Абакан, отд.№1,секция №3</t>
  </si>
  <si>
    <t>Стр.ВЛ-0,4кВ м-вЕнисей-2,Береговая,69,70</t>
  </si>
  <si>
    <t>Стр.ВЛ-0,4кВ Подс(д),Урож,Жарков,1</t>
  </si>
  <si>
    <t>Стр.ВЛ-0,4кВ Подс(д),Берез,Васильк,50</t>
  </si>
  <si>
    <t>Стр.ВЛ-0,4кВ Подс(д),Надежд,Зелен,99</t>
  </si>
  <si>
    <t>РЭС ВЛ-0,4кВ ул. Ясная уч.6</t>
  </si>
  <si>
    <t>РЭС ВЛ-0,4кВ ул.Линейная д.201</t>
  </si>
  <si>
    <t>СМУ Машиностроитель, ул. Одиннадцатая 14</t>
  </si>
  <si>
    <t>Стр.Подс,Нагорн,Садовая,72</t>
  </si>
  <si>
    <t>Стр.ВЛИ-0,4.Подс(д),Ланд,Молодеж,110</t>
  </si>
  <si>
    <t>СМУ_0,4кВ_г Черногорск, ул. Линейная, 44</t>
  </si>
  <si>
    <t>Стр.ВЛИ-0,4.Подс(д),Тимир,1,Вавил,1,3,7</t>
  </si>
  <si>
    <t>Стр.ВЛИ-0,4.Подс(д),Нагор,Цветоч,178</t>
  </si>
  <si>
    <t>ВЛИ-0,4кВ г. Абакан, ул.Тридцатая, 3</t>
  </si>
  <si>
    <t>ВЛИ-0,4кВ г. Абакан, ул. Веденеева, 10А</t>
  </si>
  <si>
    <t>ВЛИ-0,4кВ_Надежда, ул. Бирикчульская, 21,24</t>
  </si>
  <si>
    <t>ВЛИ-0,4кВ_Абакан,Надежда, пер. Геодезич, 14</t>
  </si>
  <si>
    <t>ВЛИ-0,4кВ г. Абакан, ул.Зоотехническая,157</t>
  </si>
  <si>
    <t>ВЛИ-0,4кВ_Абакан,Надежда, ул. Рельефная, 28</t>
  </si>
  <si>
    <t>ВЛ-0,4 кВ г. Абакан,ул.Центральная,147</t>
  </si>
  <si>
    <t>ВЛ-0,4кВ,г.Абакан,м.Над,ул.Дачная,27,29</t>
  </si>
  <si>
    <t>ВЛ-0,4кВ,г.Абакан,м.Надежда,ул.Центр,32</t>
  </si>
  <si>
    <t>Стр.Абакан,Саянская,78,76,74,72,70,68,66</t>
  </si>
  <si>
    <t>ВЛ-0,4кВ Подс(д),Ланд,Малин,90,92</t>
  </si>
  <si>
    <t>СМУ ВЛ-0,4кВ ДМ Урожайный ул.Широкая51</t>
  </si>
  <si>
    <t>СМУ_ВЛ-0,4_Подсин_Надежда_Весенн_106_110</t>
  </si>
  <si>
    <t>СМУ_0,4_Пеш.Светофор_Рублева,Отрадная</t>
  </si>
  <si>
    <t>ВЛИ-0,4_Черногорск_Просвещения_8Г</t>
  </si>
  <si>
    <t>д.Мохово, СТ Прибой, Ул.Цветочная,18</t>
  </si>
  <si>
    <t>Стр. ВЛ-0,4 Саяног, ул. И.С. Крылова 42</t>
  </si>
  <si>
    <t>СМУ_0,4_Черногорск,Опытное поле,ул. Вишн</t>
  </si>
  <si>
    <t>Стр.ВЛ-0,4кВ СТ"Нива",31</t>
  </si>
  <si>
    <t>Абакан ул.Центральная 170</t>
  </si>
  <si>
    <t>Абакан ул.Центральная 188</t>
  </si>
  <si>
    <t>Стр.ВЛ-0,4кВ Саян-к,Полев,80</t>
  </si>
  <si>
    <t>Стр.ВЛИ-0,4.Подс(д),Ланд,Ягод,155</t>
  </si>
  <si>
    <t>СтрВЛИ-0,4.Подс(д),Ланд,Ягод,145,131,128</t>
  </si>
  <si>
    <t>ВЛИ.Подс(д),Берез,Ромашков,61</t>
  </si>
  <si>
    <t>Стр.ВЛИ-0,4.Подс(д),Берез,Ромаш,99</t>
  </si>
  <si>
    <t>Стр.ВЛИ-0,4.Подс(д),Ланд,Мал,177,179,172</t>
  </si>
  <si>
    <t>Стр.ВЛИ-0,4.Подс(д),Энерг,Широк,67</t>
  </si>
  <si>
    <t>СтрВЛИ-0,4.Подс(д),Ланд,Мал,129,139,144</t>
  </si>
  <si>
    <t>РЭС ВЛ-0,4кВ ул. 40 лет Победы уч.67</t>
  </si>
  <si>
    <t>РЭС ВЛ-0,4кВ ул. Чапаева, ряд 15 гараж 1</t>
  </si>
  <si>
    <t>РЭС ВЛ-0,4кВ ул. Линейная уч.84</t>
  </si>
  <si>
    <t>РЭС ВЛ-0,4кВ ул. Юбилейная 11А</t>
  </si>
  <si>
    <t>РЭС ВЛ-0,4кВ ул.Фестивальная д.93</t>
  </si>
  <si>
    <t>ВЛИ-0,4кВ.Подс(д),Надежд,Зелен,103</t>
  </si>
  <si>
    <t>ВЛИ-0,4кВ.Подс(д),Энерг-к,Абакан,9А</t>
  </si>
  <si>
    <t>Стр.ВЛИ-0,4.Подс(д),Берез,Берез,45</t>
  </si>
  <si>
    <t>ВЛИ-0,4кВ.Подс(д),Энерг-к,Рябинов,64</t>
  </si>
  <si>
    <t>РЭС_ВЛ-0,4кВ_г.Абакан_ул.Семнадцатая_15А</t>
  </si>
  <si>
    <t>ВЛИ-0,4кВ.Подс(д),Надежд,Весен,45</t>
  </si>
  <si>
    <t>РЭС ВЛ-0,4кВ район 8 шахт. р.12, гараж 7</t>
  </si>
  <si>
    <t>РЭС ВЛ-0,4кВ ул. Солнечная уч. 15</t>
  </si>
  <si>
    <t>РЭС ВЛ-0,4кВ ул. Радужная уч.22Б</t>
  </si>
  <si>
    <t>РЭС ВЛ-0,4кВ ст.База общ Локомотив</t>
  </si>
  <si>
    <t>РЭС ВЛ-0,4кВ ул.Линейная ряд 2 уч. 95</t>
  </si>
  <si>
    <t>РЭС ВЛ-0,4кВ ул. Солнечная уч. 43</t>
  </si>
  <si>
    <t>РЭС ВЛ-0,4кВ ул.20 лет хакассии д.127</t>
  </si>
  <si>
    <t>Стр.ВЛИ-0,4.С-к,СТ"Солн",Удач,30</t>
  </si>
  <si>
    <t>ВЛ.Саян-к,Дальняя,75</t>
  </si>
  <si>
    <t>ВЛ-0,4_кВ_Калы_ул.Цветочная,24</t>
  </si>
  <si>
    <t>ПИР.Саян-к,СТ"Светоч",3А</t>
  </si>
  <si>
    <t>ПИР д.Калы, ул. Манерная, 20</t>
  </si>
  <si>
    <t>ПИР_Калы, ул. Степная, 3,5</t>
  </si>
  <si>
    <t>РЭС ул. Линейная 10 И</t>
  </si>
  <si>
    <t>РЭС ул. Линейная 12 Б ряд 1 бокс 8</t>
  </si>
  <si>
    <t>РЭС ул. Менделеева участок № 29</t>
  </si>
  <si>
    <t>ВЛИ-0,4 кВ ул.Спортивная 57 г.Черногорск</t>
  </si>
  <si>
    <t>ВЛИ-0,4 кВ Молодёжная 43 г. Черногорск</t>
  </si>
  <si>
    <t>РЭС ул. Менделеева гараж №7</t>
  </si>
  <si>
    <t>Стр_ВЛИ-04кВ Зоотехническая 151 г.Абакан</t>
  </si>
  <si>
    <t>Абакан ул.Зоотехническая 142, 219</t>
  </si>
  <si>
    <t>Стр.ВЛИ-0,4 Черемушки СТ Таежное улСадов</t>
  </si>
  <si>
    <t>ВЛИ-0,4_Черногорск_Линейная_62</t>
  </si>
  <si>
    <t>Стр.ВЛИ-0,4.Подс(д),Ланд,Ягод,113,111</t>
  </si>
  <si>
    <t>СМУ ВЛ-0,4кВ г.Абакан ул.28, ул.22, ул.2</t>
  </si>
  <si>
    <t>СМУ_ВЛ-0,4кВ_Абакан_ул.31-я, 12</t>
  </si>
  <si>
    <t>СМУ ВЛ-0,4кВ г.Абакан ул.22,6,6А, ул.21,</t>
  </si>
  <si>
    <t>СМУ ВЛ-0,4кВ, г.Абакан, ул.Надежды, 4</t>
  </si>
  <si>
    <t>СМУ ВЛ-0,4кВ г.Абакан ул. 24 уч.23,25,30</t>
  </si>
  <si>
    <t>СМУ ВЛ-0,4кВ г.Абакан ул.Саянская 69,73</t>
  </si>
  <si>
    <t>ВЛИ-0,4 кВ ул. Юбилейная 9а, 9г</t>
  </si>
  <si>
    <t>ВЛ-0,4 кВ ул. Солнечная, 21. Гайдара71</t>
  </si>
  <si>
    <t>Стр 0,4кВ Черногорск, гаражи№35, 136, 02</t>
  </si>
  <si>
    <t>ВЛ-0,4 кВ р-н АГЗС ул.Мира, 032</t>
  </si>
  <si>
    <t>Стр_Черногорск_Путевая 28</t>
  </si>
  <si>
    <t>ВЛИ-0,4 кВ по ул. Чкалова 35</t>
  </si>
  <si>
    <t>ВЛИ-0,4 кВ по ул. 20 лет хакасии 98-1</t>
  </si>
  <si>
    <t>СМУ Надежда, ул. Бирикч., Запад., Центра</t>
  </si>
  <si>
    <t>Стр_Черногорск_ул.Октябрьская 43</t>
  </si>
  <si>
    <t>РЭС в районе ул. Советская 67, гараж 12</t>
  </si>
  <si>
    <t>ВЛ-0,4 кВ ул. Рудничная 2</t>
  </si>
  <si>
    <t>РЭС Вл-0,4кВ ряд 12 гараж 17 общ. Химик</t>
  </si>
  <si>
    <t>РЭС ВЛ-0,4кВ Красных Партизан  д.33. уч</t>
  </si>
  <si>
    <t>ВЛИ-0,4 кВ Кирова 40А</t>
  </si>
  <si>
    <t>Ст-во сетей 0,4 кВ г.С-к, ул.Степная,8А</t>
  </si>
  <si>
    <t>Строительство сетей 0,4кВ по ул. Дальняя</t>
  </si>
  <si>
    <t>ВЛ-0.4кВ с.Подсинее дач.м. Урожайный ул.</t>
  </si>
  <si>
    <t>ВЛ-0.4кВ с.Подсинее дач.м. Березка</t>
  </si>
  <si>
    <t>ВЛ-0,4кВ СМУ д.Калы, ул.Садовая, 20,22</t>
  </si>
  <si>
    <t>ВЛ-0,4 СМУ Калы, ул.Островского,45,35Б</t>
  </si>
  <si>
    <t>СМУ г. Черногорск,пос.8 Шахты, 31</t>
  </si>
  <si>
    <t>ВЛ 0,4 кВ д.Калы, ул.Молодежная 10Б</t>
  </si>
  <si>
    <t>г. Абакан, ул. Ираиды Барашковой 6</t>
  </si>
  <si>
    <t>ВЛ-10кВ_Подсинее(д)ул.Энтузиастов,75,47</t>
  </si>
  <si>
    <t>Стр.ВЛИ-0,4.Подс(д),Сирень,Энтуз-в,75</t>
  </si>
  <si>
    <t>Стр.ВЛИ-0,4.Подс(д),Жарки,Яблон,21</t>
  </si>
  <si>
    <t>Стр.ВЛИ-0,4.Подс(д),Надежд,Зелен,117</t>
  </si>
  <si>
    <t>стр ВЛ 0,4 Коляг.2, Осинов. 28,27,20,20А</t>
  </si>
  <si>
    <t>Стр.ВЛИ-0,4.Подс(д),Ланд,Груш,75</t>
  </si>
  <si>
    <t>Стр.ВЛЗ-10.Подс(д),Дорожн,Полев,68-9</t>
  </si>
  <si>
    <t>Стр.ВЛИ-0,4.Подс(д),Дорожн,Полев,68-9</t>
  </si>
  <si>
    <t>Стр.ВЛИ-0,4.Подс(д),Ланд,Молодеж,117,120</t>
  </si>
  <si>
    <t>стр ВЛ 6 кВ Колягино, Придор. 1</t>
  </si>
  <si>
    <t>стр ВЛ 0,4 кВ Колягино, Придор. 1</t>
  </si>
  <si>
    <t>стр. ВЛ-10кВ Подс.Стартовая(17...110)</t>
  </si>
  <si>
    <t>стр. ВЛ-0,4 кВ Подс.Стартовая(17...110)</t>
  </si>
  <si>
    <t>Стр.ВЛ-10 кВ улич.осв.а/д Абакан-Саяного</t>
  </si>
  <si>
    <t>Стр. ВЛ-10кВ г. Абакан,д.р. Калягинские</t>
  </si>
  <si>
    <t>Стр. ВЛ-0,4кВ г. Абакан,д.р. Калягинские</t>
  </si>
  <si>
    <t>ВЛЗ-10_Черногорск_Текстильщик_9я-36</t>
  </si>
  <si>
    <t>ВЛИ-0,4_Черногорск_Текстильщик_9я-36</t>
  </si>
  <si>
    <t>ВЛЗ-10_Черногорск_Линейная</t>
  </si>
  <si>
    <t>ВЛИ 0,4кВ г. Абакан, ул. Итыгина 15М</t>
  </si>
  <si>
    <t>Стр. ВЛ-0,4 г Саяногорск, Металлург. 8</t>
  </si>
  <si>
    <t>ПИР 6км восточ. д.Калы, ур.Поле 10 уч.27</t>
  </si>
  <si>
    <t>Стр.ВЛИ-0,4.С-к,Вербный,11,15</t>
  </si>
  <si>
    <t>стр ВЛ-6 Колягино-2 , Дачная 29</t>
  </si>
  <si>
    <t>СтрВЛ-10 мас.Машиност.ул.Липовая,37</t>
  </si>
  <si>
    <t>СМУ ВЛ-10 4,5км северной окраины д.Калы</t>
  </si>
  <si>
    <t>ПИР.4,5км отКал,на вост,у.32;30;29;16;13</t>
  </si>
  <si>
    <t>Стр.ВЛЗ-10.4,5от Кал,Поле9,уч.2</t>
  </si>
  <si>
    <t>Стр.ВЛИ-0,4.4,5от Кал,Поле9,уч.2</t>
  </si>
  <si>
    <t>Стр 10кВ в 1,7км севрнее с. Новоениейка</t>
  </si>
  <si>
    <t>Стр 0,4 кВ в 1,7км сев. с. Новоениейка</t>
  </si>
  <si>
    <t>Стр.ВЛЗ-10.Подс(д),Славный,Славная,19-21</t>
  </si>
  <si>
    <t>Стр.ВЛИ-0,4.Подс(д),Славный,Славная,19-2</t>
  </si>
  <si>
    <t>Стр.ВЛИ-0,4.Подс(д),Жарки,Розов,12</t>
  </si>
  <si>
    <t>Стр.ВЛИ-0,4.Подс(д),Жарки,Яблон,117,119</t>
  </si>
  <si>
    <t>ВЛЗ-10кв_Подс(д),Сирень,Победы</t>
  </si>
  <si>
    <t>Стр.ВЛЗ-10.Подс(д),Славный,Флажк,23-153</t>
  </si>
  <si>
    <t>Стр.ВЛИ-0,4.Подс(д),Славный, Флажков,76-</t>
  </si>
  <si>
    <t>Стр.ВЛИ-0,4.Подс(д),Сибир,Титов,2,11</t>
  </si>
  <si>
    <t>Стр-0,4 г.Саяногорск, ул.Индустриал, 21Г</t>
  </si>
  <si>
    <t>Стр.ВЛИ-0,4.Подс(д),Сирень,Победы</t>
  </si>
  <si>
    <t>СтрВЛ-10мас.МашиностОдиннадцатая,1,2,7,</t>
  </si>
  <si>
    <t>СтрВЛ-0,4мас.МашиностОдиннадцатая,1,2,7,</t>
  </si>
  <si>
    <t>Стр.ВЛИ-0,4.Подс(д),Славный,Строит,15-96</t>
  </si>
  <si>
    <t>СтрВЛ-0,4г.Абакан,ул.Шестнадцатая, 22</t>
  </si>
  <si>
    <t>ВЛ-0,4кВ_Абакан_ул.Заводская,3Р</t>
  </si>
  <si>
    <t>СтрВЛ-0,4г.Абакан,ул.Тридцать третья,1</t>
  </si>
  <si>
    <t>ВЛ-10кВ_Абакан_Итыгина_17П_Кирова_264</t>
  </si>
  <si>
    <t>ВЛ-0,4кВ_Абакан_Итыгина_17П_Кирова_264</t>
  </si>
  <si>
    <t>Стр. ВЛЗ-6 Саяног. Общ. Контакт, гар 86</t>
  </si>
  <si>
    <t>Стр.ВЛИ-0,4.С-к,Тупиков,24</t>
  </si>
  <si>
    <t>ВЛ_Абакан_Тувинская_11</t>
  </si>
  <si>
    <t>Стр.ВЛЗ-10.Подс(д),Дачник, Утрен. Заря,7</t>
  </si>
  <si>
    <t>Стр.ВЛИ-0,4.Подс(д),Дачник, Утрен. Заря,</t>
  </si>
  <si>
    <t>Стр.ВЛЗ-10.Подс(д),Агропром,Агропромыш,9</t>
  </si>
  <si>
    <t>Стр.ВЛИ-0,4.Подс(д),Агропром,Агропромыш,</t>
  </si>
  <si>
    <t>Стр.ВЛИ-0,4.Подс(д),Жарки,Яблон,120-146</t>
  </si>
  <si>
    <t>Стр. ВЛ-0,4кВ Саяног. Дачная, 4О, 4Т</t>
  </si>
  <si>
    <t>Стр.ВЛИ-0,4.С-к,Дачная,67</t>
  </si>
  <si>
    <t>ПИР.Саян-к,Апрельский,11</t>
  </si>
  <si>
    <t>Стр.ВЛЗ-10.С-к,Мал.зв,Овощн,747</t>
  </si>
  <si>
    <t>Стр.ВЛИ-0,4.С-к,Мал.зв,Огород,737</t>
  </si>
  <si>
    <t>ПИР.4,5от сев.окр.Калы,Поле9;48</t>
  </si>
  <si>
    <t>Стр. ВЛ-10 Саян-к, ул.Индустр. 47 В1</t>
  </si>
  <si>
    <t>Стр ВЛ-10мас.Строитель,ул.Цветочная,64</t>
  </si>
  <si>
    <t>СтрВЛ-10масМашиностроитель,улШестая,16</t>
  </si>
  <si>
    <t>СтрВЛ-0,4масМашиностроитель,улШестая,16</t>
  </si>
  <si>
    <t>ПИР.4,5от сев.окр.Калы,уч.1,6</t>
  </si>
  <si>
    <t>Стр. ВЛ-0,4кВ Калы, ул. Дорожная, 7</t>
  </si>
  <si>
    <t>Стр. ВЛ-10кВ Подсинее, м.Черемушки,ул.МА</t>
  </si>
  <si>
    <t>Стр. ВЛ-0,4кВ Подсинее, м.Черемушки, ул.</t>
  </si>
  <si>
    <t>Стр.ВЛИ-0,4.Подс(д),Жарки,Розов,109</t>
  </si>
  <si>
    <t>Стр.ВЛИ-0,4.Подс(д),Ланд,Груш,137</t>
  </si>
  <si>
    <t>Стр 0,4 кВ Абакан,Надежда,Луговая,25</t>
  </si>
  <si>
    <t>ВЛ-0,4кВ_Абакан_Двадцать_девятая_19</t>
  </si>
  <si>
    <t>Стр. ВЛ-0,4 Абакан, Доможакова, 26, 28</t>
  </si>
  <si>
    <t>РЭС ВЛ-0,4кВ общ Химик-1 ряд 2 г.8,11</t>
  </si>
  <si>
    <t>РЭС ВЛ-0,4кВ ул. Энергетиков д.1Б</t>
  </si>
  <si>
    <t>РЭС ВЛ-0,4кВ ул. Октябрьская 150 ряд 2</t>
  </si>
  <si>
    <t>РЭС ВЛ-0,4кВ Ул. Енисейская д2</t>
  </si>
  <si>
    <t>РЭС ВЛ-0,4кВ Ул. Калинина д.73</t>
  </si>
  <si>
    <t>РЭС ВЛ-0,4кВ Ул. Раздольная д.22</t>
  </si>
  <si>
    <t>Стр.ВЛЗ-10.Подс(д),Дружба,Чайн.роза,20</t>
  </si>
  <si>
    <t>Стр.ВЛИ-0,4.Подс(д),Дружба,Чайн.роза,20</t>
  </si>
  <si>
    <t>СтрВЛ-0,4масМашиност,ул.2-я, 79</t>
  </si>
  <si>
    <t>стр. ВЛ-6кВ колягино. Цвет, Вишн, Сли</t>
  </si>
  <si>
    <t>стр. ВЛ-0,4кВ колягино. Цвет, Вишн, Сли</t>
  </si>
  <si>
    <t>Стр.ВЛЗ-10.Подс(д),Дачник,Изумруд,41</t>
  </si>
  <si>
    <t>Стр.ВЛИ-0,4.Подс(д),Дружба,Изумрудн,41</t>
  </si>
  <si>
    <t>стр. ВЛ-0,4 кВ Колягино3, Б.Сирень4</t>
  </si>
  <si>
    <t>СтрВЛ-10г.Абакан,улВлЧаркова2,ИвКостяков</t>
  </si>
  <si>
    <t>СтрВЛ-0,4г.Абакан,ул.Центральная,247</t>
  </si>
  <si>
    <t>СтрВЛ-0,4г.Абакан,ул.Тридцатая, 27</t>
  </si>
  <si>
    <t>Стр. ВЛ-0,4 Абакан, Доможакова, 20-2</t>
  </si>
  <si>
    <t>РЭС ВЛ-10кВ ул. Академическая 110</t>
  </si>
  <si>
    <t>стр ВЛ 10 кВ Золотая Осень 15</t>
  </si>
  <si>
    <t>стр ВЛ 0,4 кВ Золотая Осень 15</t>
  </si>
  <si>
    <t>РЭС ВЛ-0,4кВ ул. Чапаева 53 уч 01</t>
  </si>
  <si>
    <t>ПИР.Саян-к,Луговая,33</t>
  </si>
  <si>
    <t>Стр. ВЛ 0,4кВ Черемуш., Набережная, 31</t>
  </si>
  <si>
    <t>Стр.ВЛИ-0,4.Подс(д),Енис-совх,Ольхов,67</t>
  </si>
  <si>
    <t>ПИР.Саян-к,Олимпийск,12</t>
  </si>
  <si>
    <t>Стр.ВЛИ-0,4.Подс(д),Жарки,Яблон,112</t>
  </si>
  <si>
    <t>СтрВЛ04Машиностр.ул.Первая,12,Прид.7</t>
  </si>
  <si>
    <t>Стр.ВЛИ-0,4.С-к,Олимпийск,30,32</t>
  </si>
  <si>
    <t>Стр.ВЛИ-0,4.С-к,Соснов,507</t>
  </si>
  <si>
    <t>РЭС ВЛ-0,4кВ ул. 40 лет победы д.103-107</t>
  </si>
  <si>
    <t>РЭС ВЛ-0,4кВ ул. Сибирякова уч. 8А</t>
  </si>
  <si>
    <t>Стр. ВЛ-10кВ п.Пригорск, ул.Норильская,</t>
  </si>
  <si>
    <t>Стр. ВЛ-0,4кВ п.Пригорск, ул.Норильская,</t>
  </si>
  <si>
    <t>РЭС ВЛ-0,4кВ ул.40 лет Победы д.109</t>
  </si>
  <si>
    <t>РЭС ВЛ-0,4кВ ул.Стахановская 127</t>
  </si>
  <si>
    <t>РЭС ВЛ-0,4кВ УЛ. Г.ТИХОНОВА, 17А</t>
  </si>
  <si>
    <t>Строительство сетей 0,4 кВ, СТ Пшеничн</t>
  </si>
  <si>
    <t>Строительство ВЛ -0,4 кВ ул.Полевая уч.4</t>
  </si>
  <si>
    <t>Стр. ВЛ 0,4кВ СТ Строитель, Пшенич, 546</t>
  </si>
  <si>
    <t>СтрВЛ-0,4гАбакан,улТридцать девятая,1-2</t>
  </si>
  <si>
    <t>Стр. ВЛ-10кВ а/д. М-54 ЕНИСЕЙ(км383,5-39</t>
  </si>
  <si>
    <t>ВЛ-0,4кВ_Абакан_ул_Тридцать_вторая_31,38</t>
  </si>
  <si>
    <t>СтрВЛ-04Абакан, ул. Двадцать первая,32</t>
  </si>
  <si>
    <t>СтрВЛ-04г.Абакан, ул.Тридцатьпятая,3</t>
  </si>
  <si>
    <t>Стр.ВЛИ-0,4.Подс(д),Ланд,Груш,150</t>
  </si>
  <si>
    <t>Стр.ВЛИ-0,4.Подс(д),Надежд,Зелен,111</t>
  </si>
  <si>
    <t>ВЛ-0.4 кВ. мас.Черемушки ул. Степная 31</t>
  </si>
  <si>
    <t>Стр ВЛ-0,4кВ дач.м-в Черемушки, ул. Степ</t>
  </si>
  <si>
    <t>ПИР.Саяног,СТ"Малин.зв",Клубн,783</t>
  </si>
  <si>
    <t>Стр.ВЛИ-0,4.С-к,РУСАЛ</t>
  </si>
  <si>
    <t>Стр.ВЛИ-0,4.С-к,Металлург,2К</t>
  </si>
  <si>
    <t>ВЛ-10_восточ_границы_СаАЗ</t>
  </si>
  <si>
    <t>ВЛ-10кВ_ФГБУ_ЦАО_Самохвал</t>
  </si>
  <si>
    <t>СтрВЛ-04Абакан, ул. Центральная,180А</t>
  </si>
  <si>
    <t>ВЛ-0,4кВ_Абакан_ул_Тридцать_вторая_2</t>
  </si>
  <si>
    <t>СМУ_10_Абакан, 1 жилой р-н (Мегафон)</t>
  </si>
  <si>
    <t>ВЛИ_Черногорск_ИЖС_Просвещения 10а</t>
  </si>
  <si>
    <t>ВЛЗ-10кВ_Черногорск_Мира 026</t>
  </si>
  <si>
    <t>Стр. ВЛ-10 Саян-к, ул.Индустр. 31Л, 31М</t>
  </si>
  <si>
    <t>Стр КЛ10 Саян-к, Индустр, 31Л, 31М</t>
  </si>
  <si>
    <t>Стр. ВЛ 0,4кВ Саяног-к, Полевая, 554</t>
  </si>
  <si>
    <t>стр ВЛ 0,4 кВ Колягино, Донская, Осинова</t>
  </si>
  <si>
    <t>ПИР.Подс(д),Архитект,Нагорн,23,25</t>
  </si>
  <si>
    <t>Стр ВЛ-0,4кВ г. Черногорск, ул. Терешко</t>
  </si>
  <si>
    <t>ВЛИ-0,4_Черногорск_Советская 97А</t>
  </si>
  <si>
    <t>ВЛЗ-10кВ_Черногорск_Мира 021А</t>
  </si>
  <si>
    <t>СтрВЛ-0,4г. Абакан,улТридцать восьмая,10</t>
  </si>
  <si>
    <t>Стр.ВЛИ-0,4.Подс(д),Ланд,Молодеж,48</t>
  </si>
  <si>
    <t>Стр ВЛ-10 г.Абакан, ул. Итыгина,  уч. 25</t>
  </si>
  <si>
    <t>ВЛ-10кВ_Абакан_Итыгина_11,9Б,9В_Тувинс_6</t>
  </si>
  <si>
    <t>ВЛ-0,4кВ Абакан ул.Итыгина11 Тувинская6</t>
  </si>
  <si>
    <t>Стр.ВЛ-10.Подс(д),Жарки,Сирен,120</t>
  </si>
  <si>
    <t>Стр.ВЛИ-0,4.Подс(д),Жарки,Сирен,120</t>
  </si>
  <si>
    <t>Стр.ВЛИ-0,4.Подс(д),Сибир,Титов,39</t>
  </si>
  <si>
    <t>Стр. ВЛ-10кВ Абакан, Буденного 110И</t>
  </si>
  <si>
    <t>СтрВЛ-04мас.Коммун.ул.Медовая,101</t>
  </si>
  <si>
    <t>СтрВЛ-0,4мас.Коммун.ул.Волшебная,118</t>
  </si>
  <si>
    <t>Стр.ВЛИ-0,4.Подс(д),Сибир,Гагар,30</t>
  </si>
  <si>
    <t>Стр.ВЛИ-0,4.Подс(д),Сибир,Ломон,78</t>
  </si>
  <si>
    <t>Стр.ВЛИ-0,4.Подс(д),Сирень,Энтуз-в,3,5</t>
  </si>
  <si>
    <t>СтрВЛ-0,4Абакан,улМуслима Магомаева,36</t>
  </si>
  <si>
    <t>Стр. ВЛ-0,4 г.Абакан, Заводская, 3Л</t>
  </si>
  <si>
    <t>Стр.ВЛИ-0,4.Подс(д),Ланд,Груш,192,194</t>
  </si>
  <si>
    <t>СтрВЛ-0,4кВ массив Коммунал.,улМедовая11</t>
  </si>
  <si>
    <t>Стр. ВЛ-10кВ Абакан, Буденного 108А</t>
  </si>
  <si>
    <t>ВЛИ-0,4_Черногорск_Енисейская 11</t>
  </si>
  <si>
    <t>ВЛ-0,4_Черногорск_Мира_005</t>
  </si>
  <si>
    <t>Стр.ВЛ-0,4кВ КНС Мира 010,Черногорск</t>
  </si>
  <si>
    <t>Стр.ВЛ-10кВ КНС Мира 010,Черногорск</t>
  </si>
  <si>
    <t>ВЛИ-0,4_Черногорск_ИЖС_Дальний 17</t>
  </si>
  <si>
    <t>Стр 0,4кВ Абакан,Надежда,Садовая,21</t>
  </si>
  <si>
    <t>Стр 0,4 Абакан,Надежда, Луговая, 26</t>
  </si>
  <si>
    <t>Стр.ВЛИ-0,4.Подс(д),Жарки,Розов,96</t>
  </si>
  <si>
    <t>Стр.ВЛИ-0,4.Подс(д),Сибир,Мичур,8,10</t>
  </si>
  <si>
    <t>Стр.ВЛИ-0,4.Подс(д),Сибир,Гагар,88</t>
  </si>
  <si>
    <t>Стр.ВЛИ-0,4.Подс(д),Ланд,Груш,161</t>
  </si>
  <si>
    <t>ВЛ-10кВ_Подс(д)ул.Грушевая 156,161</t>
  </si>
  <si>
    <t>Стр.ВЛИ-0,4.Подс(д),Сибир,Ломон,36</t>
  </si>
  <si>
    <t>Стр.ВЛИ-0,4.Подс(д),Ланд,Малин,53</t>
  </si>
  <si>
    <t>СтрВЛ-04мас.Коммун.ул.Незабудок, 38</t>
  </si>
  <si>
    <t>Стр. ВЛ0,4кВ г. Абакан, м.Индустриальный</t>
  </si>
  <si>
    <t>Стр ВЛ-10кВ, г. Абакан,м. Индустриальный</t>
  </si>
  <si>
    <t>РЭС ВЛ-0,4кВ ул.Тельмана 47А,Баумана 48А</t>
  </si>
  <si>
    <t>СМУ ВЛ0,4 Абакан, ул.Двадцать вторая9,18</t>
  </si>
  <si>
    <t>ВЛЗ-10кВ_Черногорск_Нагорная 131</t>
  </si>
  <si>
    <t>ВЛИ-0,4_Черногорск_Ветчинкина 31а</t>
  </si>
  <si>
    <t>СтрВЛ-04мас.Коммун.ул.Медовая,122</t>
  </si>
  <si>
    <t>Стр.ВЛИ-0,4.Подс(д),Жарки,Сирен,35</t>
  </si>
  <si>
    <t>СтрВЛ-04г.Абакан, ул. Карамчакова,5</t>
  </si>
  <si>
    <t>СтрВЛ10кВМашиностр.ул.Двадцатая,2,6,8,</t>
  </si>
  <si>
    <t>СтрВЛ04Машиностр.ул.Шестнадцатая,17</t>
  </si>
  <si>
    <t>Стр.ВЛИ-0,4.Подс(д),Берез,Вишн,36</t>
  </si>
  <si>
    <t>Стр.ВЛИ-0,4.Подс(д),Жарки,Розов,123</t>
  </si>
  <si>
    <t>ВЛ-10кВ_Подс(д)ул.Розовая 123,149</t>
  </si>
  <si>
    <t>Стр-ВЛ10 массив Подгорный, ул.Нижняя, 1</t>
  </si>
  <si>
    <t>Стр.ВЛИ-0,4.Подс(д),Сибир,Терешк,71</t>
  </si>
  <si>
    <t>ВЛ-10кВ_Подс(д)ул.Терешковой,71</t>
  </si>
  <si>
    <t>СтрВЛ-10 Машиност,пер.Песочный,8,ул.Зол</t>
  </si>
  <si>
    <t>Стр.ВЛ-10мас.Коммунальник,улНезабудок45</t>
  </si>
  <si>
    <t>Стр.ВЛИ-0,4.Подс(д),Надежд,Весен,32</t>
  </si>
  <si>
    <t>Стр.ВЛИ-0,4.Подс(д),Ланд,Груш,119</t>
  </si>
  <si>
    <t>Стр.ВЛИ-0,4.Подс(д),Урож,Сливов,39</t>
  </si>
  <si>
    <t>Стр.ВЛИ-0,4.Подс(д),Нагорн,Цветоч,117</t>
  </si>
  <si>
    <t>Стр.ВЛИ-0,4.Подс(д),Сиб,Титова,25,29,31</t>
  </si>
  <si>
    <t>СтрВЛ-04мас.Коммунальник,улВолшебная,144</t>
  </si>
  <si>
    <t>ВЛ-10кВ_Подс(д)ул.Яблоневая,42,41,50</t>
  </si>
  <si>
    <t>Стр.ВЛИ-0,4.Подс(д),Жарки,Яблон,41-50</t>
  </si>
  <si>
    <t>стр ВЛ 0,4 самохв.ул цвет. пол. 47,32</t>
  </si>
  <si>
    <t>стр ВЛ 10 самохв.ул цвет. пол. 47,32</t>
  </si>
  <si>
    <t>ПИР.Подс(д),Сибир,Гагар,69</t>
  </si>
  <si>
    <t>Стр.ВЛИ-0,4.Подс(д),Ланд,Малин,6</t>
  </si>
  <si>
    <t>Стр.ВЛИ-0,4.Подс(д),Ланд,Малин,112</t>
  </si>
  <si>
    <t>Стр.ВЛИ-0,4.Подс(д),Нагорн,Солнеч,98</t>
  </si>
  <si>
    <t>Стр.ВЛИ-0,4.Подс(д),Надежд,Весен,41</t>
  </si>
  <si>
    <t>СтрВЛИ-0,4кВ,Абакан,Мегафон</t>
  </si>
  <si>
    <t>СтрВЛ-0,4г.Абакан,ул.Тридцатая,25</t>
  </si>
  <si>
    <t>РЭС ВЛ-0,4кВ ул.Полевая 50</t>
  </si>
  <si>
    <t>Стр.ВЛ-10кВ АО "Тандер" (366кВт)</t>
  </si>
  <si>
    <t>ВЛЗ-10_Черногорск_Юбилейная_Магнит</t>
  </si>
  <si>
    <t>РЭС ВЛ-0,4кВ ул. Светлая 10</t>
  </si>
  <si>
    <t>РЭС ВЛ-0,4кВ ул. Королева 16</t>
  </si>
  <si>
    <t>ВЛИ-0,4_Черногорск_ИЖС_Королева 3Б</t>
  </si>
  <si>
    <t>ПИР г. Абакан, ул.Муслима Магомаева, 2</t>
  </si>
  <si>
    <t>ПИР г. Абакан, ул. Надежды, 2</t>
  </si>
  <si>
    <t>ПИР_Абакан,Надежда,Луговая,22</t>
  </si>
  <si>
    <t>ПИР_Абакан,Надежда, ул. Садовая, 7</t>
  </si>
  <si>
    <t>ВЛ-0,4 кВ г.Абакан,ул.Доможакова, 45,47</t>
  </si>
  <si>
    <t>Стр.ВЛИ-0,4.Подс(д),Берез,Утрен,39</t>
  </si>
  <si>
    <t>Стр.ВЛИ-0,4.Подс(д),Нагор,Солнеч,111</t>
  </si>
  <si>
    <t>Стр.ВЛИ-0,4.Подс(д),Ланд,Молодеж,59</t>
  </si>
  <si>
    <t>Стр.ВЛИ-0,4.Подс(д),Надежд,Зелен,126</t>
  </si>
  <si>
    <t>Стр.Подс(д),Урожайн,Фрукт,24</t>
  </si>
  <si>
    <t>ВЛ-0,4масКоммун,ул.Волшебная,36,49</t>
  </si>
  <si>
    <t>ПИР г. АБакан, ул. Рублева 48</t>
  </si>
  <si>
    <t>ПИР г. Абакан, ул.Жуковского,33</t>
  </si>
  <si>
    <t>ПИР г. Абакан, ул. Архитектурная,36</t>
  </si>
  <si>
    <t>ПИР У-Абакан, ул.Центральная,3-Б</t>
  </si>
  <si>
    <t>ПИР г. Абакан, пер. Ясный, 1</t>
  </si>
  <si>
    <t>Стр. ВЛ-0,4кВ п.У.Абакан,Молод.квартал,8</t>
  </si>
  <si>
    <t>ВЛ-0,4кв_Абакан_р-он1_кв162_ряд33_гар48</t>
  </si>
  <si>
    <t>РЭС ВЛ-0,4кВ г. Абакан, массив Ивушка, у</t>
  </si>
  <si>
    <t>РЭС ВЛ-0,4кВ ул. Тельмана 59</t>
  </si>
  <si>
    <t>РЭС Гаражи в районе Пищекомбината</t>
  </si>
  <si>
    <t>РЭС ул.40 Лет Победы, 76</t>
  </si>
  <si>
    <t>Стр г.Черногорск, ул. 2-я Шахтерская, 42</t>
  </si>
  <si>
    <t>ВЛ-0,4 мас. Черемуш, Степн.76 Берег. 72</t>
  </si>
  <si>
    <t>Стр. ВЛ0,4кВ мас.Черемушки, ул. Степная,</t>
  </si>
  <si>
    <t>ПИР Саяног-ск, ул. Шушенская, 20</t>
  </si>
  <si>
    <t>Стр.КЛ-0,4.С-к,Енисейск.мкрн,32б</t>
  </si>
  <si>
    <t>Стр.ВЛИ-0,4.С-к,Металлург,6А</t>
  </si>
  <si>
    <t>ПИР ВЛ-0,4 Саяног., ул. Юбилей. 10/1</t>
  </si>
  <si>
    <t>Стр_Самохвал_Машиностроитель_1я_23</t>
  </si>
  <si>
    <t>Стр_Самохвал_Машиностроитель_11я_4Б</t>
  </si>
  <si>
    <t>Стр.ВЛИ-0,4.Подс(д),Энерг,Васильк,147</t>
  </si>
  <si>
    <t>СМУ г. Абакан 10-й жилой Перспективная</t>
  </si>
  <si>
    <t>ВЛ-10кВ_Абакан_ул.Тувинская,8</t>
  </si>
  <si>
    <t>Стр.ВЛ-10кВ г. Абакан,ул.Кирпичная,1Г</t>
  </si>
  <si>
    <t>Стр.ВЛИ-0,4.Подс(д),Нагорн,Цветоч,119</t>
  </si>
  <si>
    <t>Стр.ВЛИ-0,4.Подс(д),Нагор,Цветоч,40</t>
  </si>
  <si>
    <t>Стр г.Абакан ул. Российская, 14</t>
  </si>
  <si>
    <t>Стр-во 0,4кВ Абакан, Надежда,ул.Северн,5</t>
  </si>
  <si>
    <t>РЭС ВЛ-0,4кВ г.Абакан_Двадцать_пятая_26</t>
  </si>
  <si>
    <t>Стр.ВЛИ-0,4.Подс(д),Дачник,Тюльп,110</t>
  </si>
  <si>
    <t>ВЛ-10.Подсинее,Жарки,Розовая,42-78</t>
  </si>
  <si>
    <t>ВЛ-0,4 кВ ул. Стахановская, 2 Б</t>
  </si>
  <si>
    <t>ВЛИ-0,4_Черногорск_Правды_12А</t>
  </si>
  <si>
    <t>ВЛИ-0,4_Черногорск_ИЖС-400_Еловый 8</t>
  </si>
  <si>
    <t>РЭС ВЛ-0,4кВ ул. Бородинская д.35</t>
  </si>
  <si>
    <t>Стр.ВЛИ-0,4.Подс(д),Жарки,Роз,21,Яблон,</t>
  </si>
  <si>
    <t>Стр_Саяногорск_300м_от_Шушенской_2А</t>
  </si>
  <si>
    <t>Стр.ВЛИ-0,4.С-к,СТ"Пшен",Пшен,3</t>
  </si>
  <si>
    <t>Стр_Черногорск_Металлист 10</t>
  </si>
  <si>
    <t>ПИР_Черногорск_Калинина_76</t>
  </si>
  <si>
    <t>ВЛИ-0,4кВ_Черногорск_Магистральная 83а</t>
  </si>
  <si>
    <t>РЭС ВЛ-0,4кВ  УЛ КОВАЛЕВА,  Д. 15</t>
  </si>
  <si>
    <t>РЭС ВЛ-0,4кВ г.Абакан_Ивушка_улСадовая22</t>
  </si>
  <si>
    <t>ВЛ-10кВ_Абакан_ул.Итыгина,15Т</t>
  </si>
  <si>
    <t>ВЛ-0,4кВ_Абакан_ул.Итыгина,15Т</t>
  </si>
  <si>
    <t>РЭС ВЛ-0,4кВ ул. Октябрьская 137</t>
  </si>
  <si>
    <t>РЭС ВЛ-0,4кВ ул. Садовая 61</t>
  </si>
  <si>
    <t>ВЛ-0,4 Колягино-1, Третья, 28</t>
  </si>
  <si>
    <t>Стр.ВЛИ-0,4.Подс(д),Надежд,Зелен,27</t>
  </si>
  <si>
    <t>Стр.ВЛИ-0,4.Подс(д),Урож,Широк,54</t>
  </si>
  <si>
    <t>Стр.ВЛИ-0,4.Подс(д),Жарки,Сирен,43-87</t>
  </si>
  <si>
    <t>ВЛ-10кВ_Подс(д)ул.Сереневая 43-87</t>
  </si>
  <si>
    <t>СМУ ВЛ-10 Саяногорск, ул.Снежная,15</t>
  </si>
  <si>
    <t>РЭС ВЛ-10кВ ГСО "Механизатор"</t>
  </si>
  <si>
    <t>Стр.ВЛИ-0,4.С-к,пер.Сабинск,10</t>
  </si>
  <si>
    <t>СтрВЛ-10мас.Огонек, ул.Солнечная,12</t>
  </si>
  <si>
    <t>ВЛ-04кВ г.С-к, ул. Тенистая,69 пр.223-16</t>
  </si>
  <si>
    <t>РЭС ВЛ-10кВ ул. Мира 020,020б</t>
  </si>
  <si>
    <t>РЭС ВЛ-0,4кВ ул. Дорожная 9</t>
  </si>
  <si>
    <t>РЭС ВЛ-0,4 ул. Академическая д110</t>
  </si>
  <si>
    <t>РЭС ВЛ-10 Кв ПКСО Чайка гараж 26</t>
  </si>
  <si>
    <t>Стр.ВЛИ-0,4.С-к,Олимпийск,10,15</t>
  </si>
  <si>
    <t>СМУ ВЛ-10 г. Саяногорск, ул.Олимпийская</t>
  </si>
  <si>
    <t>СМУ_0,4_Абакан, 1 жилой р-н (Мегафон)</t>
  </si>
  <si>
    <t>РЭС ВЛ-0,4кВ ул.Жульмина д.3А</t>
  </si>
  <si>
    <t>Стр.ВЛИ-0,4.С-к,СТ"Пшен",Урож,56</t>
  </si>
  <si>
    <t>РЭС ВЛ-0,4кВ ул. Январская д.17</t>
  </si>
  <si>
    <t>ВЛ-0,4кВ_Абакан_ул.Двадцать_девятая,2,3</t>
  </si>
  <si>
    <t>Стр.ВЛ-10кВ.Подс(д),Сибир,Ломон,36</t>
  </si>
  <si>
    <t>РЭС ВЛ-0,4кВ г.Абакан_улРождественская37</t>
  </si>
  <si>
    <t>ВЛЗ 10кВ поле левее автодор Абакан-Саяно</t>
  </si>
  <si>
    <t>РЭС ВЛ-0,4кВ г. Абакан_ул.Аскизская_217</t>
  </si>
  <si>
    <t>Стр.4,5км от д.Калы,уч.2,3</t>
  </si>
  <si>
    <t>СтрВЛ-04Машиност,пер.Песочный,8,ул.Зол</t>
  </si>
  <si>
    <t>СтрВЛ-04мас.Коммун.ул.Придорож,72,Волш,1</t>
  </si>
  <si>
    <t>Стр.ВЛ-0,4мас.Коммунальник,улНезабудок45</t>
  </si>
  <si>
    <t>СтрВЛ-04мас.Коммун.ул.Незабудок, 92,101</t>
  </si>
  <si>
    <t>ВЛИ-0,4_Черногорск_Линейная 8А/16</t>
  </si>
  <si>
    <t>РЭС ВЛ-0,4кВ ул.Путевая д.11</t>
  </si>
  <si>
    <t>Стр. ВЛ-0,4кВ г. Черногорск, ул.Королева</t>
  </si>
  <si>
    <t>Стр-во 0,4кВ Абакан, Надежда,Дистанц,20</t>
  </si>
  <si>
    <t>СМУ ВЛ04  г.Абакан ул.Тридцать третья 8</t>
  </si>
  <si>
    <t>РЭС ВЛ-0,4кВ ул. Охотничья д.31</t>
  </si>
  <si>
    <t>РЭС ВЛ-0,4кВ ул. Просвещения д.14А</t>
  </si>
  <si>
    <t>РЭС ВЛ-0,4кВ ул. Братская уч.19</t>
  </si>
  <si>
    <t>СМУ ВЛ-10 7-8км на юго-запад д.Ковыльная</t>
  </si>
  <si>
    <t>РЭС ВЛ-0,4кВ ул. Удачная 49</t>
  </si>
  <si>
    <t>РЭС ВЛ-0,4кВ ул. 40 лет Победы уч. 70</t>
  </si>
  <si>
    <t>РЭС ВЛ-0,4кВ ул. Братская уч.14</t>
  </si>
  <si>
    <t>РЭС ВЛ-0,4кВ ул. Пионерская д.35</t>
  </si>
  <si>
    <t>г.Абакан ул.Аскизкая 412</t>
  </si>
  <si>
    <t>Стр. ВЛИ-0,4 Усть-Абакан, ул. Тихая, 7</t>
  </si>
  <si>
    <t>РЭС ВЛ-0,4кВ ул. С.Королева уч.17</t>
  </si>
  <si>
    <t>СМУ ВЛ04  г.Абакан ул.Песочная, 13А</t>
  </si>
  <si>
    <t>ВЛ-10кВ_Абакан_ул.Песочная, 13А</t>
  </si>
  <si>
    <t>РЭС ВЛ-0,4кВ ПР-КТ КОСМОНАВТОВ Д. 19/1</t>
  </si>
  <si>
    <t>РЭС ВЛ-0,4кВ Сиреневая 20</t>
  </si>
  <si>
    <t>РЭС ВЛ-0,4кВ ул. Кирова д.122А</t>
  </si>
  <si>
    <t>СМУ Подсинее, ул. Цветочная 87, ул. Солн</t>
  </si>
  <si>
    <t>СМУ м-в Нагорный,Цветочная 87,107_Солнеч</t>
  </si>
  <si>
    <t>СМУ ВЛ-0,4 Подсинее, ул.Тархун 63</t>
  </si>
  <si>
    <t>Стр.ВЛИ-0,4.Подс(д),Урож,Фрукт,28</t>
  </si>
  <si>
    <t>РЭС ВЛ-0,4кВ ул. 20 лет Хакасии уч. 44а</t>
  </si>
  <si>
    <t>1.3.1.3.3</t>
  </si>
  <si>
    <t>1.3.1.3.4</t>
  </si>
  <si>
    <t>1.3.1.3.5</t>
  </si>
  <si>
    <t>1.3.1.3.6</t>
  </si>
  <si>
    <t>1.3.1.4</t>
  </si>
  <si>
    <t>1.3.1.4.1</t>
  </si>
  <si>
    <t>1.3.1.4.2</t>
  </si>
  <si>
    <t>1.3.1.4.3</t>
  </si>
  <si>
    <t>1.3.1.4.4</t>
  </si>
  <si>
    <t>1.3.1.4.5</t>
  </si>
  <si>
    <t>1.3.1.4.6</t>
  </si>
  <si>
    <t>1.3.2</t>
  </si>
  <si>
    <t>1.3.2.1</t>
  </si>
  <si>
    <t>1.3.2.1.1</t>
  </si>
  <si>
    <t>1.3.2.1.2</t>
  </si>
  <si>
    <t>1.3.2.1.3</t>
  </si>
  <si>
    <t>1.3.2.1.4</t>
  </si>
  <si>
    <t>1.3.2.1.5</t>
  </si>
  <si>
    <t>1.3.2.1.6</t>
  </si>
  <si>
    <t>1.3.2.2</t>
  </si>
  <si>
    <t>1.3.2.2.1</t>
  </si>
  <si>
    <t>1.3.2.2.2</t>
  </si>
  <si>
    <t>1.3.2.2.3</t>
  </si>
  <si>
    <t>1.3.2.2.4</t>
  </si>
  <si>
    <t>1.3.2.2.5</t>
  </si>
  <si>
    <t>1.3.2.2.6</t>
  </si>
  <si>
    <t>1.3.2.3</t>
  </si>
  <si>
    <t>1.3.2.3.1</t>
  </si>
  <si>
    <t>1.3.2.3.2</t>
  </si>
  <si>
    <t>1.3.2.3.3</t>
  </si>
  <si>
    <t>1.3.2.3.4</t>
  </si>
  <si>
    <t>1.3.2.3.5</t>
  </si>
  <si>
    <t>1.3.2.3.6</t>
  </si>
  <si>
    <t>1.3.2.4</t>
  </si>
  <si>
    <t>1.3.2.4.1</t>
  </si>
  <si>
    <t>1.3.2.4.2</t>
  </si>
  <si>
    <t>1.3.2.4.3</t>
  </si>
  <si>
    <t>1.3.2.4.4</t>
  </si>
  <si>
    <t>1.3.2.4.5</t>
  </si>
  <si>
    <t>1.3.2.4.6</t>
  </si>
  <si>
    <t>2.</t>
  </si>
  <si>
    <t>Строительство кабельных линий</t>
  </si>
  <si>
    <t>2.1.</t>
  </si>
  <si>
    <t xml:space="preserve">Способ прокладки кабельных линий-в траншеях </t>
  </si>
  <si>
    <t>2.1.1.</t>
  </si>
  <si>
    <t xml:space="preserve">Одножильные </t>
  </si>
  <si>
    <t>2.1.1.1.</t>
  </si>
  <si>
    <t>Кабели с резиновой и пластмассовой изоляцией</t>
  </si>
  <si>
    <t>2.1.1.1.1.</t>
  </si>
  <si>
    <t xml:space="preserve">Cечение провода  диапазон до 50 квадратных мм включительно </t>
  </si>
  <si>
    <t>Стр. КЛ-0,4 Саян. Заводской мкр., д.60Б</t>
  </si>
  <si>
    <t>Стр. КЛ-0,4 Саяногорск, Совет. мкрн 27б</t>
  </si>
  <si>
    <t>РЭС КЛ-0,4кВ п. Пригорск д.4Б</t>
  </si>
  <si>
    <t>Стр-КЛ0,4 массив Подгорный, ул.Нижняя,1</t>
  </si>
  <si>
    <t>КЛ-0,4 кВ Гаражи 19 квартал</t>
  </si>
  <si>
    <t>ПИР КЛ-0,4кВ Черногорск, ул.Яковлева 83</t>
  </si>
  <si>
    <t>Стр.КЛ-0,4.С-к,РУСАЛ</t>
  </si>
  <si>
    <t>2.1.1.1.2.</t>
  </si>
  <si>
    <t>КЛ-0,4 кВ Ф.2.3 ТП15-602-110 от ТП до оп № 3 г. Черногорск, ул. Кр. Партизан, гараж 30</t>
  </si>
  <si>
    <t>КЛ-0,4кВ ф.17 ТП 01-30-06</t>
  </si>
  <si>
    <t>КЛ-0,4кВ ф6.2 от ТП-03-09-73 от АВ в ТП до оп № 1 г. Черногорск, об-во "Ветеран"</t>
  </si>
  <si>
    <t>КЛ-0,4кВ ф11 ТП-03А-02-105 до оп № 1 г. Черногорск,ул. Космонавтов, 5 место 8</t>
  </si>
  <si>
    <t>КЛ-0,4кВ ф2 ТП-07-13-42 от оп № 2-4 до ЩУ абонентаг. Черногорскр ул. Орлова, 13</t>
  </si>
  <si>
    <t>РЭС КЛ-0,4кВ ГСО Владимир, ряд 3 г.24</t>
  </si>
  <si>
    <t>2.1.1.1.3.</t>
  </si>
  <si>
    <t>Стр.КЛ-0,4.Пригорск,р-н школы№15,г.1</t>
  </si>
  <si>
    <t>РЭС КЛ-04 кВ г. Тихонова, 4В       Строи</t>
  </si>
  <si>
    <t>КЛ-0,4 кВ Ф.5.1 ТП-64-12-97 от ТП до оп № 1 г. Черногорск,об-во Химик-1 гараж № 16</t>
  </si>
  <si>
    <t>КЛ-0,4кВ от автомат.выкл.№ 3 ТП30-06-240 до оп.1</t>
  </si>
  <si>
    <t>КЛ-0,4кВ ф.5.1 ТП№03-07-81 от ТП до сущ.оп.№1</t>
  </si>
  <si>
    <t>КЛ-0,4 кВ, ф.2, от ТП12-31-10 - до оп.1 р.п. Усть-Абакан, Молодежный квартал</t>
  </si>
  <si>
    <t>2.1.1.1.4.</t>
  </si>
  <si>
    <t>Cечение провода   от 200 до 500 квадратных мм включительно</t>
  </si>
  <si>
    <t>2.1.1.1.5.</t>
  </si>
  <si>
    <t>2.1.1.1.6.</t>
  </si>
  <si>
    <t>2.1.1.2.</t>
  </si>
  <si>
    <t>Кабели с бумажной изоляцией</t>
  </si>
  <si>
    <t>2.1.1.2.1.</t>
  </si>
  <si>
    <t>СТР. КЛ0,66кВ м. Ивушка, ул. Зеленая, 7</t>
  </si>
  <si>
    <t>2.1.1.2.2.</t>
  </si>
  <si>
    <t>КЛ-10 кВ_Аэропорт_ангар</t>
  </si>
  <si>
    <t>Стр.КЛ-10.Абакан,Игарская,21Н</t>
  </si>
  <si>
    <t>КЛ-10 кВ ф.97-01 оп.10-40-32 - оп.10-40-33 г. Абакан, ул. 28-я, 29-я, 31-я</t>
  </si>
  <si>
    <t>КЛ-10 кВ, ф.01-15, от оп.78 - до оп.78-1 ДТ "Ивушка", ул. Дачная 2А</t>
  </si>
  <si>
    <t>КЛ-10кВ, ф.01-11, оп.152-1А - оп.152-1А-1 ЗАО "Шебаевское", к.н. 19:10:050305:208</t>
  </si>
  <si>
    <t>СтрКЛ-10кВгАбаканулВл.Чаркова,2,Ив.Костя</t>
  </si>
  <si>
    <t>СМУ КЛ 10 Абакан, 1 жилой р-н (Мегафон)</t>
  </si>
  <si>
    <t>Стр КЛ-10 г.Абакан, ул. Итыгина,  уч. 25</t>
  </si>
  <si>
    <t>Стр-КЛ10 массив Подгорный, ул.Нижняя,1</t>
  </si>
  <si>
    <t>Стр КЛ-10 г.Абакан, ул.Советская, 182 Б</t>
  </si>
  <si>
    <t>СМУ КЛ-10 8,7км на ЮЗ от д.Ковыльная</t>
  </si>
  <si>
    <t>2.1.1.2.3.</t>
  </si>
  <si>
    <t>РЭС КЛ-10кВ ул.Генерала Тихонова 2К</t>
  </si>
  <si>
    <t>2.1.1.2.4.</t>
  </si>
  <si>
    <t>2.1.1.2.5.</t>
  </si>
  <si>
    <t>2.1.1.2.6.</t>
  </si>
  <si>
    <t>2.1.2.</t>
  </si>
  <si>
    <t>Многожильные</t>
  </si>
  <si>
    <t>2.1.2.1.</t>
  </si>
  <si>
    <t>2.1.2.1.1.</t>
  </si>
  <si>
    <t>2.1.2.1.2.</t>
  </si>
  <si>
    <t>2.1.2.1.3.</t>
  </si>
  <si>
    <t>2.1.2.1.4.</t>
  </si>
  <si>
    <t>2.1.2.1.5.</t>
  </si>
  <si>
    <t>2.1.2.1.6.</t>
  </si>
  <si>
    <t>2.1.2.2.</t>
  </si>
  <si>
    <t>2.1.2.2.1.</t>
  </si>
  <si>
    <t>2.1.2.2.2.</t>
  </si>
  <si>
    <t>2.1.2.2.3.</t>
  </si>
  <si>
    <t>2.1.2.2.4.</t>
  </si>
  <si>
    <t>2.1.2.2.5.</t>
  </si>
  <si>
    <t>2.1.2.2.6.</t>
  </si>
  <si>
    <t>2.2.</t>
  </si>
  <si>
    <t>Способ прокладки кабельных линий-в блоках</t>
  </si>
  <si>
    <t>2.2.1.</t>
  </si>
  <si>
    <t>2.2.1.1.</t>
  </si>
  <si>
    <t>2.2.1.1.1.</t>
  </si>
  <si>
    <t>2.2.1.1.2.</t>
  </si>
  <si>
    <t>2.2.1.1.3.</t>
  </si>
  <si>
    <t>2.2.1.1.4.</t>
  </si>
  <si>
    <t>2.2.1.1.5.</t>
  </si>
  <si>
    <t>2.2.1.1.6.</t>
  </si>
  <si>
    <t>2.2.1.2.</t>
  </si>
  <si>
    <t>2.2.1.2.1.</t>
  </si>
  <si>
    <t>2.2.1.2.2.</t>
  </si>
  <si>
    <t>2.2.1.2.3.</t>
  </si>
  <si>
    <t>2.2.1.2.4.</t>
  </si>
  <si>
    <t>2.2.1.2.5.</t>
  </si>
  <si>
    <t>2.2.1.2.6.</t>
  </si>
  <si>
    <t>2.2.2.</t>
  </si>
  <si>
    <t>2.2.2.1.</t>
  </si>
  <si>
    <t>2.2.2.1.1.</t>
  </si>
  <si>
    <t>2.2.2.1.2.</t>
  </si>
  <si>
    <t>2.2.2.1.3.</t>
  </si>
  <si>
    <t>2.2.2.1.4.</t>
  </si>
  <si>
    <t>2.2.2.1.5.</t>
  </si>
  <si>
    <t>2.2.2.1.6.</t>
  </si>
  <si>
    <t>2.2.2.2.</t>
  </si>
  <si>
    <t>2.2.2.2.1.</t>
  </si>
  <si>
    <t>2.2.2.2.2.</t>
  </si>
  <si>
    <t>2.2.2.2.3.</t>
  </si>
  <si>
    <t>2.2.2.2.4.</t>
  </si>
  <si>
    <t>2.2.2.2.5.</t>
  </si>
  <si>
    <t>2.2.2.2.6.</t>
  </si>
  <si>
    <t>2.3.</t>
  </si>
  <si>
    <t>Способ прокладки кабельных линий-в каналах</t>
  </si>
  <si>
    <t>2.3.1.</t>
  </si>
  <si>
    <t>2.3.1.1.</t>
  </si>
  <si>
    <t>2.3.1.1.1.</t>
  </si>
  <si>
    <t>2.3.1.1.2.</t>
  </si>
  <si>
    <t>2.3.1.1.3.</t>
  </si>
  <si>
    <t>2.3.1.1.4.</t>
  </si>
  <si>
    <t>2.3.1.1.5.</t>
  </si>
  <si>
    <t>2.3.1.1.6.</t>
  </si>
  <si>
    <t>2.3.1.2.</t>
  </si>
  <si>
    <t>2.3.1.2.1.</t>
  </si>
  <si>
    <t>2.3.1.2.2.</t>
  </si>
  <si>
    <t>2.3.1.2.3.</t>
  </si>
  <si>
    <t>2.3.1.2.4.</t>
  </si>
  <si>
    <t>2.3.1.2.5.</t>
  </si>
  <si>
    <t>2.3.1.2.6.</t>
  </si>
  <si>
    <t>2.3.2.</t>
  </si>
  <si>
    <t>2.3.2.1.</t>
  </si>
  <si>
    <t>2.3.2.1.1.</t>
  </si>
  <si>
    <t>2.3.2.1.2.</t>
  </si>
  <si>
    <t>2.3.2.1.3.</t>
  </si>
  <si>
    <t>2.3.2.1.4.</t>
  </si>
  <si>
    <t>2.3.2.1.5.</t>
  </si>
  <si>
    <t>2.3.2.1.6.</t>
  </si>
  <si>
    <t>2.3.2.2.</t>
  </si>
  <si>
    <t>2.3.2.2.1.</t>
  </si>
  <si>
    <t>2.3.2.2.2.</t>
  </si>
  <si>
    <t>2.3.2.2.3.</t>
  </si>
  <si>
    <t>2.3.2.2.4.</t>
  </si>
  <si>
    <t>2.3.2.2.5.</t>
  </si>
  <si>
    <t>2.3.2.2.6.</t>
  </si>
  <si>
    <t>2.4.</t>
  </si>
  <si>
    <t>Способ прокладки кабельных линий-в туннелях и коллекторах</t>
  </si>
  <si>
    <t>2.4.1.</t>
  </si>
  <si>
    <t>2.4.1.1.</t>
  </si>
  <si>
    <t>2.4.1.1.1.</t>
  </si>
  <si>
    <t>2.4.1.1.2.</t>
  </si>
  <si>
    <t>2.4.1.1.3.</t>
  </si>
  <si>
    <t>2.4.1.1.4.</t>
  </si>
  <si>
    <t>2.4.1.1.5.</t>
  </si>
  <si>
    <t>2.4.1.1.6.</t>
  </si>
  <si>
    <t>2.4.1.2.</t>
  </si>
  <si>
    <t>2.4.1.2.1.</t>
  </si>
  <si>
    <t>2.4.1.2.2.</t>
  </si>
  <si>
    <t>2.4.1.2.3.</t>
  </si>
  <si>
    <t>2.4.1.2.4.</t>
  </si>
  <si>
    <t>2.4.1.2.5.</t>
  </si>
  <si>
    <t>2.4.1.2.6.</t>
  </si>
  <si>
    <t>2.4.2.</t>
  </si>
  <si>
    <t>2.4.2.1.</t>
  </si>
  <si>
    <t>2.4.2.1.1.</t>
  </si>
  <si>
    <t>2.4.2.1.2.</t>
  </si>
  <si>
    <t>2.4.2.1.3.</t>
  </si>
  <si>
    <t>2.4.2.1.4.</t>
  </si>
  <si>
    <t>2.4.2.1.5.</t>
  </si>
  <si>
    <t>2.4.2.1.6.</t>
  </si>
  <si>
    <t>2.4.2.2.</t>
  </si>
  <si>
    <t>2.4.2.2.1.</t>
  </si>
  <si>
    <t>2.4.2.2.2.</t>
  </si>
  <si>
    <t>2.4.2.2.3.</t>
  </si>
  <si>
    <t>2.4.2.2.4.</t>
  </si>
  <si>
    <t>2.4.2.2.5.</t>
  </si>
  <si>
    <t>2.4.2.2.6.</t>
  </si>
  <si>
    <t>2.5.</t>
  </si>
  <si>
    <t>Способ прокладки кабельных линий-в галлереях и эстакадах</t>
  </si>
  <si>
    <t>2.5.1.</t>
  </si>
  <si>
    <t>2.5.1.1.</t>
  </si>
  <si>
    <t>2.5.1.1.1.</t>
  </si>
  <si>
    <t>2.5.1.1.2.</t>
  </si>
  <si>
    <t>2.5.1.1.3.</t>
  </si>
  <si>
    <t>2.5.1.1.4.</t>
  </si>
  <si>
    <t>2.5.1.1.5.</t>
  </si>
  <si>
    <t>2.5.1.1.6.</t>
  </si>
  <si>
    <t>2.5.1.2.</t>
  </si>
  <si>
    <t>2.5.1.2.1.</t>
  </si>
  <si>
    <t>2.5.1.2.2.</t>
  </si>
  <si>
    <t>2.5.1.2.3.</t>
  </si>
  <si>
    <t>2.5.1.2.4.</t>
  </si>
  <si>
    <t>2.5.1.2.5.</t>
  </si>
  <si>
    <t>2.5.1.2.6.</t>
  </si>
  <si>
    <t>2.5.2.</t>
  </si>
  <si>
    <t>2.5.2.1.</t>
  </si>
  <si>
    <t>2.5.2.1.1.</t>
  </si>
  <si>
    <t>2.5.2.1.2.</t>
  </si>
  <si>
    <t>2.5.2.1.3.</t>
  </si>
  <si>
    <t>2.5.2.1.4.</t>
  </si>
  <si>
    <t>2.5.2.1.5.</t>
  </si>
  <si>
    <t>2.5.2.1.6.</t>
  </si>
  <si>
    <t>2.5.2.2.</t>
  </si>
  <si>
    <t>2.5.2.2.1.</t>
  </si>
  <si>
    <t>2.5.2.2.2.</t>
  </si>
  <si>
    <t>2.5.2.2.3.</t>
  </si>
  <si>
    <t>2.5.2.2.4.</t>
  </si>
  <si>
    <t>2.5.2.2.5.</t>
  </si>
  <si>
    <t>2.5.2.2.6.</t>
  </si>
  <si>
    <t>2.6.</t>
  </si>
  <si>
    <t>Способ прокладки кабельных линий-горизонтальное наклонное бурение</t>
  </si>
  <si>
    <t>2.6.1.</t>
  </si>
  <si>
    <t>2.6.1.1.</t>
  </si>
  <si>
    <t>2.6.1.1.1.</t>
  </si>
  <si>
    <t>2.6.1.1.2.</t>
  </si>
  <si>
    <t>2.6.1.1.3.</t>
  </si>
  <si>
    <t>2.6.1.1.4.</t>
  </si>
  <si>
    <t>2.6.1.1.5.</t>
  </si>
  <si>
    <t>2.6.1.1.6.</t>
  </si>
  <si>
    <t>2.6.1.2.</t>
  </si>
  <si>
    <t>2.6.1.2.1.</t>
  </si>
  <si>
    <t>2.6.1.2.2.</t>
  </si>
  <si>
    <t>2.6.1.2.3.</t>
  </si>
  <si>
    <t>2.6.1.2.4.</t>
  </si>
  <si>
    <t>2.6.1.2.5.</t>
  </si>
  <si>
    <t>2.6.1.2.6.</t>
  </si>
  <si>
    <t>2.6.2.</t>
  </si>
  <si>
    <t>2.6.2.1.</t>
  </si>
  <si>
    <t>2.6.2.1.1.</t>
  </si>
  <si>
    <t>2.6.2.1.2.</t>
  </si>
  <si>
    <t>2.6.2.1.3.</t>
  </si>
  <si>
    <t>2.6.2.1.4.</t>
  </si>
  <si>
    <t>2.6.2.1.5.</t>
  </si>
  <si>
    <t>2.6.2.1.6.</t>
  </si>
  <si>
    <t>2.6.2.2.</t>
  </si>
  <si>
    <t>2.6.2.2.1.</t>
  </si>
  <si>
    <t>2.6.2.2.2.</t>
  </si>
  <si>
    <t>2.6.2.2.3.</t>
  </si>
  <si>
    <t>2.6.2.2.4.</t>
  </si>
  <si>
    <t>2.6.2.2.5.</t>
  </si>
  <si>
    <t>2.6.2.2.6.</t>
  </si>
  <si>
    <t>3.</t>
  </si>
  <si>
    <t>Строительство пунктов секционирования</t>
  </si>
  <si>
    <t>3.1.</t>
  </si>
  <si>
    <t xml:space="preserve">Реклоузеры </t>
  </si>
  <si>
    <t>3.1.1.</t>
  </si>
  <si>
    <t xml:space="preserve">Номинальный ток до 100 А включительно </t>
  </si>
  <si>
    <t>3.1.2.</t>
  </si>
  <si>
    <t xml:space="preserve">Номинальный ток от 100 до 250 А включительно </t>
  </si>
  <si>
    <t>3.1.3.</t>
  </si>
  <si>
    <t xml:space="preserve">Номинальный ток  от 250 до 500 А включительно </t>
  </si>
  <si>
    <t>3.1.4.</t>
  </si>
  <si>
    <t xml:space="preserve">Номинальный ток от 500 А до 1 000 А включительно </t>
  </si>
  <si>
    <t>3.1.5.</t>
  </si>
  <si>
    <t xml:space="preserve">Номинальный ток  свыше 1 000 А </t>
  </si>
  <si>
    <t>3.2.</t>
  </si>
  <si>
    <t>Распределительные пункты (РП)</t>
  </si>
  <si>
    <t>3.2.1.</t>
  </si>
  <si>
    <t>3.2.2.</t>
  </si>
  <si>
    <t>3.2.3.</t>
  </si>
  <si>
    <t>3.2.4.</t>
  </si>
  <si>
    <t>3.2.5.</t>
  </si>
  <si>
    <t>3.3.</t>
  </si>
  <si>
    <t>Переключательные пункты (ПП)</t>
  </si>
  <si>
    <t>3.3.1.</t>
  </si>
  <si>
    <t>3.3.2.</t>
  </si>
  <si>
    <t>3.3.3.</t>
  </si>
  <si>
    <t>3.3.4.</t>
  </si>
  <si>
    <t>3.3.5.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</si>
  <si>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</si>
  <si>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</si>
  <si>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</si>
  <si>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Трансформаторные подстанции (ТП), за исключением распределительных трансформаторных подстанций (РТП)</t>
  </si>
  <si>
    <t>4.1.1.</t>
  </si>
  <si>
    <t xml:space="preserve">Однотрансформаторные </t>
  </si>
  <si>
    <t>4.1.1.1.</t>
  </si>
  <si>
    <t xml:space="preserve">Трансформаторная мощность до 25 кВА включительно </t>
  </si>
  <si>
    <t>СМУ_ТП_Абакан, Колягино-2, ул. Дачная,44</t>
  </si>
  <si>
    <t>10/0.4</t>
  </si>
  <si>
    <t>СМУ_КТП_г Черногорск, ул. Тихонова, 2Ж</t>
  </si>
  <si>
    <t>ТП_Черногорск_Мира_013А</t>
  </si>
  <si>
    <t>СМУ_КТП_г Черногорск, ул. Линейная, 44</t>
  </si>
  <si>
    <t>СМУ_ТП_Абакан, Пенсионеры, Песочная,75</t>
  </si>
  <si>
    <t>ТП_Черногорск_Линейная_62</t>
  </si>
  <si>
    <t>Стр. КТП 10/0,4кВ улич.осв.а/д Абакан-Са</t>
  </si>
  <si>
    <t>Стр. КТП 10/0,4кВ г. Абакан,д.р. Калягин</t>
  </si>
  <si>
    <t>СТП_Черногорск_Текстильщик_9я-36</t>
  </si>
  <si>
    <t>СтрТП мас.Огонек, ул.Солнечная,12</t>
  </si>
  <si>
    <t>Стр.ТП-10/0,4.4,5от Кал,Поле9,уч.2</t>
  </si>
  <si>
    <t>ПИР.Саян-к,Полев,279</t>
  </si>
  <si>
    <t>Стр-ТП г.Саяногорск, ул.Индустриал, 21Г</t>
  </si>
  <si>
    <t>Стр. ТП 4,5от сев.окр.Калы,Поле9;48</t>
  </si>
  <si>
    <t>Стр. КТП10/0,4 кВ а/д. М-54 ЕНИСЕЙ</t>
  </si>
  <si>
    <t>СТП_Черногорск_Мира 026</t>
  </si>
  <si>
    <t>КТП 10/0,4кВ поле левее Абакан-Саяногорс</t>
  </si>
  <si>
    <t>Стр-КТП массив Подгорный, ул.Нижняя, д.1</t>
  </si>
  <si>
    <t>Стр.ВЛ-0,4.С-к,СТ"Мал.Зв",Дачн,61</t>
  </si>
  <si>
    <t>Стр.ТП-10/0,4.Подс(д),Дачник,Тюльп,110</t>
  </si>
  <si>
    <t>Стр 10кВ Черногорск ул Энергетиков 4</t>
  </si>
  <si>
    <t>Стр. ТП-6/0,4кВ Саяног, общ. Контакт, 86</t>
  </si>
  <si>
    <t>6/0.4</t>
  </si>
  <si>
    <t>РЭС СТП ул. Бограда 07</t>
  </si>
  <si>
    <t>РЭС СТП ПКСО "Чайка"</t>
  </si>
  <si>
    <t>Стр.ТП10/0,4.С-к,Олимпийск,10,15</t>
  </si>
  <si>
    <t>СМУ_КТП10/04кВПодс(д)ул.Терешковой,71</t>
  </si>
  <si>
    <t>СМУ ТП 7-8км на юго-запад от д.Ковыльная</t>
  </si>
  <si>
    <t>СМУ_КТП10/04кВг.Абакан ул.Песочная 13А</t>
  </si>
  <si>
    <t>4.1.1.2.</t>
  </si>
  <si>
    <t xml:space="preserve">Трансформаторная мощность от 25 до 100 кВА включительно </t>
  </si>
  <si>
    <t>Стр.ТП-10/0,4.Подс(д),Дачник,Родников,97</t>
  </si>
  <si>
    <t>Стр.ТП-10/0,4.Подс(д),Дружб,Тюльп,57,2</t>
  </si>
  <si>
    <t>Стр.ТП-10/0,4.Подс(д),Дружба,Лазурев,13,</t>
  </si>
  <si>
    <t>Стр.ТП-10/0,4.Подс(д),Дружб,Горохов,41,6</t>
  </si>
  <si>
    <t>Стр.ТП-10/0,4.Ташеба,Ландыш,кв.5,уч.3</t>
  </si>
  <si>
    <t>КТП_Черногорск_Энергетиков 7Б</t>
  </si>
  <si>
    <t>Стр.ТП-10/0,4.Подс(д),Верховина,Победы,1</t>
  </si>
  <si>
    <t>Стр.ТП-10/0,4.Подс(д),Сибир,Ломон,116А,1</t>
  </si>
  <si>
    <t>стр ктп 6/0,4 Тополиная</t>
  </si>
  <si>
    <t>Стр.ТП-10/0,4.С-к,Дачная,81</t>
  </si>
  <si>
    <t>Стр. ТП10/0,4 Саян. Стройб. р.3 г.86. 98</t>
  </si>
  <si>
    <t>Стр.ТП10/0,4 Абакан, Буденного, 118А</t>
  </si>
  <si>
    <t>Стр.ТП-10/0,4.Подс(д),Дружба,Янтарн,1,12</t>
  </si>
  <si>
    <t>ТП-10кВ_Подс_Ветеран_войны_Верховина</t>
  </si>
  <si>
    <t>СТП-10/0,4кВ_Подс_м.Дорожник_ул_Полев_14</t>
  </si>
  <si>
    <t>Стр.ТП-10/0,4.Подс(д),Сирень,Энтузиаст,1</t>
  </si>
  <si>
    <t>Стр.ТП-10/0,4.Подс(д),Дачник,Мал.зв,87,8</t>
  </si>
  <si>
    <t>Стр. ТП6/0,4 Саян. Индустр. 17Ч, 17Д</t>
  </si>
  <si>
    <t>Стр.ТП.Абакан,Игарская,21Н</t>
  </si>
  <si>
    <t>СтрТПмас.Огонек, ул.Фруктовая,108</t>
  </si>
  <si>
    <t>стр ктп 10/0,4 Береговая,3 Колягино</t>
  </si>
  <si>
    <t>Стр. ТП-6/0,4 м.Колягино-3, Голубичная 6</t>
  </si>
  <si>
    <t>стр ктп 6/0,4 Колягино, Лучезарная 4,13</t>
  </si>
  <si>
    <t>Стр.ТП10/0,4.Подс(д),Дружба,Крас.мак,50</t>
  </si>
  <si>
    <t>КТП_Черногорск_ИЖС_Национальная 38</t>
  </si>
  <si>
    <t>СТП_Черногорск ИЖС_Аграрная 8</t>
  </si>
  <si>
    <t>РЭС ТП ул. Грушевая уч.1,17</t>
  </si>
  <si>
    <t>Стр ТП гараж Блок А, ряд 20, №12</t>
  </si>
  <si>
    <t>РЭС СТП ул.Генерала Тихонова 2К</t>
  </si>
  <si>
    <t>СМУ КТП, ДМ Ивушка,ул.Кедровая,ул.Лесная</t>
  </si>
  <si>
    <t>СМУ_КТП-10/0,4кВ_Ивушка,ул.Дачная,2А</t>
  </si>
  <si>
    <t>СМУ_КТП_СТЧерногорский,Малиновая,137,141</t>
  </si>
  <si>
    <t>СМУ_КТП_Абакан_р-н_1_кв-162_бл_Южн_52..</t>
  </si>
  <si>
    <t>СМУ_КТП_Черногорск,ЖБК,"Асбест"</t>
  </si>
  <si>
    <t>СМУ_ТП_Подсинее, Сибиряк, ул. Гагарина,1</t>
  </si>
  <si>
    <t>Стр.ТП10/0,4.Подс(д),Тимир,1,Вавил,1,3,7</t>
  </si>
  <si>
    <t>ТП.Подс(д),Сибиряк,Ломон,10</t>
  </si>
  <si>
    <t>ТП г. Абакан, ул. Песочная, 17-А</t>
  </si>
  <si>
    <t>Стр.ТП10/0,4.Подс(д),Сирень,Энтуз-в,75</t>
  </si>
  <si>
    <t>Стр.ТП.Подс(д),Дорожн,Полев,68-9</t>
  </si>
  <si>
    <t>стр КТП 6/0,4 Колягино. Придор. 1</t>
  </si>
  <si>
    <t>стр. КТП 10/0.4Подс.Стартовая(17...110)</t>
  </si>
  <si>
    <t>ТП10/0,4_г. Абакан, ул. Итыгина 15М</t>
  </si>
  <si>
    <t>стр КТП 6/0,4Колягино-2 , Дачная 29</t>
  </si>
  <si>
    <t>Стр ТП мас.Машиност.ул.Липовая,37</t>
  </si>
  <si>
    <t>СМУ_КТП10/04кВ 4,5км севр.окра. д.Калы</t>
  </si>
  <si>
    <t>Стр.ТП-10/0,4.Подс(д),Славный,Славная,19</t>
  </si>
  <si>
    <t>ТП-10кв_Подс(д),Сирень,Победы</t>
  </si>
  <si>
    <t>Стр.ТП.Подс(д),Славный,Флажк,23-153</t>
  </si>
  <si>
    <t>Стр.ТП10/0,4 Подс(д),Сибир,Титов,2,11</t>
  </si>
  <si>
    <t>СтрТПмас.МашиностОдиннадцатая,1,2,7,</t>
  </si>
  <si>
    <t>Стр.ТП.Подс(д),Славный,Строит,15-96</t>
  </si>
  <si>
    <t>СтрТП г.Абакан,ул.Тридцать третья,1</t>
  </si>
  <si>
    <t>ТП-10кВ_Абакан_Итыгина_17П_Кирова_264</t>
  </si>
  <si>
    <t>Стр.ТП-10/0,4.Подс(д),Дачник, Утрен. Зар</t>
  </si>
  <si>
    <t>Стр.ТП-10/0,4.Подс(д),Агропром,Агропромы</t>
  </si>
  <si>
    <t>Стр. ТП10/0,4Саян-к, ул.Индустр. 47 В1</t>
  </si>
  <si>
    <t>Стр ТПмас.Строитель,ул.Цветочная,64</t>
  </si>
  <si>
    <t>СтрТПмасМашиностроитель,улШестая,16</t>
  </si>
  <si>
    <t>Стр.ТП-10/0,4.Подс(д),Дружба,Чайн.роза,2</t>
  </si>
  <si>
    <t>стр. КТП6/0,4кВ колягино. Цвет, Вишн, Сл</t>
  </si>
  <si>
    <t>Стр.ТП-10/0,4.Подс(д),Дачник,Изумруд,41</t>
  </si>
  <si>
    <t>СМУ_КТП10/04кВПодс(д)ул.Сереневая</t>
  </si>
  <si>
    <t>СМУ_КТП Подсинее(д)ул.Яблоневая,42,41</t>
  </si>
  <si>
    <t>СМУ_КТП10/04кВ Саяногорск ул.Олимпийская</t>
  </si>
  <si>
    <t>Стр.ВЛИ-0,4.С-к,Луговая,30</t>
  </si>
  <si>
    <t>ТП-10/0,4кВ_ФГБУ_ЦАО_Самохвал</t>
  </si>
  <si>
    <t>СМУ_ТП_Абакан, 1 жилой р-н (Мегафон)</t>
  </si>
  <si>
    <t>Стр ТП10/0,4 Саян-к, Индустр, 31Л, 31М</t>
  </si>
  <si>
    <t>стр КТП 6/0,4 кВ Колягино, Донская 30</t>
  </si>
  <si>
    <t>Стр.ТП10/0,4.Подс(д),Жарки,Сирен,120</t>
  </si>
  <si>
    <t>СМУ КТП Черногорск, ул.Мира, 021А</t>
  </si>
  <si>
    <t>СМУ_КТП10/04кВПодс(д)ул.Грушевая</t>
  </si>
  <si>
    <t>СтрВЛ04,ТПМашиностр.ул.Двадцатая,2,6,8,</t>
  </si>
  <si>
    <t>СМУ_КТП  Подсинее(д) ул.Розовая 123,149</t>
  </si>
  <si>
    <t>стр ктп 10самохв.ул цвет. пол. 47,32</t>
  </si>
  <si>
    <t>СМУ_КТП10/04кВ Абакан ул.Тридцать треть</t>
  </si>
  <si>
    <t>ТП10/0,4 мас.Черемуш, Степн.76, Берег72</t>
  </si>
  <si>
    <t>КТП.Подсинее,Жарки,Розовая,42-78</t>
  </si>
  <si>
    <t>ТП-10/0,4кВ_Абакан_ул.Тувинская,8</t>
  </si>
  <si>
    <t>ТП-10/0,4кВ_Абакан_ул.Итыгина,15Т</t>
  </si>
  <si>
    <t>РЭС ТП ГСО "Механизатор"</t>
  </si>
  <si>
    <t>РЭС СТП ул. Мира 020, 020б</t>
  </si>
  <si>
    <t>СтрТП Машиност,пер.Песочный,8,ул.Золот</t>
  </si>
  <si>
    <t>Стр.КТПмас.Коммунальник,улНезабудок45</t>
  </si>
  <si>
    <t>СМУ_КТП10/04кВ Саяногорск, ул.Снежная</t>
  </si>
  <si>
    <t>Стр ТП10/0,4 Саян-к, Индустр, 33И</t>
  </si>
  <si>
    <t>4.1.1.3.</t>
  </si>
  <si>
    <t xml:space="preserve">Трансформаторная мощность от 100 до 250 кВА включительно </t>
  </si>
  <si>
    <t>стр КТП 10\0,4 Мохово, 1ая</t>
  </si>
  <si>
    <t>10/0,4</t>
  </si>
  <si>
    <t>стр КТП 6/0,4 (Жасм, Цвет, Земл Ромашк)</t>
  </si>
  <si>
    <t>Стр.ТП-10/0,4.Абакан,Игарская,21Н</t>
  </si>
  <si>
    <t>CтрТПмассив Машиностр.ул.Восемнад.14,улС</t>
  </si>
  <si>
    <t>СтрТПмас.Южный, ул. Зеленая,118А</t>
  </si>
  <si>
    <t>СтрТП Абакан,ул.Вл.Капелько,4</t>
  </si>
  <si>
    <t>Стр.ТП-10/0,4.Подс(д),Вишенка,Мал.зв,161</t>
  </si>
  <si>
    <t>Стр_Черногроск_Энергетиков 10Д</t>
  </si>
  <si>
    <t>Стр. ТП10/0,4кВ г. Абакан, ул. Кирпичная</t>
  </si>
  <si>
    <t>ТП массив Сибиряк ул.Советская 63 Подсин</t>
  </si>
  <si>
    <t>ТПг.Абакан дачный р-н Подсинее, Черемушки</t>
  </si>
  <si>
    <t>СМУ КТП г.Абакан, ул.Заводская, 1Л,3М,3Щ</t>
  </si>
  <si>
    <t>Стр 10/0,4кВ массив Тархун, д.№28</t>
  </si>
  <si>
    <t>СМУ_КТП10/04кВ г. Абакан, ул. Саянская</t>
  </si>
  <si>
    <t>Стр.ТП-10/0,4.Подс(д),Ланд,Ягод,155</t>
  </si>
  <si>
    <t>Стр.ТП-10/0,4.Подс(д),Ланд,Мал,177,179,</t>
  </si>
  <si>
    <t>СМУ_КТП_г.Абакан, ул. Двадцать восьмая</t>
  </si>
  <si>
    <t>Установка СКТП СТ Малиновый зовон ул.Ц</t>
  </si>
  <si>
    <t>Установка СКТП, ул.Геологов д.26 Г, 26-4</t>
  </si>
  <si>
    <t>Установка СКТП ул.Дальняя уч.46,</t>
  </si>
  <si>
    <t>КТП_Черногорск_Линейная</t>
  </si>
  <si>
    <t>ТП-10кВ_Абакан_Тувинская_11</t>
  </si>
  <si>
    <t>Стр.ТП-10/0,4.С-к,Мал.зв,Овощн,747</t>
  </si>
  <si>
    <t>стр КТП 10/0,4кВ д.р. Подсинее. м. Черем</t>
  </si>
  <si>
    <t>СтрТПг.Абакан,улВлЧаркова2,ИвКостяков</t>
  </si>
  <si>
    <t>стр ктп 10\0,4 кВ Золотая Осень 15</t>
  </si>
  <si>
    <t>Стр. КТП п.Пригорск, ул.Норильская,</t>
  </si>
  <si>
    <t>ТП-10/0,4кВ_восточ_границы_СаАЗ</t>
  </si>
  <si>
    <t>КТП_Черногорск_ИЖС_Просвещения 10а</t>
  </si>
  <si>
    <t>СтрТП г.Абакан,улТридцать восьмая,10</t>
  </si>
  <si>
    <t>Стр. ТП-10/0,4кВ Абакан, Буденного 108А</t>
  </si>
  <si>
    <t>Стр.ТП КНС Мира 010,Черногорск</t>
  </si>
  <si>
    <t>Стр. КТП 160 г. Абакан, м. Индустриальны</t>
  </si>
  <si>
    <t>4.1.1.4.</t>
  </si>
  <si>
    <t xml:space="preserve">Трансформаторная мощность от 250 до 500 кВА </t>
  </si>
  <si>
    <t>Установка СКТП СТ Пшеничное, ул. Овощная</t>
  </si>
  <si>
    <t>г.С-к,ул.Полевая.Этап I уч.110, 243, 253</t>
  </si>
  <si>
    <t>РЭС ТП ул. Юбилейная, д.30А и д.34</t>
  </si>
  <si>
    <t>КТП_Черногорск_ГСО Владимир_р1г272936</t>
  </si>
  <si>
    <t>Стр. КЛ-0,4 Саяног., Индустр. 31А стр 3</t>
  </si>
  <si>
    <t>СМУ КТП-10/0,4кВ Гаражи Линейная Чапаева</t>
  </si>
  <si>
    <t>РЭС ТП ул. Академическая 110</t>
  </si>
  <si>
    <t>4.1.1.5.</t>
  </si>
  <si>
    <t xml:space="preserve">Трансформаторная мощность  от 500 до 900 кВА включительно </t>
  </si>
  <si>
    <t>КТП_10/0,4 кВ_Аэропорт_ангар</t>
  </si>
  <si>
    <t>Стр.ТП-10/0,4.Подс(д),Агропром,Чапаева,1</t>
  </si>
  <si>
    <t>КТП м-в Нагорный, ул. Солнечная 144,150</t>
  </si>
  <si>
    <t>СМУ_ТП_Черногорск,Опытное поле, ул. Вишн</t>
  </si>
  <si>
    <t>СМУ_КТП_ДНТ Мечта (проект 066-13)</t>
  </si>
  <si>
    <t>ТП-10кВ_Абакан_Итыгина_11,9Б,9В_Тувинс_6</t>
  </si>
  <si>
    <t>Стр. ТП10/0,4 г.Абакан, Заводская, 3Л</t>
  </si>
  <si>
    <t>4.1.1.6.</t>
  </si>
  <si>
    <t xml:space="preserve">Трансформаторная мощность  свыше 1000 кВА </t>
  </si>
  <si>
    <t>4.1.2.</t>
  </si>
  <si>
    <t>Двухтрансформаторные и более</t>
  </si>
  <si>
    <t>4.1.2.1.</t>
  </si>
  <si>
    <t>4.1.2.2.</t>
  </si>
  <si>
    <t>4.1.2.3.</t>
  </si>
  <si>
    <t>Стр ТП 2х250 в 1,7км сев. с. Новоениейка</t>
  </si>
  <si>
    <t>4.1.2.4.</t>
  </si>
  <si>
    <t>4.1.2.5.</t>
  </si>
  <si>
    <t>4.1.2.6.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</si>
  <si>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</si>
  <si>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</si>
  <si>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</si>
  <si>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</si>
  <si>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</si>
  <si>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5.1.1.1.</t>
  </si>
  <si>
    <t>5.1.1.2.</t>
  </si>
  <si>
    <t>Трансформаторная мощность от 25 до 100 кВА включительно</t>
  </si>
  <si>
    <t>5.1.1.3.</t>
  </si>
  <si>
    <t>5.1.1.4.</t>
  </si>
  <si>
    <t>5.1.1.5.</t>
  </si>
  <si>
    <t xml:space="preserve">Трансформаторная мощность от 500 до 900 кВА включительно </t>
  </si>
  <si>
    <t>5.1.1.6.</t>
  </si>
  <si>
    <t>5.1.2.</t>
  </si>
  <si>
    <t>5.1.2.1.</t>
  </si>
  <si>
    <t>5.1.2.2.</t>
  </si>
  <si>
    <t>5.1.2.3.</t>
  </si>
  <si>
    <t>5.1.2.4.</t>
  </si>
  <si>
    <t>5.1.2.5.</t>
  </si>
  <si>
    <t>5.1.2.6.</t>
  </si>
  <si>
    <t>6.</t>
  </si>
  <si>
    <t>Строительство центров питания, подстанций уровнем напряжения 35 кВ и выше (ПС)</t>
  </si>
  <si>
    <t>6.1.</t>
  </si>
  <si>
    <t xml:space="preserve">ПС 35 кВ </t>
  </si>
  <si>
    <t>6.2.</t>
  </si>
  <si>
    <t xml:space="preserve"> ПС 110 кВ и выше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</si>
  <si>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>- сталеалюминиевый</t>
    </r>
  </si>
  <si>
    <t>ВЛ 10 кВ оз. Журавлиное</t>
  </si>
  <si>
    <t>ВЛ-0,4 Таштып,Казацкая уч.12,14,16 ВЛ-0,</t>
  </si>
  <si>
    <t>ВЛ-0,4кВ д.Новониколаевка от ул.Хлебная</t>
  </si>
  <si>
    <t>ВЛ-0,4кВ с. Бея, Ветеринар. станция</t>
  </si>
  <si>
    <t>ПИР_Аскиз, пер. Набережный, 34</t>
  </si>
  <si>
    <t>ПИРс.Аскиз, ул. Г.Тюдешевой,3Б,3В</t>
  </si>
  <si>
    <t>ПИР с. Аскиз , ул. Аскизская, 44</t>
  </si>
  <si>
    <t>ВЛ 0,4 кВ с.Табат, ул. Чебодаева, 33,1</t>
  </si>
  <si>
    <t>ВЛ 0,4 кВ с.Табат, ул. Советская, 2</t>
  </si>
  <si>
    <t>СМУ с. Таштып, ул. Советская 142Б, 142В</t>
  </si>
  <si>
    <t>ВЛ-0.4 кВ. Новомихайловка ул.Кирова 1А</t>
  </si>
  <si>
    <t>ПИР с. Белый Яр, ул. Саянская, 1А</t>
  </si>
  <si>
    <t>ВЛ-0,4кВ с.Аскиз ул.Мира, 45</t>
  </si>
  <si>
    <t>ВЛ-0,4 с.Шира, ул.Щетинина, д.68</t>
  </si>
  <si>
    <t>ПИР_д.Уты, ул.Молодежная, 13</t>
  </si>
  <si>
    <t>ВЛ-0,4 с.Большой Монок, ул. Новая, 45</t>
  </si>
  <si>
    <t>ВЛ-0,4кВ_Бея_ул.Луговая,1Ж</t>
  </si>
  <si>
    <t>ВЛ-0,4кВ_Бея_пер.Речной,19</t>
  </si>
  <si>
    <t>ВЛ 0,4 кВ а.Усть-Сос, ул. Набережная, 2А</t>
  </si>
  <si>
    <t>ВЛ 0,4 кВ с.Сабинка, ул.Мизяева, 1Л</t>
  </si>
  <si>
    <t>ВЛИ 0,4кВ с. Подсинее, пер. Весенний 4</t>
  </si>
  <si>
    <t>ВЛ 0,4 кВ с.Бея, ул.Кравченко 110А</t>
  </si>
  <si>
    <t>Стр-во 0,4кВ Казановка, Историческая 12Б</t>
  </si>
  <si>
    <t>Стр.ВЛ-0,4 с. Бирикчуль,Первомайская, 2В</t>
  </si>
  <si>
    <t>ВЛ 0,4кВ с.Бея, ул.Гагарина, 14-1</t>
  </si>
  <si>
    <t>Стр с.Шира, ул. Курортная, 2</t>
  </si>
  <si>
    <t>Стр_Аскиз, ул. Красноармейская,97 Г</t>
  </si>
  <si>
    <t>ВЛ-0,4 ф.2 д. Черемушка</t>
  </si>
  <si>
    <t>ВЛ-0,4 кВ Толчея коровник</t>
  </si>
  <si>
    <t>ВЛ-0,4С. Сарагаш ул зеленая, 7А</t>
  </si>
  <si>
    <t>"ВЛ-0,4кВф.1 ТП-88-08-12 с.Н.Имек ""Ведр</t>
  </si>
  <si>
    <t>ВЛ-0,4кВф.2ТП-88-04-03с.Таштып ул.М.Цука</t>
  </si>
  <si>
    <t>ВЛ-0,4кВ ТП-88-11-11с.Таштып ул.Дачная 1</t>
  </si>
  <si>
    <t>ВЛ-0,4кВ с.Таштып, ул Новая уч.15 от оп.</t>
  </si>
  <si>
    <t>Стр. ВЛИ-0,4 Аскиз, ул. Юбилейная, 64</t>
  </si>
  <si>
    <t>Стр.ВЛИ-0,4.Тепл,Ленина,1з</t>
  </si>
  <si>
    <t>Стр 0,4 Аскиз, Майнг,48, Кадыш, 42</t>
  </si>
  <si>
    <t>Стр Вл 0,4 Боград Новая</t>
  </si>
  <si>
    <t>Стр 0,4  с. Черное Озеро, ул. Горная, 5А</t>
  </si>
  <si>
    <t>стр. ВЛ-0,4 кВ Боград Партизанская 180А</t>
  </si>
  <si>
    <t>Стр. ВЛ-0,4кВ с.Бельтирское, ул. Таштыпс</t>
  </si>
  <si>
    <t>Стр 0,4 оз. Беле, кв.8, ряд 9</t>
  </si>
  <si>
    <t>Стр. ВЛ-0,4кв с. Бирикчуль, Шоссейная,</t>
  </si>
  <si>
    <t>ВЛ-0,4кВ_Калы_ул.Заречная,54,57</t>
  </si>
  <si>
    <t>СтрВЛ-0,4п. Расцвет, ул. Сельская,15,17</t>
  </si>
  <si>
    <t>СтрВЛ-0,4с. Зеленое, ул. Десятая, 27</t>
  </si>
  <si>
    <t>СтрВЛ-0,4с. Зеленое, ул. Малиновая, 2Б</t>
  </si>
  <si>
    <t>СтрВЛ-0,4с.Красноозерное,улНабережная,17</t>
  </si>
  <si>
    <t>стр ВЛ 0,4 кВ Ташеба, Школьная 80</t>
  </si>
  <si>
    <t>Стр.ВЛИ-0,4.Тепл,Мира,13</t>
  </si>
  <si>
    <t>СтрВЛ-0,4с.Зеленое, ул. Голубичная, 37</t>
  </si>
  <si>
    <t>Стр ВЛ-0,4, оз.Беле, кв.8, ряд 7, уч.4</t>
  </si>
  <si>
    <t>ВЛ 0,4 кВ д.Калы, ул.Гагарина</t>
  </si>
  <si>
    <t>ВЛ 0,4 кВ с.Богдановка, ул.Зеленая, 25А</t>
  </si>
  <si>
    <t>ПИР с.Шира, ул.Лазо, 66</t>
  </si>
  <si>
    <t>стр. ВЛ-0,4 кв Новокурск Мира 30А</t>
  </si>
  <si>
    <t>ВЛ-0,4 кВ от ТП 25-09-09 полиция</t>
  </si>
  <si>
    <t>ВЛ-0,4кВ_Подс_пер_Школьный_уч2_дс_Радуга</t>
  </si>
  <si>
    <t>Стр 0,4 с.Калинино, уч. 5-21</t>
  </si>
  <si>
    <t>Стр. ВЛ-0,4 с.Копьево, ул.Набережная,3А</t>
  </si>
  <si>
    <t>Стр 0,4 Аск,Куз4,Ахп, 52, Солн,27,37,51</t>
  </si>
  <si>
    <t>Стр 0,4 В.Аскиз, ул.Свободная, 1Б-1</t>
  </si>
  <si>
    <t>Стр 0,4 Аскиз, ул. Цукановой, 49</t>
  </si>
  <si>
    <t>Стр 0,4кВ Анчыл-Чон,Ахпашева, 28</t>
  </si>
  <si>
    <t>Стр 0,4кВ Чиланы, Центральная, 6А</t>
  </si>
  <si>
    <t>Стр. ВЛ-0,4кВ Н.Имек, ул. Лесная,1</t>
  </si>
  <si>
    <t>Стр. ВЛ-0,4кВ с.Бирикчуль, ул. Абаканска</t>
  </si>
  <si>
    <t>Стр 0,4кВ Аскиз, ул. Жукова, 7</t>
  </si>
  <si>
    <t>Стр 0,4кВ Аскиз, ул. Ахпашева, 16</t>
  </si>
  <si>
    <t>Стр 0,4кВ Аскиз, ул. Жукова, 13</t>
  </si>
  <si>
    <t>Стр 0,4кВ Аскиз, ул.Спортивная, 31</t>
  </si>
  <si>
    <t>Стр 0,4кВ Бирикчуль, пер. Молодежный,2</t>
  </si>
  <si>
    <t>Стр. ВЛ-0,4 Райков, ул. Новая, 31</t>
  </si>
  <si>
    <t>Стр д.Смирновка, ул. Новая, 23а</t>
  </si>
  <si>
    <t>Стр. ВЛ-0,4кВ с. Бея, ул. Степная, 31</t>
  </si>
  <si>
    <t>Стр 10 кВ Аскиз, Культурная, 7</t>
  </si>
  <si>
    <t>Стр 0,4 кВ Аскиз, Культурная, 7</t>
  </si>
  <si>
    <t>Стр 0,4 с.Шира, ул. Дальняя, уч.6</t>
  </si>
  <si>
    <t>ПИР  п.Жемчужный, ул. Зона Курорта, уч.8</t>
  </si>
  <si>
    <t>Стр. ВЛ-0,4 д Агаскыр, ул. Центральная,9</t>
  </si>
  <si>
    <t>Стр 0,4кВ Аскиз, Культурная,8,16,19</t>
  </si>
  <si>
    <t>Стр. ВЛ0,4кВ с. Аскиз,ул. Новоселовская,</t>
  </si>
  <si>
    <t>стр ВЛ-0,4 кВ Ташеба, Вишневая 30</t>
  </si>
  <si>
    <t>Стр. ВЛ0,4кВ с.Аскиз, ул.Аэродромная, 7</t>
  </si>
  <si>
    <t>Стр. ВЛ0,4кВ с. Аскиз ул. Станционная, 7</t>
  </si>
  <si>
    <t>Стр. ВЛ0,4кВ с Аскиз, ул . Тейская, 37</t>
  </si>
  <si>
    <t>Стр 0,4кВ Аскиз, ул. Жукова, 10</t>
  </si>
  <si>
    <t>Стр. ВЛИ-0,4 Балыкса, ул. Лесная, 15А</t>
  </si>
  <si>
    <t>Стр 0,4 кВ Аскиз, Красноармейская, 107</t>
  </si>
  <si>
    <t>Стр 0,4кВ Аскиз, ул. Ахпашева, 31</t>
  </si>
  <si>
    <t>Стр.ВЛИ-0,4.Подс(д),Дорожн,Белоярск,135,</t>
  </si>
  <si>
    <t>Стр. ВЛИ 0,4кВ с. Белый Яр,ул.Юб-я 83,85</t>
  </si>
  <si>
    <t>Стр. ВЛ-0,4кВ Очуры, Красн Партизан 33</t>
  </si>
  <si>
    <t>стр. ВЛ 0,4кВ Б.Яр(Пион, Журав,Олимп.)</t>
  </si>
  <si>
    <t>стр ВЛ 0,4 Подсинее жд Переезды</t>
  </si>
  <si>
    <t>стр. ВЛ-0,4 кВ Боград, гаражи адм. (8)</t>
  </si>
  <si>
    <t>Стр 0,4 оз.Беле, кв. 2, уч. 1Б</t>
  </si>
  <si>
    <t>Стр 0,4 восточнее с.Шира, уч.1/4</t>
  </si>
  <si>
    <t>СМУ ВЛ04 оз.Беле,квартал1,уч.3,уч.4</t>
  </si>
  <si>
    <t>ВЛ-0,4кВ_Калинино_Тополиная_40,42</t>
  </si>
  <si>
    <t>Стр.ВЛ 0,4 с.Шира, ул.Королева, 28-1, 22</t>
  </si>
  <si>
    <t>Стр 0,4 п. Жемчужный, кв. 13, уч. 4</t>
  </si>
  <si>
    <t>Стр 0,4 п Колодезный, ул Юбилейная, 2Д</t>
  </si>
  <si>
    <t>ВЛ0,4кВ с. Б. Яр, ул. Пограничников</t>
  </si>
  <si>
    <t>Стр. ВЛ0,4кВ с. Аскиз , ул. 65лет Победы</t>
  </si>
  <si>
    <t>Стр 0,4кВ Катанов, ул. Молодежная, 18</t>
  </si>
  <si>
    <t>Стр 0,4кВ Николаевка,Набережная, 9</t>
  </si>
  <si>
    <t>Стр 0,4кВ Кызлас, ул. Первомайская,4</t>
  </si>
  <si>
    <t>Стр 0,4кВ Кызлас Набережная, 8</t>
  </si>
  <si>
    <t>Стр. ВЛ-0,4 Таштып, Южная, 38</t>
  </si>
  <si>
    <t>Стр. ВЛ0,4 Д КИРОВО, УЛ КИРОВА,  Д. 25А</t>
  </si>
  <si>
    <t>Стр 0,4 аал Усть-Фыркал, ул. Речная, 10</t>
  </si>
  <si>
    <t>Стр 0,4 п.Колодезный, ул.Магистральная 5</t>
  </si>
  <si>
    <t>Стр 0,4 с.Туим, школьная гора №37</t>
  </si>
  <si>
    <t>СтрВЛ-0,4п. Расцвет, ул. Юбилейная, 44</t>
  </si>
  <si>
    <t>Стр ВЛ 0,4 кВ Ташеба(Труд., Школ., Юб..)</t>
  </si>
  <si>
    <t>стр. ВЛ -0,4 кВ Теплич.Совх. 3\2д и др</t>
  </si>
  <si>
    <t>Стр ВЛ-0,4 с. Калинино, ул. Родная, №65</t>
  </si>
  <si>
    <t>СтрВЛ-0,4с.Солнечное,ул.Луговая, 2Б</t>
  </si>
  <si>
    <t>Стр 0,4кВ а.Баинов, ул. Средняя, 27Б</t>
  </si>
  <si>
    <t>Стр. ВЛ-0,4 Райков, ул. Минская, 16А</t>
  </si>
  <si>
    <t>СтрВЛ-0,4мас.ИндустриальныйулКалиновая10</t>
  </si>
  <si>
    <t>СтрВЛ-0,4мас.Индустр.улНовая14,16улИнд23</t>
  </si>
  <si>
    <t>СтрВЛ-0,4д. Чапаево, ул. Тихая, 35</t>
  </si>
  <si>
    <t>Стр.ВЛИ-0,4.Тепл,Новатор-2,16,14</t>
  </si>
  <si>
    <t>СтрВЛ-0,4с.Зеленое,ул.Энтузиастов,35-1</t>
  </si>
  <si>
    <t>стр ВЛ 0.4 Ташеба (Андр,Школ,Вишн,Остр)</t>
  </si>
  <si>
    <t>СтрВЛ-0,4с. Зеленое, ул.Сибирская, 37А</t>
  </si>
  <si>
    <t>ВЛ-0,4кВ_Ростелеком_Аев_ул.Степная,16</t>
  </si>
  <si>
    <t>Стр 0,4 с.Шира ул.Курортная, д.13А, п.7</t>
  </si>
  <si>
    <t>Стр 0,4 СТ Иткуль, ул. Садовая, уч.9</t>
  </si>
  <si>
    <t>Стр 0,4 с.Туим, ул. Победы, уч.1</t>
  </si>
  <si>
    <t>СтрВЛ-04аалСапогов.ул.Набережная,2-1Б</t>
  </si>
  <si>
    <t>ПИР  п. Ташеба, ул. Мира, 10</t>
  </si>
  <si>
    <t>Стр. ВЛ-0,4кВ Копьево, Мелиораторов, 27</t>
  </si>
  <si>
    <t>Стр. ВЛ-0,4 Главстан, Партизанская, 4</t>
  </si>
  <si>
    <t>ВЛ-0,4кв_Боград_ул_Потылицына,37</t>
  </si>
  <si>
    <t>Стр 0,4 кВ Катанов, ул. Новая, 2А</t>
  </si>
  <si>
    <t>стр ВЛ0,4кВ д. Луговая, в 2-х км на севе</t>
  </si>
  <si>
    <t>Стр. ВЛ-0,4 Таштып, ул.Майнагашева, 9</t>
  </si>
  <si>
    <t>стр ВЛ 0,4_Н.Курлуг. Подгорная 2</t>
  </si>
  <si>
    <t>Стр ВЛИ-0,4кВ с.Таштып, ул. Коммунальна</t>
  </si>
  <si>
    <t>стр. ВЛ-0,4 кВ Боград, Спортивная 9В</t>
  </si>
  <si>
    <t>стр. ВЛ-0,4 кВ Боград Колхозная47Б</t>
  </si>
  <si>
    <t>Стр 0,4кВ а.Сафьянов, ул. Степная, 10</t>
  </si>
  <si>
    <t>Стр.ВЛ-0,4 с. Подсинее, ул. Набережная,</t>
  </si>
  <si>
    <t>Стр.ВЛИ-0,4.200м от а.Сартыков</t>
  </si>
  <si>
    <t>Стр. с. Бирикчуль, ул.70л.Победы, 2</t>
  </si>
  <si>
    <t>Стр. ВЛ0,4кВ с. Таштып, ул. Аэродромная,</t>
  </si>
  <si>
    <t>Стр-во 0,4кВ а.Печень, ул.Центральн,12</t>
  </si>
  <si>
    <t>Стр. ВЛИ-0,4 с.Таштып, ул.Южная, 6</t>
  </si>
  <si>
    <t>ВЛИ-0,4 Матур, Школьная, 24</t>
  </si>
  <si>
    <t>ПИР_4,8км_на_восток_от_школы_а.Сыры</t>
  </si>
  <si>
    <t>ВЛ-0,4 Изыхские копи, Шолохова, 36</t>
  </si>
  <si>
    <t>ПИР аал Райков, ул.Ленина, 79Б</t>
  </si>
  <si>
    <t>ПИР с. Вершина-Биджа, ул. Заречная, 18А</t>
  </si>
  <si>
    <t>Стр ВЛ-0,4 с.Калинино,ул.Студенческая,31</t>
  </si>
  <si>
    <t>ПИР с.Шира, ул.8 Марта,уч.2</t>
  </si>
  <si>
    <t>ВЛ-0,4кВ_Боград_ул_Колхозная,34</t>
  </si>
  <si>
    <t>ВЛ-0,4кВ_Новомихайловка_ул.Верхняя,д.1К</t>
  </si>
  <si>
    <t>ПИР с. Калинино, ул. 50 лет Победы, 7</t>
  </si>
  <si>
    <t>РЭС ВЛ-0,4кВ с. Зеленое ул.Персиковая 37</t>
  </si>
  <si>
    <t>Стр. Вл0,4кВ с.Таштып, ул. Мечникова, 1Б</t>
  </si>
  <si>
    <t>Стр. ВЛ0,4кВ с.В. Таштып, ул. Баумана,2А</t>
  </si>
  <si>
    <t>ВЛ-0,4кВ_Усть-Сос_ул_Набережная,5А</t>
  </si>
  <si>
    <t>ВЛ-0,4кВ_Боград_ул.Березовая,6А</t>
  </si>
  <si>
    <t>стр ВЛ 0,4 кВ Боград, ул.Новая (гар.17)</t>
  </si>
  <si>
    <t>ВЛ-0,4кВ д.Новокурск, ул. Молодежная, 50</t>
  </si>
  <si>
    <t>ВЛ-0,4кВ д. Дехановка, ул. Нагорная, 16</t>
  </si>
  <si>
    <t>Стр. ВЛ-0,4 с.Таштып, ул.Южная, 13</t>
  </si>
  <si>
    <t>Стр. ВЛ 0,4кВ Новокурск, Молодежн. 45В</t>
  </si>
  <si>
    <t>Ст. ВЛ-0,4кВ д.Новокурск, ул. Степная 20</t>
  </si>
  <si>
    <t>Стр. ВЛ 0,4кВ с.Белый Яр, ул.Саянская, 3</t>
  </si>
  <si>
    <t>ПИР с. Таштып, ул. А. Матерова, 4</t>
  </si>
  <si>
    <t>Стр 0,4 Аскиз, ул. Аскизская, 6</t>
  </si>
  <si>
    <t>ВЛ-0,4кВ_Усть-Сос_ул_Набережная,1</t>
  </si>
  <si>
    <t>Стр.ВЛ0,4кВ с. Пуланкол, ул Школьная, 29</t>
  </si>
  <si>
    <r>
      <t xml:space="preserve">Материал провода </t>
    </r>
    <r>
      <rPr>
        <b/>
        <sz val="13"/>
        <color rgb="FFFF0000"/>
        <rFont val="Times New Roman"/>
        <family val="1"/>
        <charset val="204"/>
      </rPr>
      <t xml:space="preserve"> стальной</t>
    </r>
  </si>
  <si>
    <r>
      <t xml:space="preserve">Материал провода - </t>
    </r>
    <r>
      <rPr>
        <b/>
        <sz val="13"/>
        <color rgb="FFFF0000"/>
        <rFont val="Times New Roman"/>
        <family val="1"/>
        <charset val="204"/>
      </rPr>
      <t>сталеалюминиевый</t>
    </r>
  </si>
  <si>
    <t>Стр 0,4 п. Жемчужный, кв. 15, уч. 4</t>
  </si>
  <si>
    <t>стр ВЛ-0,4 кВ КФХ близ Черемушки</t>
  </si>
  <si>
    <t>Стр. ВЛ-0,4кв с. Аскиз ул.Аскизская, 46</t>
  </si>
  <si>
    <t>ВЛ-0,4кВ_Новоенисейка_Степная,53,73</t>
  </si>
  <si>
    <t>Стр. ВЛ-0,4кВ с.Бея ул.Пл. Советов, 32</t>
  </si>
  <si>
    <t>Стр 0,4 п.Жемчужный, кв 15, уч 4А</t>
  </si>
  <si>
    <t>ВЛ-0,4кВ с. Аскиз ул. Набережная, 44А</t>
  </si>
  <si>
    <t>СтрВЛ-0,4п. Расцвет, ул.Привольная, 21</t>
  </si>
  <si>
    <t>стр. ВЛИ-0,4 кВ Ташеба Солн. Грань 2</t>
  </si>
  <si>
    <t>Стр 0,4кВ 4,2км на юз от а. Сапогов</t>
  </si>
  <si>
    <t>СтрВЛ-0,4с. Бея, ул. Кравченко, 87</t>
  </si>
  <si>
    <t>СтрВЛ-0,4д. Чапаево, ул. Титова, 12</t>
  </si>
  <si>
    <t>стр ВЛ 0,4 кВ Ташеба 1ая Абаканская 8,10</t>
  </si>
  <si>
    <t>стр. ВЛ-0,4 кВ Ташеба, Северная34</t>
  </si>
  <si>
    <t>Стр.ВЛИ-0,4.Тепл,Камск,18</t>
  </si>
  <si>
    <t>СтрВЛ-0,4с.Зеленое, ул. Восьмая, 15</t>
  </si>
  <si>
    <t>Стр 0,4 с.Калинино, ул.Радужная, 41</t>
  </si>
  <si>
    <t>Стр. ВЛ-0,4кВ с. Аскиз ул. Новоселовская</t>
  </si>
  <si>
    <t>Стр 0,4кВ Аскиз, ул. Степная,10</t>
  </si>
  <si>
    <t>СМУ ВЛ-10 Колодезный, ул.Ромашковая, 2,3</t>
  </si>
  <si>
    <t>СМУ_10_аал Усть-Фыркал,ул.Степная,22А</t>
  </si>
  <si>
    <t>СМУ ВЛ-10кВ 3,9км на Ю-В от д.Курганная</t>
  </si>
  <si>
    <t>СМУ ВЛ-10 15км а/д Абакан-Аскиз, уч. №3</t>
  </si>
  <si>
    <t>ВЛ-10кв_3,5 км восточнее с.Весеннее</t>
  </si>
  <si>
    <t>СМУ_10_аал Сапогов, ул. Болотная,2А</t>
  </si>
  <si>
    <t>СМУ_10_Колодезный, Курортное, кв.11</t>
  </si>
  <si>
    <t>ВЛ-10кВ пТашеба,ул.Андреевская1,2,3,8,10</t>
  </si>
  <si>
    <t>СМУ ВЛ-10 с.Калинино улСурикова Арбузная</t>
  </si>
  <si>
    <t>СМУ_10_Зелено,Опытник, ул.Облепиховая,67</t>
  </si>
  <si>
    <t>ВЛ-10кВ оз.Тус, уч.2</t>
  </si>
  <si>
    <t>ВЛ-10_с.Зеленое,ул.Тринадцатая,9,18</t>
  </si>
  <si>
    <t>Стр.ВЛ-10с.Калинино, ул. Светлая, уч.18</t>
  </si>
  <si>
    <t>ВЛИ-0,4кВ, ТП 74-16-03, ф.№1, от оп.№3/1</t>
  </si>
  <si>
    <t>СМУ ВЛ-0,4 Колодезный, ул.Ромашковая,2,3</t>
  </si>
  <si>
    <t>Стр с.Калинино ул.Степная, 91А</t>
  </si>
  <si>
    <t>ВЛИ-0,4кВ. п.Копьево ул. Мира,15</t>
  </si>
  <si>
    <t>ВЛИ-0,4 Бея,ул.Гагарина,41У</t>
  </si>
  <si>
    <t>СМУ ВЛ-0,4 Зеленое, ул.13-я,5, ул.Школьн</t>
  </si>
  <si>
    <t>ВЛ-0,4кВ_Весеннее,ул. Первомайская, 4А</t>
  </si>
  <si>
    <t>СМУ_0,4_аал Сапогов, ур."Огород",уч.6</t>
  </si>
  <si>
    <t>Стр 04 Ташеба, Свободы 14,Андреевская 12</t>
  </si>
  <si>
    <t>ВЛ-0,4кВ пТашеба,ул.70л.Победы 30</t>
  </si>
  <si>
    <t>ВЛ-0,4 Ташеба, Центальная пл. 88</t>
  </si>
  <si>
    <t>Стр 04 Ташеба, Островского 10</t>
  </si>
  <si>
    <t>РЭС ВЛ-0,4кВ Расцвет,ул70лет Победы16,18</t>
  </si>
  <si>
    <t>РЭС с.Бельтирское,ул.Энтузиастов,44Б</t>
  </si>
  <si>
    <t>ВЛ 0,4 кВ аал Чаптыков, ул.Набережная, 1</t>
  </si>
  <si>
    <t>СМУ_0,4_Зелено,Опытник,ул.Облепиховая,67</t>
  </si>
  <si>
    <t>Стр. ВЛИ-0,4кВ с.Бельтирское, ул.40л.Поб</t>
  </si>
  <si>
    <t>ВЛ-0,4кВ с.Аскиз,в 40 м от ул. Терешково</t>
  </si>
  <si>
    <t>Стр ВЛ-0,4 с.Калинино, ул.Абрикосовая,24</t>
  </si>
  <si>
    <t>СМУ 0,4 Зеленое ул.Совет,1, Автаевых,2</t>
  </si>
  <si>
    <t>СМУ ВЛ-0,4, Чапаево, ул.Набережная, 76А</t>
  </si>
  <si>
    <t>ВЛИ-0,4_Зеленое,ул.Тринадцатая,27</t>
  </si>
  <si>
    <t>ВЛИ-0,4 п. Расцвет, ул.70 лет Победы, 20,28</t>
  </si>
  <si>
    <t>СМУ ВЛ-0,4кВ с.Зелёное, ул.14-я, уч.16</t>
  </si>
  <si>
    <t>РЭС ВЛИ-0,4 ф.2 от ЗТП 49-06-02</t>
  </si>
  <si>
    <t>РЭС ВЛИ-0,4 Туим ф.1 от ТП 04-31-03</t>
  </si>
  <si>
    <t>ВЛ-10 2км от д. Карасук</t>
  </si>
  <si>
    <t>РЭС ВЛ-0,4кВ д.Мохов_Цветочн_29,37,39,50</t>
  </si>
  <si>
    <t>ВЛИ -0,4кВ п.Копьево, ул.Залинейная 19А</t>
  </si>
  <si>
    <t>ПИР КФХ 3,9км от д. Курганная</t>
  </si>
  <si>
    <t>СМУ ВЛ04 ул.Тридцать седьмая, 1</t>
  </si>
  <si>
    <t>Стр с.Красноозерное.ул. 11 Пятилетки</t>
  </si>
  <si>
    <t>СМУ_10кВ_5,8 км севернее а. Райков</t>
  </si>
  <si>
    <t>РЭС ВЛ-0,4кВ г.АБК_Двадцать_четвертая_42</t>
  </si>
  <si>
    <t>Стр. Б.Сютик вблизи р.Чулым ВЛИ-10кВ</t>
  </si>
  <si>
    <t>Стр. ВЛ10кВ Ордж. р-н, 2,5 км. слева от</t>
  </si>
  <si>
    <t>СтрВЛ-0,4д.Чапаево, ул. Тихая,1г</t>
  </si>
  <si>
    <t>СтрВЛ-0,4п.Расцвет,улТепличная,17,23,25,</t>
  </si>
  <si>
    <t>СтрВЛ-0,4д. Чапаево, ул. Новая, 63</t>
  </si>
  <si>
    <t>СтрВЛ-0,4с. Зеленое,ул.Голубичная, 55</t>
  </si>
  <si>
    <t>"Стр.Тепличный,ул.Радужная-1;9"</t>
  </si>
  <si>
    <t>ПИР р.п.Усть-Абакан,Молодежный кв.,13</t>
  </si>
  <si>
    <t>Стр.ВЛИ-0,4.В.Биджа,Полев,7А</t>
  </si>
  <si>
    <t>ВЛ-0,4кВ_Калинино_Дорожная_1В</t>
  </si>
  <si>
    <t>СтрВЛ-0,4с. Зеленое,ул.Облепиховая, 64</t>
  </si>
  <si>
    <t>Стр 0,4 район Калининской подстанции</t>
  </si>
  <si>
    <t>п.Ташеба, ул. Южная 2</t>
  </si>
  <si>
    <t>Стр 10 ю.б Б.П оз. Беле, уч.2</t>
  </si>
  <si>
    <t>Стр 0,4 оз. Беле, уч.2</t>
  </si>
  <si>
    <t>СМУ_ВЛ-0,4кВ_Зеленое_1оч_3этап_(продолж)</t>
  </si>
  <si>
    <t>СМУ_ВЛ-10_Зеленое_Облепиховая_Брусничная</t>
  </si>
  <si>
    <t>Стр.ВЛИ-0,4.Б.Яр,Щетинкина,5</t>
  </si>
  <si>
    <t>ВЛ10кВ_Краснопол_секц15_контур7_секц8</t>
  </si>
  <si>
    <t>Стр. ВЛИ 0,4кВ с.Алтай, пер.Школьный 8</t>
  </si>
  <si>
    <t>Стр 0,4 1834 м от Калинино, уч 78, 80</t>
  </si>
  <si>
    <t>стр ВЛ 0,4 кВ Калинино 2 Советская 166б</t>
  </si>
  <si>
    <t>Стр. ВЛИ 0,4кВ д.Кайб, ул. Минусинская 3</t>
  </si>
  <si>
    <t>стр ВЛ -0,4 кВ А.Возн, 68,68а,70</t>
  </si>
  <si>
    <t>стр ВЛ 10 кВ Калинино (163-19)</t>
  </si>
  <si>
    <t>стр ВЛ 0,4 кВ Калинино (163-19)</t>
  </si>
  <si>
    <t>стр ВЛ-0,4 кВ калинино (206-19)</t>
  </si>
  <si>
    <t>стр ВЛ-0,4 кВ Таш. Кург, Сент. Центр пл</t>
  </si>
  <si>
    <t>стр ВЛ 0,4 кВ ТАШЕБА Островского 29</t>
  </si>
  <si>
    <t>Стр.ВЛ-0,4.Б.Яр,Братьев Букреевых,18А</t>
  </si>
  <si>
    <t>стр ВЛ-0,4 кВ Калинино, ул. А. Возн. 38</t>
  </si>
  <si>
    <t>Стр с. Калинино, Черногорская, 9</t>
  </si>
  <si>
    <t>Стр. ВЛИ 0,4кВ с.Б.Яр, ул. Калинина 8</t>
  </si>
  <si>
    <t>СМУ_ВЛ-0,4_Красоозерное_Новая_3</t>
  </si>
  <si>
    <t>ПНР Абакан ул.28-я, уч.22, ул.29-я, уч15</t>
  </si>
  <si>
    <t>Стр с.Калинино ул.Зеленая, 33В</t>
  </si>
  <si>
    <t>Стр 0,4 Аскиз, ул. Жукова, 22</t>
  </si>
  <si>
    <t>Стр. ВЛИ-0,4кВ с. Аскиз, ул. Тейская, 24</t>
  </si>
  <si>
    <t>Стр 0,4 кВ Бирикчуль,Строительная, 19,21</t>
  </si>
  <si>
    <t>Стр 0,4 кВ а. Катанов, ул.Молодежная, 1Б</t>
  </si>
  <si>
    <t>Стр 0,4кВ Аскиз, Кадышева, 18</t>
  </si>
  <si>
    <t>Стр. ВЛИ-0,4кВ с. Бирикчуль, ул. Железно</t>
  </si>
  <si>
    <t>Стр 0,4кВ Аскиз, пер. Пирятинский, 17</t>
  </si>
  <si>
    <t>Стр 0,4 оз. Беле  уч.2/31</t>
  </si>
  <si>
    <t>Стр 10 оз. Беле  уч.2/31</t>
  </si>
  <si>
    <t>СМУ КТП-10/0,4 с.Усть-Ерба 9км Таежка</t>
  </si>
  <si>
    <t>ВЛ-0,4кВ_Новоенисейка_Школьная_15</t>
  </si>
  <si>
    <t>ВЛ-0,4кВ_Новоенисейка_Ленина,61,84</t>
  </si>
  <si>
    <t>Стр с.Новоенисейка, ул.Ленина 1Б</t>
  </si>
  <si>
    <t>Стр_Майна,Майнский ключ, ул.Ключевая,31,</t>
  </si>
  <si>
    <t>стр ВЛ -0,4 кВ Благодатная 50а</t>
  </si>
  <si>
    <t>ВЛ-0,4кВ_Калинино_Абрикосовая,7</t>
  </si>
  <si>
    <t>Стр.ВЛИ-0,4.Теплич,Ленина,1И</t>
  </si>
  <si>
    <t>стр ВЛ -0,4 Центр Пл 113</t>
  </si>
  <si>
    <t>стр ВЛ-0,4 кВ Ташеба Славная Школьная</t>
  </si>
  <si>
    <t>стр ВЛ-0,4 кВ ФАП аал Мохов</t>
  </si>
  <si>
    <t>Стр. ВЛИ 0,4кВ поле за ТЭЦ</t>
  </si>
  <si>
    <t>Стр. ВЛ0,4кВ с. Аскиз,пер. Заводской,7</t>
  </si>
  <si>
    <t>Стр 0,4кВ Аскиз, ул.Саянская, 28</t>
  </si>
  <si>
    <t>Стр 10кВ Аскиз, ул.Саянская, 28</t>
  </si>
  <si>
    <t>Стр 0,4кВ Аскиз, ул. Таштыпская, 82</t>
  </si>
  <si>
    <t>Стр 0,4 Первомайская, 20В</t>
  </si>
  <si>
    <t>Cтр. ВЛ0,4кВ с. Бельтирское, ул. Полевая</t>
  </si>
  <si>
    <t>стр. ВЛ-0.4 кВ Троицкое (СТАЖКОВ)</t>
  </si>
  <si>
    <t>Стр 0,4 п.Колодезный, ул.Профсоюзная, 16</t>
  </si>
  <si>
    <t>Стр Жемчуж. СНТ Санатор-е кв15 уч 13.</t>
  </si>
  <si>
    <t>Стр.Юж.берег Б.плеса оз.Беле,уч1/1</t>
  </si>
  <si>
    <t>Стр пгт. Жемчужный ул.Дорожная 16</t>
  </si>
  <si>
    <t>Стр ВЛ-0,4  п.Беренжак,ул.Шоссейная, 9б</t>
  </si>
  <si>
    <t>Стр ВЛ-0,4 п.Колодезный, РБУ, уч.340</t>
  </si>
  <si>
    <t>ПИР КФХ д. Борозда</t>
  </si>
  <si>
    <t>Стр. ВЛИ 0,4кВ д.Кайбалы,ул.Гагарина 111</t>
  </si>
  <si>
    <t>Стр.ВЛЗ 10кВ с. Б Яр, ул. Гагарина 111</t>
  </si>
  <si>
    <t>Стр. ВЛИ-0,4кВ д.Кайбалы, ул. Ачинская,5</t>
  </si>
  <si>
    <t>Стр.ВЛ-0,4кВс. Аскиз,ул. Тейская, 29</t>
  </si>
  <si>
    <t>ВЛ-10кВ_Сабинка_ул.Мизяева,12Д</t>
  </si>
  <si>
    <t>ВЛ-0,4кВ_Сабинка_ул.Мизяева,12Д</t>
  </si>
  <si>
    <t>Стр ВЛИ 0,4кВ с. Бея, ул. Пл. Советов 32</t>
  </si>
  <si>
    <t>ВЛ-0,4кВ_Бондарево_Красных_партизан_2А</t>
  </si>
  <si>
    <t>Стр 10кВ 300м юз а. Тутатчиков</t>
  </si>
  <si>
    <t>ВЛЗ 6кВ с. Белый Яр, ул. Овражная 7</t>
  </si>
  <si>
    <t>ПИР с. Белый Яр, ул. Кирова, 46, литера</t>
  </si>
  <si>
    <t>ПИРс. Белый Яр, ул. Бейская, 5Г</t>
  </si>
  <si>
    <t>СМУ_ВЛ-0,4кВ_В.Таштып_Нагорная_3А</t>
  </si>
  <si>
    <t>ПИР п. Главстан, ул. Партизанская, 3Б</t>
  </si>
  <si>
    <t>Стр с.Белый Яр, Строителей 97, 99</t>
  </si>
  <si>
    <t>ВЛ-10кВ.СНТ Машиностроитель ул.Первая 52</t>
  </si>
  <si>
    <t>Стр 0,4 п.Колодезный, ул.Ромашковая, 1</t>
  </si>
  <si>
    <t>СМУ_ВЛ-0,4_Чапаево_Совхозная_Снежный_про</t>
  </si>
  <si>
    <t>СМР ВЛ 0,4 кВ ул. Девятая Одинад</t>
  </si>
  <si>
    <t>Стр Усть-Абакан Немкова 5 (СМУ)</t>
  </si>
  <si>
    <t>Стр.ВЛИ-0,4кВ Б.Яр, ул. Луговая, 4А</t>
  </si>
  <si>
    <t>ПИР Чапаево, пер. Лесной, 8, 12</t>
  </si>
  <si>
    <t>ул.Южная д.1,3,5 ВЛИ-0,4 кВ от ТП-10</t>
  </si>
  <si>
    <t>с.Зеленое кодастр.№19:10:040303:365</t>
  </si>
  <si>
    <t>Стр. ВЛИ 0,4кВ с.Б.Яр,ул.Баумана,ул.Юб-я</t>
  </si>
  <si>
    <t>Стр. ВЛЗ 6кВ с.Б.Яр,ул.Баумана,ул.Юб-я</t>
  </si>
  <si>
    <t>СтрВЛ-0,4Эдем,ул.Клубничная,4</t>
  </si>
  <si>
    <t>стр ВЛ-0.4 кВ Эдем Сирен,Берез</t>
  </si>
  <si>
    <t>ВЛ-0,4кВ_3,8км_северо-запад_Сапогов_птич</t>
  </si>
  <si>
    <t>ПИР с. Таштып, ул. Солнечная, 35</t>
  </si>
  <si>
    <t>Стр. ВЛ0,4кВ с. Б. Яр, ул. Придорожная,2</t>
  </si>
  <si>
    <t>ПИР с. Аскиз,пер. Гагарина, 2-2</t>
  </si>
  <si>
    <t>Стр.ВЛИ-0,4.Кызлас,ул.Набережная,20А</t>
  </si>
  <si>
    <t>Стр 0,4кВ Сафьянов, ул. Степная, 12</t>
  </si>
  <si>
    <t>Стр аал Картоев , ул. Хакасская,5</t>
  </si>
  <si>
    <t>Стр. ВЛ-10кВ с. Аскиз, ул. Победы, 92Д</t>
  </si>
  <si>
    <t>СтрВЛ-0,4п. Расцвет, ул. Московская,29</t>
  </si>
  <si>
    <t>Стр ВЛ-0,4 на сев-вост от аала Топанов</t>
  </si>
  <si>
    <t>Стр 0,4 п.Жемчужный, ул. Комлева уч.17</t>
  </si>
  <si>
    <t>ВЛ-10кв_5,4км_на_юго-запад_СовХакасия</t>
  </si>
  <si>
    <t>ПИР электроснабжение автодороги М-54</t>
  </si>
  <si>
    <t>стр ВЛ 10 кВ Эдем Березовая 34</t>
  </si>
  <si>
    <t>стр ВЛ 0,4кВ эдем Березовая 34</t>
  </si>
  <si>
    <t>Стр 10кВ 4км сз Доможков, тер.Котл и Кир</t>
  </si>
  <si>
    <t>Стр 10 с.Калинино, ул. Сибирская, уч.7</t>
  </si>
  <si>
    <t>стр ВЛ 0,4 кВ Калинино, поле 174 га</t>
  </si>
  <si>
    <t>Стр 10 с.Калинино, ул.Преображенская,15</t>
  </si>
  <si>
    <t>Стр 0,4 с.Калинино, ул.Преображенская,15</t>
  </si>
  <si>
    <t>ПИР_Калы,ул.Заречная,58</t>
  </si>
  <si>
    <t>Стр. ВЛ 0,4кВ Калы, Солнечная, 36А</t>
  </si>
  <si>
    <t>СтрВЛ-0,4сЗеленое,улДевятнад,19А,32А,33</t>
  </si>
  <si>
    <t>СтрВЛ-0,4с. Зеленое,улШестнадцатая,33,54</t>
  </si>
  <si>
    <t>СтрВЛ-10с. Зеленое, ул. Шестидесятая,7</t>
  </si>
  <si>
    <t>Стр 10кВ Анх,Школь в 2,25км на сз от д25</t>
  </si>
  <si>
    <t>Стр 0,4кВ Анх,Школ в 2,25км на сз от д25</t>
  </si>
  <si>
    <t>ПИР_а.Катанов, Новая, 1А</t>
  </si>
  <si>
    <t>РЭС ВЛ-0,4кВ п.Расцвет,ул.Московская_26</t>
  </si>
  <si>
    <t>СтрВЛ-0,4с. Зеленое,улПятнадцатая,58</t>
  </si>
  <si>
    <t>Стр. ВЛ-10кВ с.Б. Яр,ул. Российская, 37</t>
  </si>
  <si>
    <t>Cтр.ВЛ-0,4кВс. Б. Яр, ул. Российская, 37</t>
  </si>
  <si>
    <t>Стр.ВЛИ-0,4кВ Б.Яр, Тихая, 2, 4</t>
  </si>
  <si>
    <t>СтрВЛ-0,4д. Чапаево, ул.Тихая, 9, 9А</t>
  </si>
  <si>
    <t>Стр 10 юго-западнее с.Калинино, уч.33</t>
  </si>
  <si>
    <t>Стр 0,4 юго-западнее с.Калинино, уч.33</t>
  </si>
  <si>
    <t>СтрВЛ-10с.Солнечное,ул.Сороковая, 46</t>
  </si>
  <si>
    <t>СтрВЛ-0,4с.Солнечное,ул.Сороковая, 46</t>
  </si>
  <si>
    <t>ВЛ-0,4кВ_Калинино_Бульварная_30_39_41</t>
  </si>
  <si>
    <t>Стр 10кВ Разрез Майрыхский</t>
  </si>
  <si>
    <t>СтрВЛ-0,4ДНП Эдем, ул.Тепличная,3</t>
  </si>
  <si>
    <t>СтрВЛ-04с.Зеленое,ул.Пятьдесят шестая,34</t>
  </si>
  <si>
    <t>Стр 10кВ АОЗТ Ташебинский</t>
  </si>
  <si>
    <t>Стр 0,4кВ АОЗТ Ташебинский</t>
  </si>
  <si>
    <t>СтрВЛ-0,4с. Зеленое,ул.Ежевичная, 57</t>
  </si>
  <si>
    <t>СтрВЛ-0,4с. Зеленое, ул. Земляничная, 6</t>
  </si>
  <si>
    <t>Стр ВЛ-0,4 с.Калинино, ул.Вишневый Сад,3</t>
  </si>
  <si>
    <t>Стр. ВЛ0,4кВ с. Калинино ЗАО "Шебаевское</t>
  </si>
  <si>
    <t>Стр. ВЛ-10кВс.Калинино, ЗАО Шебаевское</t>
  </si>
  <si>
    <t>СтрВЛ-0,4с. Зеленое,улШестидесятая, 7</t>
  </si>
  <si>
    <t>ВЛ-0,4кВ_Подс_Славный_Флажковая,19,7</t>
  </si>
  <si>
    <t>Стр. ВЛ-10кВ с. Бея, ул. Степная, 31</t>
  </si>
  <si>
    <t>ВЛЗ 10кВ 0,75км восточнее оз. Малое</t>
  </si>
  <si>
    <t>Стр 10кВ Аскиз,Торговая, 4</t>
  </si>
  <si>
    <t>Стр 0,4кВ Аскиз,Торговая, 4</t>
  </si>
  <si>
    <t>Стр 10кВ 4,2км на юз от а. Сапогов</t>
  </si>
  <si>
    <t>СтрВЛ-10аал Сапогов, ул. Свободы,8</t>
  </si>
  <si>
    <t>СтрВЛ-0,4аал Сапогов, ул. Свободы,8</t>
  </si>
  <si>
    <t>Стр 0,4 с.Калинино, ул.Дивная, 19</t>
  </si>
  <si>
    <t>стр. ВЛ-0,4 кВ Б.Яр Олимп.14</t>
  </si>
  <si>
    <t>Стр. ВЛИ0,4кВ д.Кайбалы, ул.Гагарина113</t>
  </si>
  <si>
    <t>Стр. ВЛИ0,4кВ с. Б.Яр, ул. Баумана 35</t>
  </si>
  <si>
    <t>СтрВЛ-0,4с. Бея, ул. Картавцева, 4А</t>
  </si>
  <si>
    <t>Стр.ВЛИ0,4кВ с.Б.Яр, ул.Пролет-я 105,118</t>
  </si>
  <si>
    <t>СтрВЛ-0,4д. Чапаево, ул. Островная, 48</t>
  </si>
  <si>
    <t>стр ВЛ 10 кВ 1,2 км на ю-з от а. Мохов</t>
  </si>
  <si>
    <t>стр. ВЛ 0,4 Таш., Вост, Победы</t>
  </si>
  <si>
    <t>СтрВЛ-10с.Зеленое, ул.Тридцать третья,49</t>
  </si>
  <si>
    <t>СтрВЛ-04с.Зеленое, ул.Тридцать третья,49</t>
  </si>
  <si>
    <t>СтрВЛ-0,4с. Зеленое,ул.Красноар.18,улОкт</t>
  </si>
  <si>
    <t>Стр 10кВ с.Калинино,  ул. Привольная, 2</t>
  </si>
  <si>
    <t>Стр 0,4кВ с.Калинино,  ул. Привольная, 2</t>
  </si>
  <si>
    <t>Стр 0,4 Иткуль, ул. Озерная, уч.11, 13</t>
  </si>
  <si>
    <t>Стр 0,4кВ п.Жемчужный кв.13 уч.16</t>
  </si>
  <si>
    <t>Стр. ВЛИ0,4кВ с.Б.Яр, ул.Моск-я 7,8,9,17</t>
  </si>
  <si>
    <t>стр. ВЛ-0,4 кВ Б.Яр Декабристов,6</t>
  </si>
  <si>
    <t>Стр 10кВ сев а.Кр. Ключ</t>
  </si>
  <si>
    <t>Стр. ВЛ10 д.Мал. Сютик, ур. Лог Омелина</t>
  </si>
  <si>
    <t>Стр. ВЛ-0,4 Копьево, ул. Партизанская, 7</t>
  </si>
  <si>
    <t>Стр. ВЛ-0,4 с.Приисковое, ул.Центр. 45Б</t>
  </si>
  <si>
    <t>Стр. ВЛ-0,4кВ с. Аскиз ул. Автомобилисто</t>
  </si>
  <si>
    <t>Стр. ВЛ0,4кВ с. Аскиз, ул. Гайдара, 50</t>
  </si>
  <si>
    <t>Стр. ВЛ-0,4кВ с. Аскиз ул. Юнности, 2</t>
  </si>
  <si>
    <t>Стр 10 с. Калинино, ул. Вишневая, 3</t>
  </si>
  <si>
    <t>Стр 0,4 с. Калинино, ул. Вишневая, 3</t>
  </si>
  <si>
    <t>стр. ВЛ -0,4 кВ Тополек, яблочная 2</t>
  </si>
  <si>
    <t>СтрВЛ-0,4д. Чапаево, ул.Молодежная,2М,2Л</t>
  </si>
  <si>
    <t>стр ВЛ 0,4 кВ Ташеба Трудовая, 5,7</t>
  </si>
  <si>
    <t>СтрВЛ-0,4с. Зеленое,ул.Вишневая, 19</t>
  </si>
  <si>
    <t>СтрВЛ-0,4с. Зеленое,ул.Чистая,26,28</t>
  </si>
  <si>
    <t>Стр.ВЛ0.4кВ с.Зеленое, ул. Юности,41, ул</t>
  </si>
  <si>
    <t>Стр. ВЛИ0,4кВ д.Кайб, ул.Тайм-я 34,35,36</t>
  </si>
  <si>
    <t>Стр.ВЛ-0,4кВ.Аскиз,Горького,2А</t>
  </si>
  <si>
    <t>СМУ с. Зелёное, 1 очередь, II этап</t>
  </si>
  <si>
    <t>Стр с. Зеленое 1я очередь, 3ий этап</t>
  </si>
  <si>
    <t>ВЛ-10кВ пТашеба,ул.70л.Победы 30</t>
  </si>
  <si>
    <t>Стр 10 Ташеба, Островского 10</t>
  </si>
  <si>
    <t>СМУ ВЛ-10 Ташеба, ул. Вишневая, 6</t>
  </si>
  <si>
    <t>ВЛ-10кВ ф.91-10  с оп.127-9 а.Маткечик</t>
  </si>
  <si>
    <t>СМУ ВЛ-10кВ 1 км южнее в. Ташеба</t>
  </si>
  <si>
    <t>СМУ ВЛ-6кВ отд.1, секц.4, конт.308, уч.1</t>
  </si>
  <si>
    <t>ВЛ 10 кВ 6-ой км от с.Бондарево</t>
  </si>
  <si>
    <t>ВЛ-10кВ ф.74-16 от оп.№266 - до оп.№266/1 сев.вост.перешейкаоз.Беле, уч.1/3</t>
  </si>
  <si>
    <t>с.Зеленое Опытник ул.Клубничная ул.Вишне</t>
  </si>
  <si>
    <t>СМУ ВЛ-10кВ а.Анчыл-Чон, ул.Ахпашева, 26</t>
  </si>
  <si>
    <t>с.Бельтирское, ул.Аэродромная,10</t>
  </si>
  <si>
    <t>СМУ_ВЛ-10_Зелёное_Советская_19</t>
  </si>
  <si>
    <t>уч.отп.ВЛ-10кВ ф.88-01 от оп.72-1с.Ташты</t>
  </si>
  <si>
    <t>СМР ВЛ 10 кВ ул. Магистральня, Таштыпска</t>
  </si>
  <si>
    <t>ВЛ-6кВ Белый Яр Заречная 86,Невская 5</t>
  </si>
  <si>
    <t>СМУ Подсинее, ул. Весенняя 21</t>
  </si>
  <si>
    <t>СМУ ВЛ-6кВ с.Б.Яр, ул.Строителей,113,137</t>
  </si>
  <si>
    <t>СМУ_ВЛ-10_Новоенисейка_ул.Ленина,2Д,1Ж</t>
  </si>
  <si>
    <t xml:space="preserve"> 5,6км на ю-з от аал Сыры,Чертыков</t>
  </si>
  <si>
    <t>СМУ ВЛ-10кВ в 3км севернее аал Мохов</t>
  </si>
  <si>
    <t>ВЛ-10_Аскиз,Кашыш,4, Торговая, 20</t>
  </si>
  <si>
    <t xml:space="preserve"> ВЛ-10/0,4кВ РХ, Аскиз,Караева на с-в</t>
  </si>
  <si>
    <t>ВЛ-10_Аскиз, ул. Майнагашева, 21</t>
  </si>
  <si>
    <t>ВЛ-10 с. Аскиз, ул. Пограничная, 1,5,16</t>
  </si>
  <si>
    <t>ВЛ-10 с. Аскиз, ул. Сырзаводская,1Г,1Д</t>
  </si>
  <si>
    <t>ВЛ-10 с. Аскиз, ул. Абаканская, 33,36</t>
  </si>
  <si>
    <t>ВЛ-10 с.Аскиз, ул.Абаканская, 33,36; ул.Горная</t>
  </si>
  <si>
    <t>ВЛ-10_Аскиз, ул. Линейная,9Б</t>
  </si>
  <si>
    <t>СМУ_ВЛ-10кВ_с. Кайбалы_ул.Тверская_51,53</t>
  </si>
  <si>
    <t>Стр-воВЛ10кВ,КТП10/0,4  Ю-В от шк. Н.Тея</t>
  </si>
  <si>
    <t>СМУ ВЛ-10кВ Кайбалы Космонавтов 70</t>
  </si>
  <si>
    <t>СМУ ВЛ-6, 20км+250м а/д Абакан-Саяногорс</t>
  </si>
  <si>
    <t>СМУ ВЛ-10кВ 770м на Ю-В от д.Летник</t>
  </si>
  <si>
    <t>СМУ ВЛ-10кВ, с.Аскиз, ул.Кадышева, 1</t>
  </si>
  <si>
    <t>СМУ_6_Бел.Яр,Пролетарская,Юбилейная</t>
  </si>
  <si>
    <t>СМУ ВЛ-10 Калинино,ул.Яблочная,5а,25,33</t>
  </si>
  <si>
    <t>СМУ м-в Черёмушки, ул. Степная, д. 7</t>
  </si>
  <si>
    <t>СМУ_10_4,5км с/в Калы, поле №9, уч.59,58</t>
  </si>
  <si>
    <t>СМУ_10_Таш,Надежда,Озерная,Перспект-я,Цв</t>
  </si>
  <si>
    <t>СМУ ВЛ-10 Аскиз,улКузнецова,5,Ахпашева39</t>
  </si>
  <si>
    <t>СМУ ВЛ-10кВ с.Аскиз, ул.Кадышева</t>
  </si>
  <si>
    <t>ВЛ-10 Таш.р-н, уч.ф№1,за речкой№8</t>
  </si>
  <si>
    <t>СМУ ВЛ-10 д.Кайбалы, ул.Хрустальная 60</t>
  </si>
  <si>
    <t>СМУ ВЛЗ-10кВ Зеленое ул.14_46, ул.11_51</t>
  </si>
  <si>
    <t>СМУ ВЛ-10кВ а.Катанов, ул.Шоссейная, 3</t>
  </si>
  <si>
    <t>СМУ ВЛ-10кВ а/д Шира-Новоселово уч. 1</t>
  </si>
  <si>
    <t>СМУ_10_Абакан, Колягино-2, ул. Дачная,44</t>
  </si>
  <si>
    <t>СМУ ВЛ-10 ЗАО Шебаевское</t>
  </si>
  <si>
    <t>ВЛ-10кВ, ф.62-05 КФХ  Дьяченко</t>
  </si>
  <si>
    <t>ВЛ-10кВ, ф.62-17 КФХ  Мачулин</t>
  </si>
  <si>
    <t>ВЛ-10 кВ, ф.58-01 ООО РТИТС</t>
  </si>
  <si>
    <t>Стр ТП 10/0,4 кВ в 0,3 км от оз.Сухое</t>
  </si>
  <si>
    <t>СМУ_10_Зеленое, ул.11-я, 64, 72, 12-я,82</t>
  </si>
  <si>
    <t>СМУ_ВЛ-6кВ_Б.Яр,Свободная,9,39,41,43</t>
  </si>
  <si>
    <t>СМУ ВЛ-10кВ Кайбалы Муслимская 30,34</t>
  </si>
  <si>
    <t>СМУ_ВЛ-10кВ_Белый Яр, ул.Перминова,103</t>
  </si>
  <si>
    <t>СМУ_6_Бел.Яр,Промыш-я,22,Индустр-я,20</t>
  </si>
  <si>
    <t>ВЛИ-10 кВ Борец_Детский сад</t>
  </si>
  <si>
    <t>ВЛ-10 с. Таштып аал Илиморов РТПЦ</t>
  </si>
  <si>
    <t>Стр.ВЛ-10кВ_Дехановка,ул.Щетинкина,6В</t>
  </si>
  <si>
    <t>Стр.ВЛ_1км_восточ_окраины_Сабинка_уч.201</t>
  </si>
  <si>
    <t>ВЛЗ-10кВ в 40 м от ул.Терешковой, 29</t>
  </si>
  <si>
    <t>ПИР_ 10,75км от дома 19 ул.Победы,Пуланк</t>
  </si>
  <si>
    <t>СМУ_ВЛ-6кВ_Приисковое_Центральная_1А</t>
  </si>
  <si>
    <t>ВЛЗ-10_Расцвет_БайкалАвтоДор</t>
  </si>
  <si>
    <t>Стр-во 10кВ,зап М.Арб,конт пп120,уч.8,11</t>
  </si>
  <si>
    <t>Стр 10 Ташеба,Сентябрьская 12,13,14,16</t>
  </si>
  <si>
    <t>СМУ_6кВ_Изых.Копи,ул.И.Гольцмана,91,103</t>
  </si>
  <si>
    <t>Стр.ВЛЗ-10.Подс(д),Банк,Верхн,5,6</t>
  </si>
  <si>
    <t>ВЛИ-10кВ Школа Июс  ул.Первомайская 16А</t>
  </si>
  <si>
    <t>СМУ ВЛ-10кВ с. Бея ул. Лесная 3А</t>
  </si>
  <si>
    <t>ВЛ-10_2,05км_Уты_северо-запад</t>
  </si>
  <si>
    <t>Стр.ВЛ10 4,9км от Новокурск, ур.Степ.Хутор</t>
  </si>
  <si>
    <t>ВЛ-10 с. Бея,в 3км от окраины</t>
  </si>
  <si>
    <t>Стр-воВЛ10кВ,КТП-10/0,4 ЗАО"Аршановское"</t>
  </si>
  <si>
    <t>ВЛ-10кВ ф.90-06 ТП Усть-Есь</t>
  </si>
  <si>
    <t>СМУ ВЛ-10кВ в 2,5км севернее пгт.Шира</t>
  </si>
  <si>
    <t>ВЛ-10 п.Расцвет, ул. Сельская, 19,25,27</t>
  </si>
  <si>
    <t>ПИР с. Зеленое,ул.Шестьдесят первая,11</t>
  </si>
  <si>
    <t>СМР ВЛ-10кВ Беле 12км на с-в от Шира (7д</t>
  </si>
  <si>
    <t>СМУ ВЛ-10кВ, с.Зелёное, ул.15-я, уч.27</t>
  </si>
  <si>
    <t>уч. отп. ВЛ-10кВ ф.88-14 от оп.94 уроч.У</t>
  </si>
  <si>
    <t>Стр урочище Улень Чазы</t>
  </si>
  <si>
    <t>Стр_с. Бельтирское, ул. Степная, 26А</t>
  </si>
  <si>
    <t>ВЛ 10 кВ в 1,6 км на запад от Бондаревои</t>
  </si>
  <si>
    <t>ВЛ 10кВ в 0,2км западнее с.Бондарево</t>
  </si>
  <si>
    <t>ВЛ 10 кВ в 6 км от д.Новониколаевка</t>
  </si>
  <si>
    <t>ВЛ-10кВ 0,6км ю-вост плат. от Дехановки</t>
  </si>
  <si>
    <t>Стр.ВЛ-10кВ Белый Яр, ул. Завидная 18</t>
  </si>
  <si>
    <t>с.Зеленое Опытник ул.Клубничная ул.Вишн</t>
  </si>
  <si>
    <t>СМУ_ВЛ-0,4_Зелёное,1-я очередь,3-й эта</t>
  </si>
  <si>
    <t>ВЛИ-0,4 с. Очуры , ул. Набережная, 149</t>
  </si>
  <si>
    <t>ВЛ-0,4кВ с.Аскиз ул.Кольцевая, 3</t>
  </si>
  <si>
    <t>Зеленое ул.Вишневая 26(32)</t>
  </si>
  <si>
    <t>СМУ_ВЛ-0,4кВ_Зеленое_1оч_2_этап(продолж)</t>
  </si>
  <si>
    <t>ВЛИ-0,4 кВ от оп.6 до оп.11 Л-5 ТП 10/0,</t>
  </si>
  <si>
    <t>ВЛ-0,4кВ ф.1 от ТП 74-16-04 от оп.7 до оп.11 оз. Беле кв.3 уч.1В</t>
  </si>
  <si>
    <t>ВЛИ-0,4кВ Приисковый, ул. Центральная17В</t>
  </si>
  <si>
    <t>ВЛИ-0,4кВ. Советская 18Д, Ленточка Сити</t>
  </si>
  <si>
    <t>Чапаево ул.Юбилейная, 3</t>
  </si>
  <si>
    <t>Стр.ВЛ-0,4кВ Б.Яр,Заречная 18, 28</t>
  </si>
  <si>
    <t>Стр.ВЛ-Б.Яр,Заречн.94,96,108,116,118,134</t>
  </si>
  <si>
    <t>Стр ВЛ-0,4кБ.Яр, ул.Баумана,ул.Некрасова</t>
  </si>
  <si>
    <t>с.Таштып, ул.Виноградова, 28 от оп.6 до</t>
  </si>
  <si>
    <t>ВЛ-0,4кВ ф.№2 от оп19 от ТП-88-08-05 д.Н</t>
  </si>
  <si>
    <t>ВЛ-0,4кВф.3 ТП-88-05-02 с.Таштып ул.Суво</t>
  </si>
  <si>
    <t>с.Таштып, ул.Мира, уч.4 ВЛ-0,4кВ</t>
  </si>
  <si>
    <t>ВЛ-0,4кВ д.Б.Бор ул.Заречная д.1,3</t>
  </si>
  <si>
    <t>ВЛ-0,4кВф.2от ТП-98-04-07 с.Арбаты ул.Мо</t>
  </si>
  <si>
    <t>с.Арбаты ул.Титова 20 от оп.1-3-1А ф.1 Т</t>
  </si>
  <si>
    <t>с.Матур, ул. 60 лет Хакасии, уч.10 от оп</t>
  </si>
  <si>
    <t>ВЛ-0,4кВ ф.1с.Таштып ул.Мира д1,3 от ТП-</t>
  </si>
  <si>
    <t>ВЛ 0,4 кВ 6-ой км от с.Бондорево</t>
  </si>
  <si>
    <t>ВЛ-0,4кВ ТП-88-15-01 с.Таштып ул.Октябрь</t>
  </si>
  <si>
    <t>Стр с. Таштып, ул. Коммунальная, 11</t>
  </si>
  <si>
    <t>Стр Мал. пл. оз.Беле, кв.2, д.111</t>
  </si>
  <si>
    <t>ВЛИ-0,4 кВ Зап.берег оз.Беле (Бажан Я.И)</t>
  </si>
  <si>
    <t>ВЛИ-0,4 кВ Л-4 от ТП 10/0,4 кВ 72-04-16</t>
  </si>
  <si>
    <t>ВЛИ-0,4 кВ Зап.берег оз.Беле Профсоюзная</t>
  </si>
  <si>
    <t>Стр с.Шира, ул.Нагорная, 1</t>
  </si>
  <si>
    <t>ВЛИ-0,4 кВ от оп.5/2 до оп.5/4 Л-1 ТП 10</t>
  </si>
  <si>
    <t>ВЛИ-0,4 кВ Л-3 от оп.8/7/4 до оп.8/7/6 Т</t>
  </si>
  <si>
    <t>СМУ ВЛ-0,4, с.Калинино, ул.Калинина, 6а</t>
  </si>
  <si>
    <t>ВЛИ-0,4 кВ ф.2 от ТП №72-15-12 от сущ.оп.5 до оп.8п.Колодезный, ул.Курортная,2Е</t>
  </si>
  <si>
    <t>ВЛИ-0,4 кВ ф.1 от ТП №72-18-04 от сущ.оп.5 до оп.9п.Колодезный,мк.Вузовский,ул.Звездная,1/1,1Б,1Г</t>
  </si>
  <si>
    <t>Стр СНТ Опытник, ул.Вишневая, 32</t>
  </si>
  <si>
    <t>Стр с.Целинное, ул.Строительная,10,12,14</t>
  </si>
  <si>
    <t>ВЛИ-0,4кВ ф.4 от ТП49-16-29 от оп.8 до оп.8/3 с.Шира, ул.Молодежная,ул.Абрикосовая,ул.Зеленая</t>
  </si>
  <si>
    <t>РЭС ВЛИ-0,4 р-он Беле ф.1 от ТП 74-16-03</t>
  </si>
  <si>
    <t>СМУ ВЛ-0,4 п.Жемчужный, кв.15, уч.13</t>
  </si>
  <si>
    <t>СМУ ВЛ-0,4 Бельтирское,Автомобилистов 9Г</t>
  </si>
  <si>
    <t>СМУ ВЛ-0,4 Бельтирское, ул.Юбилейная,20А</t>
  </si>
  <si>
    <t>СМУ ВЛ-0,4кВ а.Анчыл-Чон, ул.Ахпашева,26</t>
  </si>
  <si>
    <t>СМУ_ВЛ-0,4кВ_Аскиз_Кольцевая,4</t>
  </si>
  <si>
    <t>ВЛ-0,4кВ ф.3 от ТП 14-18-07 пгт.В-Тёя ул</t>
  </si>
  <si>
    <t>Стр аал Анхаков, ул. Школьная, 31</t>
  </si>
  <si>
    <t>ВЛИ-0,4с.Бельтирское, ул.Аэродромная,10</t>
  </si>
  <si>
    <t>_Бельтирское, ул. Заречная(МТС)</t>
  </si>
  <si>
    <t>СМУ ВЛ-0,4кВ с.Зелёное, ул.Луговая, 7</t>
  </si>
  <si>
    <t>СМУ ВЛ-0,4кВ п.Расцвет ул. Спортивная 37</t>
  </si>
  <si>
    <t>СМУ-ВЛ-0,4_Зеленое_Грушевая_12</t>
  </si>
  <si>
    <t>Стр СТ Опытник, ул.Малиновая, 36</t>
  </si>
  <si>
    <t>СМУ_ВЛ-0,4_Расцвет_Олимпиады_28</t>
  </si>
  <si>
    <t>СМУ аал. Баинов, ул. Средняя 53</t>
  </si>
  <si>
    <t>СМР ВЛ 0,4 кВ ул. Мира, ул. Таштыпская</t>
  </si>
  <si>
    <t>ВЛ-0,4 кВ с. Бея, ул. Пушкина, 76А</t>
  </si>
  <si>
    <t>ВЛ-0,4кВ с.Бея, ул. Щетинкина, 74, уч.1А</t>
  </si>
  <si>
    <t>ВЛ-0,4_кВ_Богдановка_ул.Зеленая,22,24</t>
  </si>
  <si>
    <t>РЭС_ВЛ-0,4кВ_п.Ташеба_ул.Линейная_1</t>
  </si>
  <si>
    <t>ВЛ-0,4кВ Белый Яр ул.Сибирская уч.16</t>
  </si>
  <si>
    <t>ВЛ-0,4кВ Алтайский р-н,пер.Шахтерский 3</t>
  </si>
  <si>
    <t>ВЛ-0,4кВ Белый Яр,Магистральная 54</t>
  </si>
  <si>
    <t>СМУ ВЛ-0,4кВ ЗАО Шебаевское уроч.Шанхай</t>
  </si>
  <si>
    <t>СМУ_ВЛ-0,4_Зелёное,1-я очередь,3-й этап</t>
  </si>
  <si>
    <t>СМУ ВЛ 0,4 Б.Яр, ул.Придорожная,87,86,98</t>
  </si>
  <si>
    <t>СМУ_ВЛ-0,4_Новоенисейка_ул.Ленина,2Д,1Ж</t>
  </si>
  <si>
    <t>РЭС ВЛИ-0,4 Целинное ф.1 от ТП 73-11-04</t>
  </si>
  <si>
    <t>РЭС ВЛИ-0,4 Шира ф.3 от ТП 49-16-09</t>
  </si>
  <si>
    <t>РЭС ВЛИ-0,4 ф.1 от ТП72-04-18 оп.5- оп.7</t>
  </si>
  <si>
    <t>РЭС_ВЛ-0,4кВ_д.Чапаево_ул.Тихая_14</t>
  </si>
  <si>
    <t>ВЛ-0,4кВ с. Куйбышев, ул. Заречная,2В</t>
  </si>
  <si>
    <t>ВЛ-0,4 ф№2 от 62-08-24  Гузынин С.Г.</t>
  </si>
  <si>
    <t>Стр. ВЛИ 0,4кВ с.Аскиз</t>
  </si>
  <si>
    <t>ВЛ 0,4 кВ в 0,3км от южной окраины с.Бондарево</t>
  </si>
  <si>
    <t>ВЛ 0,4 кВ с.Табат, ул. Советская, 15</t>
  </si>
  <si>
    <t>ВЛ 0,4 кВ аал Верх-Киндирла, ул. Луговая</t>
  </si>
  <si>
    <t>ВЛ 0,4 кВ с.Богдановка, ул.Зеленая</t>
  </si>
  <si>
    <t>ВЛ-04кВ с.Подсинее ул.Минусинская 21</t>
  </si>
  <si>
    <t>Стр.Тепличный,ул.Енисейская,42</t>
  </si>
  <si>
    <t>Стр с. Аскиз ул. Снежная,15,21</t>
  </si>
  <si>
    <t>ПИР с. Аскиз, ул. Горная,33</t>
  </si>
  <si>
    <t>ВЛ-04кВ р-н ул.Трудовая 14,6 с.Подсинее</t>
  </si>
  <si>
    <t>ВЛ-0.4кВ. Алтайский р-н фермы№1 Керн</t>
  </si>
  <si>
    <t>СМУ ВЛ-0,4кВ Кайбалы Липецкая 42,44,46,5</t>
  </si>
  <si>
    <t>СМУ_ВЛ-0,4_с. Кайбалы_ул.Тверская_51,53</t>
  </si>
  <si>
    <t>СМУ_0,4_Кайбалы,ул.Амурская,54,62</t>
  </si>
  <si>
    <t>Стр.с.Усть-Чуль,пер.Тёйский 7</t>
  </si>
  <si>
    <t>РЭС БЕЛЬТИРСКОЕ, УЛ.АВАНГАРДНАЯ, 11 Л</t>
  </si>
  <si>
    <t>РЭС с.Аскиз, ул.65 лет победы, 69,67,58</t>
  </si>
  <si>
    <t>РЭС аал.Анхаков, ул.Школьная 25</t>
  </si>
  <si>
    <t>РЭС с.Полтаково, ул.Октябрьская, 1, 2</t>
  </si>
  <si>
    <t>с.Приисковое, ул.Центральная, 47Б.</t>
  </si>
  <si>
    <t>ВЛ-0,4кВ с. Бея, ул. Луговая, 1Д</t>
  </si>
  <si>
    <t>СМУ ВЛ-0,4кВ д.Кайбалы ул.Саянская 30,32</t>
  </si>
  <si>
    <t>СМУ ВЛ-0,4 Кайбалы, ул.Бирилюсская,42,44,2,4</t>
  </si>
  <si>
    <t>СМУ ВЛ-0,4кВ Кайбалы Косомнавтов 70</t>
  </si>
  <si>
    <t>СМУ ВЛ-0,4 Б.Яр, ул.Верхняя,13,29,33,34</t>
  </si>
  <si>
    <t>СМУ ВЛ-0,4 с.Бельтирское, ул.Новая,5,16</t>
  </si>
  <si>
    <t>вли-0,4 д.Когаево, ул Победы 21</t>
  </si>
  <si>
    <t>СМУ п.Тепличный, ул.Солнечная, 6 (210-15</t>
  </si>
  <si>
    <t>СМУ_0,4_Расцвет, ул.Спортивная,41,44</t>
  </si>
  <si>
    <t>ВЛ-0,4 кВ аал Райков, ул. Новая 2</t>
  </si>
  <si>
    <t>СМУ ВЛ 0,4кВ г.Абакан, ул.Доможакова, 43</t>
  </si>
  <si>
    <t>СМУ ВЛ-0,4 Тепличный ул.Весенняя, 33</t>
  </si>
  <si>
    <t>СМУ ВЛ-0,4кв с.Зелёное, ул.Грушевая, 10</t>
  </si>
  <si>
    <t>СМУ ВЛ-0,4 Тепличный, ул.Земляничная, 66</t>
  </si>
  <si>
    <t>СМУ ВЛ-0,4 Тепличный, ул.Земляничная, 13</t>
  </si>
  <si>
    <t>СМУ ВЛ-0,4 Усть-Абакан,ул.Новая,24В,24Б1</t>
  </si>
  <si>
    <t>СМУ ВЛ-0,4 Усть-Камышта, ул.Стадионная,3</t>
  </si>
  <si>
    <t>СМУ ВЛ-0,4 20км+250м а/д Абакан-Саяногор</t>
  </si>
  <si>
    <t>СМУ с. Белый Яр, пер. Суворовский, 22</t>
  </si>
  <si>
    <t>СМУ ВЛ-0,4 с.Нижняя Тея, ул.Советская,6А</t>
  </si>
  <si>
    <t>Чапаево пер.Майский 1,2</t>
  </si>
  <si>
    <t>СМУ ВЛ-0,4 Аскиз,ул.Шоссейная,25,пер.Рос</t>
  </si>
  <si>
    <t>ВЛ-0,4кВ с. Белый Яр, ул. Нижняя 11, 23</t>
  </si>
  <si>
    <t>ПИР с. Белый Яр, ул. Российская</t>
  </si>
  <si>
    <t>СМУ_0,4_Бел.Яр,Пролетарская,Юбилейная</t>
  </si>
  <si>
    <t>РЭС ВЛИ-0,4 Шира ф.3 от ТП 49-16-29</t>
  </si>
  <si>
    <t>РЭС ВЛИ-0,4 ф.4 от ТП 72-04-19 от сущ.оп</t>
  </si>
  <si>
    <t>РЭС ВЛИ-0,4 Шира ф.2 от ТП 49-16-25</t>
  </si>
  <si>
    <t>РЭС ВЛИ-0,4 ф.2 от ТП 67-13-12</t>
  </si>
  <si>
    <t>ВЛИ-0,4 с. Бея, ул. Картавцева, 67</t>
  </si>
  <si>
    <t>СМУ_0,4_Кайбалы,Свердловская,57,61,63, Ачинская</t>
  </si>
  <si>
    <t>ВЛ-0,4кВ аал Катанов, ул. Северная, 17</t>
  </si>
  <si>
    <t>ВЛ-0,4кВ с.Аскиз ул.Калинина, 34Б</t>
  </si>
  <si>
    <t>Стр с. Таштып, ул. Андрея Матерова,34,47</t>
  </si>
  <si>
    <t>ПИР с. Имек, ул. Солнечная,2</t>
  </si>
  <si>
    <t>СМУ ВЛ-0,4 Калинино,ул.Яблочная,5а,25,33</t>
  </si>
  <si>
    <t>ВЛ-0,4кВ с.Бельтирское, ул.Береговая, 38</t>
  </si>
  <si>
    <t>Стр.ВЛ-0,4кВ с. Аскиз ул. Советская, 1Б</t>
  </si>
  <si>
    <t>РЭС ВЛ-0,4кВ пер. Боградский, уч 50,  ф1</t>
  </si>
  <si>
    <t>Стр.ВЛ-0,4кВ с.Аскиз Октябрьская, 12 В</t>
  </si>
  <si>
    <t>ВЛ-0,4кВ с.Аскиз пер.Гагарина 5д</t>
  </si>
  <si>
    <t>ПИР_Анчыл Чон, Ахпашева, 5В</t>
  </si>
  <si>
    <t>СМУ_0,4_4,5км св Калы, поле №9, уч.59,58</t>
  </si>
  <si>
    <t>СМУ_0,4_Таш,Надежда,Озерная,Перспект-я,Ц</t>
  </si>
  <si>
    <t>РЭСВЛ-0,4кВс.Зеленое,Облепиховая57,59,61</t>
  </si>
  <si>
    <t>РЭС ВЛ-0,4кВ с.Красноозерное,Школьная 38</t>
  </si>
  <si>
    <t>ВЛ-0.4 кВ. с.Белый-Яр п.Садовый 19</t>
  </si>
  <si>
    <t>ВЛ-0.4 кВ Кайбалы ул.Луговая 07</t>
  </si>
  <si>
    <t>СМУ ВЛ-0,4кВ с.Аскиз, ул.Кадышева</t>
  </si>
  <si>
    <t>СМУ ВЛ0,4 Аскиз,улКузнецова,5,Ахпашева39</t>
  </si>
  <si>
    <t>ВЛ-0,4 с. Белый Яр, ул. Свободная 3</t>
  </si>
  <si>
    <t>РЭС пРасцвет Главная34,Фестивальная3,5,7, Придорожная, Олимпиады</t>
  </si>
  <si>
    <t>ВЛИ-0,4кВ_с.Новоенисейка_ул.Чехова,27,38</t>
  </si>
  <si>
    <t>ВЛИ-0,4кВ с. Белый Яр, ул. Похабова 92</t>
  </si>
  <si>
    <t>ВЛИ-0,4кВ п. Изыхские Копи, ул.Песчанная,15,17</t>
  </si>
  <si>
    <t>ВЛИ-0,4кВ с. Белый Яр, в р-не котель. лит. В29</t>
  </si>
  <si>
    <t>ВЛИ-0,4кВ.Подс(д),Берез,Утрен,33</t>
  </si>
  <si>
    <t>ВЛИ-0,4кВ_Новоенисейка,ул.Школьная,9,11</t>
  </si>
  <si>
    <t>ВЛИ 0,4кВ д. Кайбалы, ул. Тверская 41</t>
  </si>
  <si>
    <t>ПИР Таш. р-н, уч.ф№1, за речкой №6</t>
  </si>
  <si>
    <t>СМУ_0,4_аал Сапогов, ул. Болотная,2А</t>
  </si>
  <si>
    <t>СМУ ВЛ-0,4кВ Зеленое ул.14-я, уч.46</t>
  </si>
  <si>
    <t>РЭС ВЛ-0,4кВ д. Чапаево, ул. Белова 33</t>
  </si>
  <si>
    <t>РЭС ВЛ-0,4кВ д. Чапаево, ул. Чехова 5</t>
  </si>
  <si>
    <t>РЭС ВЛ-0,4кВ д. Чапаево, ул. Южная 55</t>
  </si>
  <si>
    <t>РЭС ВЛ-0,4кВ д Чапаево, ул.Юбилейная 8,9</t>
  </si>
  <si>
    <t>РЭС ВЛ-0,4кВ д Чапаево, ул. Зел. Роща 12</t>
  </si>
  <si>
    <t>ВЛИ-0,4кВ_с.Белый_Яр,ул.Полевая,79</t>
  </si>
  <si>
    <t>ВЛИ-0,4кВ_Абакан_Коммунальник_Волшебная_55,57</t>
  </si>
  <si>
    <t>ВЛИ-0,4кВ с. Белый Яр, ул Индустриальная 34</t>
  </si>
  <si>
    <t>ВЛИ-0,4кВ с. Белый Яр, ул. Придорожная, 81</t>
  </si>
  <si>
    <t>ВЛИ-0,4кВ с. Белый Яр, ул. Полевая, Линейная</t>
  </si>
  <si>
    <t>ВЛИ-0,4кВ с. Белый Яр, ул. Нижняя 9</t>
  </si>
  <si>
    <t>ВЛИ-0,4кВ с. Белый Яр, ул. Перминова 53</t>
  </si>
  <si>
    <t>РЭС ВЛИ-0,4 ф.2 от ТП 74-16-03</t>
  </si>
  <si>
    <t>РЭС ВЛИ-0,4кВ ф.4 от ТП49-16-05 от сущ.о</t>
  </si>
  <si>
    <t>РЭС ВЛИ-0,4кВ ф.3 от ТП49-16-29 от сущ.о</t>
  </si>
  <si>
    <t>Стр ВЛ-0,4, п.Колодезный, у.Звездная 1-1</t>
  </si>
  <si>
    <t>РЭС ВЛИ-0,4кВ ф.3 от ТП49-10-24 от сущ.о</t>
  </si>
  <si>
    <t>РЭС ВЛ-0,4кВ ф.1 от ТП72-18-04 от сущ.оп</t>
  </si>
  <si>
    <t>ПИР с. Таштып, ул. Лесная 11, 11А</t>
  </si>
  <si>
    <t>ВЛ-0,4кВ с.Аскиз пер..Мичурина, 11</t>
  </si>
  <si>
    <t>ВЛ-0,4кВ с.Аскиз ул.Кадышева, 39</t>
  </si>
  <si>
    <t>СМУ_0,4_Колодезный, Курортное, кв.11</t>
  </si>
  <si>
    <t>ВЛ-0,4кВРП В.Тёи ул.Советская 85м с-з 41</t>
  </si>
  <si>
    <t>ВЛ-0,4кВ с.Бельтирское,ул.Энтузиастов,44</t>
  </si>
  <si>
    <t>ВЛ-0,4кВ с.Аскиз пер.Заводской, 11</t>
  </si>
  <si>
    <t>Бирикчуль, пер. Тракторный, 3А</t>
  </si>
  <si>
    <t>РЭС аал.Верхняя База, ул.Заречная</t>
  </si>
  <si>
    <t>ВЛ-0,4кВ аал.Катанов. ул.Северная Набережная</t>
  </si>
  <si>
    <t>СМУ ВЛ-0,4кВ а.Катанов, ул.Шоссейная, 3</t>
  </si>
  <si>
    <t>ПИР с. Белый Яр, ул. Пролетарская 46, 49</t>
  </si>
  <si>
    <t>ВЛИ_Б.Сея, ул. Советская, 1А</t>
  </si>
  <si>
    <t>ПИР_Ташт.р-он, контур 6</t>
  </si>
  <si>
    <t>с.Таштып ул.Магистральная уч.16 ВЛ-0,4кВ</t>
  </si>
  <si>
    <t>РЭС ВЛИ-0,4кВ ф.5 от ТП 72-04-16</t>
  </si>
  <si>
    <t>РЭС ВЛИ-0,4кВ ф.2 от ТП72-19-03 от ТП че</t>
  </si>
  <si>
    <t>РЭС ВЛИ-0,4 ф.3 от ТП 72-04-17</t>
  </si>
  <si>
    <t>РЭС ВЛИ-0,4кВ ф.1 от ТП74-16-02 от сущ.о</t>
  </si>
  <si>
    <t>РЭС ВЛИ-0,4кВ ф.3 от ТП51-06-01от сущ.оп</t>
  </si>
  <si>
    <t>РЭС ВЛИ-0,4кВ ф.2 от ТП49-16-20 от сущ.о</t>
  </si>
  <si>
    <t>РЭС ВЛИ-0,4 ф.3 от ТП 67-13-12</t>
  </si>
  <si>
    <t>ВЛ-0,4кВ_Калинино_ул.Московская,16А</t>
  </si>
  <si>
    <t>ВЛ-0,4кВ пТашеба,улАндреевская1,2,3,8,10</t>
  </si>
  <si>
    <t>с.Матур, ул 60 лет Хакасии, уч.27 "А" ВЛ</t>
  </si>
  <si>
    <t>РЭС ВЛ-0,4кВ У-Абакан_Механизаторская_6</t>
  </si>
  <si>
    <t>РЭС ВЛ-0,4кВ с.Зеленое_ул.Земляничная_69</t>
  </si>
  <si>
    <t>РЭС ВЛ-0,4кВ с.Зеленое_ул.Бр-Автаевых_12</t>
  </si>
  <si>
    <t>РЭС ВЛ-0,4кВ п.Расцвет, улДостоевского24</t>
  </si>
  <si>
    <t>РЭС ВЛ-0,4кВ п.Тепличный_Западная_1</t>
  </si>
  <si>
    <t>РЭС ВЛ-0,4кВ сЗеленое, улЕжевичная 23,25</t>
  </si>
  <si>
    <t>Стр.  ВЛ 0,4кВ, п. Копьево, ул. Ровенско</t>
  </si>
  <si>
    <t>СМУ с. Зелёное, ул. Советская 19</t>
  </si>
  <si>
    <t>ВЛ-0,4кВ аал Перевозное, ул.Таежная,6</t>
  </si>
  <si>
    <t>СМУ ВЛ04 с.Калинино ул.Центральная 7</t>
  </si>
  <si>
    <t>СМУ ВЛ04 с.Калинино  ул.Кукурузная ул.Су</t>
  </si>
  <si>
    <t>с.Таштып, ул. Цветочная, уч.25 "А" ВЛ-0</t>
  </si>
  <si>
    <t>ВЛ 0,4 кВ с.Бея, ул.Восточная, 37А</t>
  </si>
  <si>
    <t>Стр ст.Санаторное, кв.15, уч.52, уч.53</t>
  </si>
  <si>
    <t>Стр с.Таштып, ул. Аэродромная, 19В</t>
  </si>
  <si>
    <t>Чапаево ул. Тихая 2б</t>
  </si>
  <si>
    <t>Чапаево ул. Цветочная 6,8</t>
  </si>
  <si>
    <t>Чапаево ул. Толстого 4Б</t>
  </si>
  <si>
    <t>Чапаево пер.Тихий 29</t>
  </si>
  <si>
    <t>Зеленое ул.Малиновая 1,3</t>
  </si>
  <si>
    <t>ВЛ-0,4кВ_Калинино_ул.Зеленая_88В</t>
  </si>
  <si>
    <t>ВЛ-0,4 кВ п. У-А, ул. Немкова 5</t>
  </si>
  <si>
    <t>ВЛ-0,4кВ от оп.14 до оп.15 ТП-98-04-04</t>
  </si>
  <si>
    <t>ВЛ с.Шира, ул.Южная, д.64</t>
  </si>
  <si>
    <t>РЭС ВЛИ-0,4кВ ф.4 от ТП49-16-32 от сущ.о</t>
  </si>
  <si>
    <t>ВЛ-0,4кВ с.Бея, ул. Солнечная, 5</t>
  </si>
  <si>
    <t>Стр ВЛ-0,4 с.Курортное, кв.11, уч.113</t>
  </si>
  <si>
    <t>Стр.ВЛ-0,4кВ Б.Яр, у.Индустриальная 36,4</t>
  </si>
  <si>
    <t>Стр.Б.Яр,Заречная</t>
  </si>
  <si>
    <t>ВЛИ-0,4кВ с. Солнечное, ул. Луговая 2А</t>
  </si>
  <si>
    <t>ВЛИ-0,4кВ п. Ташеба, ул. Лебедя, 14</t>
  </si>
  <si>
    <t>ВЛИ-0,4кВ.Тепл,Радуж-3,4</t>
  </si>
  <si>
    <t>ВЛИ-0,4кВ п. Ташеба, ул. Новая, 46,47</t>
  </si>
  <si>
    <t>ВЛИ-0,4_Калинино-север_БайкалАвтоДор</t>
  </si>
  <si>
    <t>Стр ВЛ-0,4кВ Зеленое, ул.Голубичная 1</t>
  </si>
  <si>
    <t>д.В.Курлугаш, пер.Фруктовый, уч.2А от оп</t>
  </si>
  <si>
    <t>СМУ_0,4_Зеленое, ул.11-я, 64,72, 12-я,82</t>
  </si>
  <si>
    <t>РЭС ВЛ-0,4кВ ф.2 от ТП72-04-19 от сущ.оп</t>
  </si>
  <si>
    <t>ПИР п.Колодезный,  кв.11, уч.108</t>
  </si>
  <si>
    <t>ВЛ-0,4кВ аал.Катанов ул.Конная 9</t>
  </si>
  <si>
    <t>РЭС 900м от 89км отм А/Д Абакан-ак-д</t>
  </si>
  <si>
    <t>РЭС ВЛ-0,4 д.Казановка ул.Новая, 28</t>
  </si>
  <si>
    <t>РЭС ВЛ-0,4кВ д.Луговая ул.Новая, 34</t>
  </si>
  <si>
    <t>Стр.ВЛ-0,4кВ пер.Заводской, 6</t>
  </si>
  <si>
    <t>СМУ ВЛ-0,4кВ, с.Б.Яр, ул.Горького,1,64</t>
  </si>
  <si>
    <t>СМУ_ВЛ-0,4_Б.Яр, ул.Свободная,9,39,41,43</t>
  </si>
  <si>
    <t>СМУ_ВЛ-0,4_Кайбалы_Тамбовская,28,48</t>
  </si>
  <si>
    <t>СМУ_ВЛ-0,4_Кайбалы_Ачинская,33</t>
  </si>
  <si>
    <t>СМУ_ВЛ-0,4кВ_Белый Яр, ул.Перминова,103</t>
  </si>
  <si>
    <t>СМУ_ВЛ-0,4кВ_Б.Яр,ул.Перминова,62,66</t>
  </si>
  <si>
    <t>СМУ_0,4_Бел.Яр,Промыш-я,22,Индустр-я,20</t>
  </si>
  <si>
    <t>СМУ ВЛ-0,4кВ Кайбалы Муслимская 30,34</t>
  </si>
  <si>
    <t>РЭС с.Бельтирское ул.Авангардная 11Д</t>
  </si>
  <si>
    <t>ВЛ-0,4кВ с.Аскиз ул.Кузнецова 12</t>
  </si>
  <si>
    <t>РЭС с. Аскиз, ул. Первомайская, 20Б,20Г</t>
  </si>
  <si>
    <t>Стр.ВЛ-0,4кВ Кызлас, ул. Мостовая, 3Д</t>
  </si>
  <si>
    <t>ВЛ-0,4кВ с.Усть-Камышта ул.Оптимистов 23</t>
  </si>
  <si>
    <t>РЭС Усть-Камышта ул.Оптимистов 45</t>
  </si>
  <si>
    <t>РЭС ВЛИ-0,4кВ ф.8 от ТП72-04-02 сущ.оп.5</t>
  </si>
  <si>
    <t>РЭС ВЛ-0,4кВ ф.2 от ТП72-04-03 от сущ.оп</t>
  </si>
  <si>
    <t>РЭС ВЛИ-0,4кВ ф.2 от ТП72-04-03 сущ.оп.3</t>
  </si>
  <si>
    <t>ВЛИ-0,4 кВ Борец_Детский сад</t>
  </si>
  <si>
    <t>ВЛИ-0,4 кВ оз.Беле, кв.2, уч.84, 85 (Сур</t>
  </si>
  <si>
    <t>Стр.ВЛ-0,4кВ У.Аб,Радужная,1</t>
  </si>
  <si>
    <t>Чапаево ул. Тихая, 8</t>
  </si>
  <si>
    <t>ул. Южная 2, ВЛ 0,4кВ от ТП 97-01-65</t>
  </si>
  <si>
    <t>ул. Инзиюльская 15, ВЛ 0,4кВ от ТП 11-21</t>
  </si>
  <si>
    <t>Стр р.п.Усть-Абакан пер.Казачий, 4</t>
  </si>
  <si>
    <t>Стр.ВЛ-0,4 В.Таштып,Школьная, уч.44 "А"</t>
  </si>
  <si>
    <t>Стр Жемчуж. СНТ Санатор-е кв15 уч 35.</t>
  </si>
  <si>
    <t>ВЛ с.Шира, ул.Дружная, уч.8, уч.3</t>
  </si>
  <si>
    <t>ВЛ п.Колодезный, ул.Озерная, уч.2А</t>
  </si>
  <si>
    <t>ВЛ п.Колодезный, кв.13, уч.21</t>
  </si>
  <si>
    <t>ВЛ п.Жемчужный, кв.13, уч.60</t>
  </si>
  <si>
    <t>ВЛ  п.Жемчужный, кв.15, уч. 16А</t>
  </si>
  <si>
    <t>п. Тепличный ул.Солнечная 23,25</t>
  </si>
  <si>
    <t>с. Зеленое, ул. Советская 23</t>
  </si>
  <si>
    <t>РЭС ВЛ-0,4кВ с.Зеленое, ул.Облепиховая_6</t>
  </si>
  <si>
    <t>Стр ВЛ 0,4 с.Новониколаевка Мира 63А</t>
  </si>
  <si>
    <t>ВЛИ 0,4кВ с.Аскиз, ул.65 летПобеды 67,69</t>
  </si>
  <si>
    <t>ВЛ-0,4кВ  аал. Катанов, ул Набережная, 2</t>
  </si>
  <si>
    <t>ВЛ-0,4кВ_Бельтирское_ул.Полевая,35,31</t>
  </si>
  <si>
    <t>Стр.ВЛ-0,4кВс. Бирикчуль,Абаканская, 150</t>
  </si>
  <si>
    <t>ВЛ 0,4 кВ с.Бея, ул. Дорожная, 2А</t>
  </si>
  <si>
    <t>Чапаево ул. Сибирский 3</t>
  </si>
  <si>
    <t>Чапаево ул. Солнечная 17</t>
  </si>
  <si>
    <t>п.Ташеба ул. Мира 3, 6</t>
  </si>
  <si>
    <t>Расцвет, кад.№ 19:10:030302:7</t>
  </si>
  <si>
    <t>ул.Островная 38, ВЛ 0,4кВ от ТП 27-10-45</t>
  </si>
  <si>
    <t>ВЛИ-0,4кВ Б.Яр, в р-не д.29А гаражи №№1, 3</t>
  </si>
  <si>
    <t>ВЛИ-0,4кВ д. Кайбалы, ул. Домрачеева, 49А</t>
  </si>
  <si>
    <t>ВЛИ-0,4кВ с. Белый Яр , ул. Октябрьская, 112</t>
  </si>
  <si>
    <t>ВЛИ-0,4кВ п Изыхские Копи, ул. Песчанная, 36</t>
  </si>
  <si>
    <t>ВЛИ-0,4кВ_ВЛ_Новоенисейка_ул_Степная_1А</t>
  </si>
  <si>
    <t>ВЛИ 0,4кВ с. Белый Яр, ул. Калинина 11</t>
  </si>
  <si>
    <t>ВЛ-0,4 Коляг.хол. Коляг-1 ул.Вторая 36</t>
  </si>
  <si>
    <t>ВЛИ-0,4кВ_ВЛ_Кирово_Кирова,4Б</t>
  </si>
  <si>
    <t>ВЛ-0,4 с. Белый Яр, ул. Абаканская 7Б</t>
  </si>
  <si>
    <t>ВЛ 0,4 ПОДСИНЕЕ, УЛ ОКТЯБРЬСКАЯ,  Д.18</t>
  </si>
  <si>
    <t>стр ВЛ 0,4 Подсинее Октябрьская 20,22</t>
  </si>
  <si>
    <t>ПИР п. Расцвет, ул. Привольная, 8</t>
  </si>
  <si>
    <t>Стр.с.Аскиз,ул.Сагайская,18</t>
  </si>
  <si>
    <t>ПИР.4,5от сев.окр.Калы,Поле9;51</t>
  </si>
  <si>
    <t>ПИР.6от вост.окр.Калы,Поле10;15</t>
  </si>
  <si>
    <t>Стр-во 0,4кВ зап М.Арб,кон пп120,уч.8,11</t>
  </si>
  <si>
    <t>Стр 0,4 в 0,5км м.Арбаты,уч.12 п.п.120</t>
  </si>
  <si>
    <t>С УСТЬ-ЕСЬ, УЛ СОВЕТСКАЯ, 52А, ВЛ-0,4 ф.</t>
  </si>
  <si>
    <t>Стр 04 Ташеба,Сентябрьская 12,13,14,16</t>
  </si>
  <si>
    <t>Стр ВЛ-0,4 с. Шира, ул. Курортная, д. 95</t>
  </si>
  <si>
    <t>ПИР  с.Шира, ул. Цветочная, уч.3</t>
  </si>
  <si>
    <t>ПИР п.Жемчужный, ул. Раздольная, 20, 24</t>
  </si>
  <si>
    <t>Стр_д.Луговая,ул.Стадионная,9</t>
  </si>
  <si>
    <t>Стр п.г.т.Усть-Абакан ул.Жукова 3</t>
  </si>
  <si>
    <t>стр ВЛ-0,4 кВ Богдановка Зеленая 16,18</t>
  </si>
  <si>
    <t>Стр ВЛ-0,4 с.Бея,Пл.Советов,33</t>
  </si>
  <si>
    <t>ТП 10/0,4 кВ ф.21-09,Аскиз,Абаканская 91</t>
  </si>
  <si>
    <t>ПИР с. Зеленое,ул. Тринадцатая, 39</t>
  </si>
  <si>
    <t>Стр.ВЛИ-0,4.Подс(д),Сибир,Гагарин,31</t>
  </si>
  <si>
    <t>СМУ_0,4_Изых.Копи,ул.И.Гольцмана,91,103</t>
  </si>
  <si>
    <t>ВЛ-0,4 кВ ф.3 ТП 21-10-06/250 кВА ул. Цу</t>
  </si>
  <si>
    <t>СМУ ВЛ-0,4,с.Верх-Аскиз,ул.Молодёжная,2А</t>
  </si>
  <si>
    <t>СМУ_ВЛ-0,4_Тепличный_Солнечная_22</t>
  </si>
  <si>
    <t>ВЛ-0,4кВ ф.2 от ТП 21-09-11 с.Аскиз ул.</t>
  </si>
  <si>
    <t>Стр_В.Теи, ул. Ключевая, 16 Б</t>
  </si>
  <si>
    <t>ПИР оз. Белё, кв. 3, уч. 1В</t>
  </si>
  <si>
    <t>Стр д.Луговая, ул. Луговая, 16</t>
  </si>
  <si>
    <t>Стр д. Луговая, ул. Новая 8Г</t>
  </si>
  <si>
    <t>Стр_Аскиз,ул.Новоселовская,1-2</t>
  </si>
  <si>
    <t>ВЛ-0,4кВ ф.2 от ТП 21-09-11 с.Аскиз пер.</t>
  </si>
  <si>
    <t>Стр с. Аскиз, ул. Победы,99</t>
  </si>
  <si>
    <t>СМУ ВЛ-0,4кВ с. Бея ул. Лесная 3А</t>
  </si>
  <si>
    <t>Стр аал Усть-Таштып, ул. Лесная, 6А</t>
  </si>
  <si>
    <t>Стр с. Усть-Есь, ул. Советская 1В</t>
  </si>
  <si>
    <t>ВЛ 0,4 кВ с.Куйбышево, Степная, 6</t>
  </si>
  <si>
    <t>СМУ_ВЛ-0,4кВ_Чапаево,ул.Хакассакая,6</t>
  </si>
  <si>
    <t>СМУ ВЛ-0,4кВ аал Сапогов ул. Заречная 10</t>
  </si>
  <si>
    <t>СМУ_ВЛ-0,4кВ_Чапаево,ул.Тихая,44</t>
  </si>
  <si>
    <t>СМУ ВЛ-0,4кВ с.Зеленое ул.Брусничная66</t>
  </si>
  <si>
    <t>СМУ ВЛ-0,4кВ с.Зеленое ул. Чистая24</t>
  </si>
  <si>
    <t>СМУ ВЛ-0,4кВ, Тепличный, ул.Западная, 13</t>
  </si>
  <si>
    <t>СМУ ВЛ-0,4 Расцвет, ул.Сельская 19,25,27</t>
  </si>
  <si>
    <t>СМУ ВЛ-0,4 п.Расцвет, ул.Тепличная, 8</t>
  </si>
  <si>
    <t>СМУ_ВЛ-0,4кВ_Чапаево,ул.Тихая,34</t>
  </si>
  <si>
    <t>СМУ_ВЛ-0,4кВ_Чапаево,ул.Гагарина,9А</t>
  </si>
  <si>
    <t>ул. Студенческая 38, ВЛ 0,4кВ от ТП 97-0</t>
  </si>
  <si>
    <t>Чапаево ул. Дачный 10Б</t>
  </si>
  <si>
    <t>ул.Московская 5, ВЛ 0,4кВ от ТП 97-01-11</t>
  </si>
  <si>
    <t>Стр с.Калинино,пер.Коммунаров,1</t>
  </si>
  <si>
    <t>ул.Луговая 13, ВЛ0,4кВ от ТП 84-09-01</t>
  </si>
  <si>
    <t>СМУ_0,4_Таштып,ул.Таштыпская,28,20</t>
  </si>
  <si>
    <t>ВЛИ_Таштып,ул.Советская,119</t>
  </si>
  <si>
    <t>ВЛИ_с.Зеленое,ул.Тринадцатая,9,18</t>
  </si>
  <si>
    <t>ПИР с.Калинино,ул.Центральная, уч.27, 37</t>
  </si>
  <si>
    <t>СМУ ВЛ-0,4кВ, с.Зелёное, ул.14-я, уч.33</t>
  </si>
  <si>
    <t>СМУ ВЛ-0,4кВ, с.Зелёное, ул.15-я, уч.27</t>
  </si>
  <si>
    <t>ул. Островная 58, ВЛ0,4кВ от ТП 27-10-17</t>
  </si>
  <si>
    <t>ВЛИ_с.Калинино, ул. Ленина, 49Б</t>
  </si>
  <si>
    <t>ВЛИ-0,4 кВ Чапаево ул.Хакасская,Торг, Южн</t>
  </si>
  <si>
    <t>с. Усть-Камышта, ул. Стадионная,  11</t>
  </si>
  <si>
    <t>ВЛ-0,4кВ ф.1 ур.Сигиртуп от оп.10 ТП-88-</t>
  </si>
  <si>
    <t>ВЛ-0,4 кВ Б.Ерба ФАП</t>
  </si>
  <si>
    <t>ВЛ-0,4кВ ф.1 д.Кирово ул.Солнечная уч.№2</t>
  </si>
  <si>
    <t>Стр_В.Имек, ул. Центральная, 28</t>
  </si>
  <si>
    <t>с.Таштып, ул Весенняя, 14А ВЛ-0,4 кВ ф.1</t>
  </si>
  <si>
    <t>д.Бутрахты, ул.Кунучакова, уч.36 от оп.9</t>
  </si>
  <si>
    <t>д Нижний Имек, пр-кт Возрождения, 21 ВЛ-</t>
  </si>
  <si>
    <t>Стр Малая Сея, урочище карьер контур №7</t>
  </si>
  <si>
    <t>РЭС ВЛ-0,4кВ п.Тепличный, Западная7,9,11</t>
  </si>
  <si>
    <t>ВЛ-0.4 кВ. с.Новоенисейка ул.Молодежная, Лебедева</t>
  </si>
  <si>
    <t>Стр.ВЛ-0,4с.Калинино, ул. Светлая, уч.18</t>
  </si>
  <si>
    <t>д.Луговая ул.50 лет Победы 5</t>
  </si>
  <si>
    <t>с. Балыкса, ул. Заречная, 3</t>
  </si>
  <si>
    <t>АСКИЗСКИЙ Р-Н, Д ЛУГОВАЯ, УЛ СТЕПНАЯ 1Б</t>
  </si>
  <si>
    <t>ВЛ-0,4 кВ ф.1 ТП 21-09-27/250 кВА, ул. Л</t>
  </si>
  <si>
    <t>ВЛ-0,23 кВ ф.1 ТП 57-01-12/50 кВА, ул. Х</t>
  </si>
  <si>
    <t>ВЛ-0,4 кВ. ф.3 от ТП 57-02-02 с.Бирикчул</t>
  </si>
  <si>
    <t>Стр_Аскиз, ул. Цукановой</t>
  </si>
  <si>
    <t>ВЛ 0,4кВ 0,6км ю-вост плат. от Дехановки</t>
  </si>
  <si>
    <t>ВЛ-0,4кВ с. Бея, ул Восточная, 29А</t>
  </si>
  <si>
    <t>ВЛ 0,4 кВ Д НОВОНИКОЛАЕВКА, УЛ НОВАЯ, 1А</t>
  </si>
  <si>
    <t>ВЛ 0,4 кВ д.Новокурск, ул. 40 лет победы</t>
  </si>
  <si>
    <t>ВЛ 0,4 кВ с.Бея, ул.Островского, 154</t>
  </si>
  <si>
    <t>Стр_п.Жемчужный, ул.Новоселов,3</t>
  </si>
  <si>
    <t>ВЛИ-0,4 кВ Л-3 от ТП 10/0,4 кВ 74-16-03</t>
  </si>
  <si>
    <t>ВЛ-0.4 кВ. с.Белый-Яр ул.Алтайская 29-2</t>
  </si>
  <si>
    <t>ВЛ-0.4 кВ.с.Белый-Яр ул.Чкалова 123</t>
  </si>
  <si>
    <t>ВЛ-0.4 кВ. Новоенисейка ул.Степная 74а</t>
  </si>
  <si>
    <t>ВЛ-0.4 кВ. Новоенисейка ул.Тепличная 4</t>
  </si>
  <si>
    <t>Вл-0.4 кВ. с.Подсинее ул.Федулова 15</t>
  </si>
  <si>
    <t>ВЛИ-0,4 кВ от оп.1 до оп.9 Л-4 ТП 10/0,4</t>
  </si>
  <si>
    <t>с.Таштып ул.Горная уч.26 ВЛ-0,4кВ ф.2 ТП</t>
  </si>
  <si>
    <t>ВЛЗ 6кВ с. Белый Яр, ул. Целинная 31</t>
  </si>
  <si>
    <t>ВЛИ 0,4кВ с. Белый Яр, ул. Целинная 31.</t>
  </si>
  <si>
    <t>Стр ВЛ 10 кВ Б.Яр Янтарная, Менделеева</t>
  </si>
  <si>
    <t>стр ВЛ 0,4 кВ Б.Яр Янтарная, Менделеева</t>
  </si>
  <si>
    <t>стр ВЛ-10кВ Ветеранов Войны (Подсин.)</t>
  </si>
  <si>
    <t>стр ВЛ-0,4 кВ Ветеранов Войны (Подсин.)</t>
  </si>
  <si>
    <t>Стр. ВЛ0,4кВ с.Б.Яр.ул.Горького,67</t>
  </si>
  <si>
    <t>ПИР КФХ 5,3 км западнее с. Большая Ерба</t>
  </si>
  <si>
    <t>Стр. ВЛЗ 10кВ, с. Шира, ул. Заводская 22</t>
  </si>
  <si>
    <t>Стр-0,4 п.Колодезный, ул.Озерная, 3А</t>
  </si>
  <si>
    <t>Стр-0,4 д.Старый Борец, ул.Пирятинская,4</t>
  </si>
  <si>
    <t>Стр. ВЛИ-0,4кВ Калинино, Коммунаров, 25</t>
  </si>
  <si>
    <t>ПИР_3,3км_северо-зап.Сапогов_бывш.Сахарн</t>
  </si>
  <si>
    <t>СтрВЛ-0,4аалСапоговулЦент,75,улПроточная</t>
  </si>
  <si>
    <t>Стр 0,4 с.Калинино, ул.Вишневый Сад, 22</t>
  </si>
  <si>
    <t>СтрВЛ-10кВмассив Ивушка, улСливовая,9,11</t>
  </si>
  <si>
    <t>СтрВЛ-0,4массив Ивушка, улСливовая,9,1</t>
  </si>
  <si>
    <t>Стр 10кВ в 4 км сев-вост а. Ах-Хол</t>
  </si>
  <si>
    <t>стр ВЛ 0,4 кВ Таш, Северн,Славн,Батц,Шко</t>
  </si>
  <si>
    <t>стр ВЛ 10кВ Таш, Северн,Славн,Батц,Шко</t>
  </si>
  <si>
    <t>Стр. ВЛ-0,4кВ с. Аскиз, ул. Гайдара, 12,</t>
  </si>
  <si>
    <t>Стр 10кВ М.Арбаты, секц.21, контур 30</t>
  </si>
  <si>
    <t>Стр 0,4 кВ М.Арбаты, секц.21, контур 30</t>
  </si>
  <si>
    <t>Стр. ВЛ0,4кВ с. Имек, ул. Солнечная, 10</t>
  </si>
  <si>
    <t>Стр-во 0,4кВ а.Лырсы,ул.Частыг,17А</t>
  </si>
  <si>
    <t>ВЛИ-0,4 Иничул, Речная, 4</t>
  </si>
  <si>
    <t>Стр 0,4кВ Лырсы, ул. Частых,15</t>
  </si>
  <si>
    <t>Стр.ВЛ-0,4кВ.Кирово,ул.Кирова,27</t>
  </si>
  <si>
    <t>Стр.ВЛ-0,4кВ.Таштып,Советская,162Ж</t>
  </si>
  <si>
    <t>Стр.ВЛ 0,4.Подсинее.Храм</t>
  </si>
  <si>
    <t>Стр.ВЛЗ-0,4.Подс(д),Дорожн,Белоярск,135,</t>
  </si>
  <si>
    <t>ВЛ-10кВ_420 км+ 700м,65 м по левой стор</t>
  </si>
  <si>
    <t>Стр.ВЛИ 0,4кВ с. Б Яр, ул. Московская 6</t>
  </si>
  <si>
    <t>ВЛ-0,4кВ_Новоенисейка_ул.Заводская_2Н</t>
  </si>
  <si>
    <t>стр. ВЛ 6кВ Б.Яр(Пион, Журав,Олимп.)</t>
  </si>
  <si>
    <t>ВЛИ 0,4кВ д. Кайбалы, ул. Победы 9</t>
  </si>
  <si>
    <t>Стр. ВЛ-0,4 Б. Яр, ул. Похабова, 7</t>
  </si>
  <si>
    <t>ВЛ-6кВ с. Б.Яр, ул. Пограничников,26</t>
  </si>
  <si>
    <t>Стр. ВЛИ 0,4кВ д.Кайб, ул. Спасская 46</t>
  </si>
  <si>
    <t>Стр. ВЛ0,4кВ с.Б.Яр.ул.Придорожная,190</t>
  </si>
  <si>
    <t>Стр. ВЛ-0,4кВ Алт. р-н, отдел. 1, секция</t>
  </si>
  <si>
    <t>ПИР оз. Тус, уч.№3-018</t>
  </si>
  <si>
    <t>ПИР оз.Киприно, АО "Буденовское"</t>
  </si>
  <si>
    <t>СМУ ВЛ-10 оз.Беле,квартал1,уч.3,уч.4</t>
  </si>
  <si>
    <t>СтрВЛ-0,4массив Индустр.ул.Новая,31</t>
  </si>
  <si>
    <t>стр. ВЛ-10кВ Мохово 1-ая 57;Центр 22</t>
  </si>
  <si>
    <t>стр. ВЛ-0,4 кВ Мохово 1-ая 57;Центр 22</t>
  </si>
  <si>
    <t>стр. ВЛ 0,4 Мохово,Сибиряк, 2-я 12</t>
  </si>
  <si>
    <t>Стр.ВЛ 10кВ (Центр,Десятая Мохово)</t>
  </si>
  <si>
    <t>стр. ВЛ 0,4 кВ Мохово, Сибиряк, Цетр.10</t>
  </si>
  <si>
    <t>СтрВЛ-0,4 п. Расцвет, ул. Тепличная, 21</t>
  </si>
  <si>
    <t>стр ВЛ 0,4 кВ Калинино, Дорожная 3</t>
  </si>
  <si>
    <t>стр ВЛ 0,4 кВ Калинино, Н.Рига 28,30,..</t>
  </si>
  <si>
    <t>Стр.ВЛЗ-10.Теплич,Новая,Российск,Ленина</t>
  </si>
  <si>
    <t>Стр.ВЛИ-0,4.Теплич,Новая,Российск,Ленина</t>
  </si>
  <si>
    <t>стр ВЛ 0,4 Ташеба Южная два</t>
  </si>
  <si>
    <t>ВЛЗ 10кВ КФХ, 4км восточнее д. Камызяк</t>
  </si>
  <si>
    <t>Стр 10 озеро Тус, уч.6в</t>
  </si>
  <si>
    <t>Стр.ВЛ 0,4 с.Шира, ул.Зеленая, д.37</t>
  </si>
  <si>
    <t>Стр.ВЛ 0,4 гараж по ул. Орловская, №4</t>
  </si>
  <si>
    <t>Стр.ВЛ 0,4 с.Шира, ул.Курортная, уч.97а</t>
  </si>
  <si>
    <t>Стр.ВЛ 0,4 с.Шира, ул. Цветочная, уч.5</t>
  </si>
  <si>
    <t>Стр.ВЛ 0,4  п.Жемчужный, кв.13, уч. 10</t>
  </si>
  <si>
    <t>Стр ВЛ-0,4 п.Жемчужный, кв. 13, уч. 6</t>
  </si>
  <si>
    <t>Стр.ВЛ 0,4 с. Шира, ул. Крымская, уч. 70</t>
  </si>
  <si>
    <t>Стр.ВЛ-0,4 п.Колодезный,у.Юбилейная, 2Г</t>
  </si>
  <si>
    <t>Стр.ВЛ 0,4 п.Жемчужный, ул.Аптечная, д.1</t>
  </si>
  <si>
    <t>Стр-10 с.Первомайское, вост.оз.Горькое</t>
  </si>
  <si>
    <t>Стр 10 вдоль дороги на оз. Шунет</t>
  </si>
  <si>
    <t>Стр.ВЛ-0,4кВ.Таштып,Ленина,2Б</t>
  </si>
  <si>
    <t>ПИР п.Жемчужный, ул. Комлева, 45Б</t>
  </si>
  <si>
    <t>Стр 10 оз. Камышовое, участок 2</t>
  </si>
  <si>
    <t>Стр ВЛ-10 с.Соленоозерное 21,5км, уч.2/5</t>
  </si>
  <si>
    <t>Стр-0,4 с.Шира, ул. Набережная, д.17</t>
  </si>
  <si>
    <t>Стр ВЛ-10 с. Шира на расстоянии 14,9 км</t>
  </si>
  <si>
    <t>Стр ВЛ-10 оз. Беле, уч.3</t>
  </si>
  <si>
    <t>Стр. ВЛЗ 10кВ д.Кайбалы,ул.Казанская</t>
  </si>
  <si>
    <t>Стр. ВЛИ 0,4кВ д.Кайбалы,ул.Казанская</t>
  </si>
  <si>
    <t>Стр 10 кВ Аскиз, Хызыл Агбан, 10</t>
  </si>
  <si>
    <t>Стр 0,4кВ Аскиз, Хызыл Агбан, 10</t>
  </si>
  <si>
    <t>Стр 10кВН.Тея в 5,7км на вост от д.22А</t>
  </si>
  <si>
    <t>Стр. ВЛ0,4кВ с.Аскиз, ул.65л. Победы,6,7</t>
  </si>
  <si>
    <t>Стр. ВЛ0,4 Усть-Таштып, ул. Лесная, 12</t>
  </si>
  <si>
    <t>ПИР с. Аскиз, ул. Автомобилистов, 6</t>
  </si>
  <si>
    <t>Стр 10 кВ Карагай, ул. Советская, 25А</t>
  </si>
  <si>
    <t>Стр. ВЛЗ 10кВ д. Кайбалы, ул. Мин-я 123</t>
  </si>
  <si>
    <t>Стр. ВЛИ 0,4кВ д. Кайбалы, ул. Мин-я 123</t>
  </si>
  <si>
    <t>СтрВЛ-10д.Кайбалы,ул.Абаканская, 6</t>
  </si>
  <si>
    <t>СтрВЛ-0,4д.Кайбалы,ул.Абаканская, 6</t>
  </si>
  <si>
    <t>Стр 10кВ в 4.1км на с-з от станции Югачи</t>
  </si>
  <si>
    <t>Стр 0,4кВ Бельтирское,ул. Таштыпская,18А</t>
  </si>
  <si>
    <t>Стр. ВЛ0,4кВ с. Аскиз,ул. Абаканская, 8</t>
  </si>
  <si>
    <t>Стр 10 кВ Н.Тея Советская,1</t>
  </si>
  <si>
    <t>Стр 10 аал Усть-Фыркал, ул. Речная, 10</t>
  </si>
  <si>
    <t>Стр.ВЛ-0,4кВ.Таштып,Казацкая,6</t>
  </si>
  <si>
    <t>стр ВЛ 10 кВ Ташеба Катанова 14</t>
  </si>
  <si>
    <t>стр ВЛ 0,4 Ташеба , Катанова 14</t>
  </si>
  <si>
    <t>СтрВЛ-0,4д. Чапаево, ул. Кутузова, 10Б</t>
  </si>
  <si>
    <t>стр. ВЛ -0,4 кВ Прибой, Рябиновая 40,50</t>
  </si>
  <si>
    <t>ВЛЗ-6_У-Абакан_Промышленная 4</t>
  </si>
  <si>
    <t>СтрВЛ-0,4массив Индустриал.ул.Новая, 3</t>
  </si>
  <si>
    <t>ВЛЗ 10кВ ЗАО Шебаевское, участок №18</t>
  </si>
  <si>
    <t>Стр 0,4 с. Калинино, ул. Светлая, 29А</t>
  </si>
  <si>
    <t>Стр. ВЛИ0,4кВ Сартыкков, ЗАО Аршановское</t>
  </si>
  <si>
    <t>стр ВЛ 6кВ Б.Яр, Чапаева 65,71</t>
  </si>
  <si>
    <t>стр ВЛ 0,4 Б.Яр, Чапаева 65,71</t>
  </si>
  <si>
    <t>СМУ_ВЛ-10_Расцвет_22 Олимпиады_Главная</t>
  </si>
  <si>
    <t>Стр. ВЛ10кВ а.Сапогов,ул. Советская, 4А</t>
  </si>
  <si>
    <t>стр ВЛ-О,4кВ аал. Сапогов, ул. Советская</t>
  </si>
  <si>
    <t>СтрВЛ-0,4массив Индустриал.ул.Индустр,36</t>
  </si>
  <si>
    <t>стр ВЛ 0,4 кВ Ташеба Ц.площадь 82</t>
  </si>
  <si>
    <t>стр ВЛ 10 Ташеба (Андр,Школ,Вишн,Остр)</t>
  </si>
  <si>
    <t>Стр ВЛ 10 кВ Ташеба(Труд., Школ., Юб..)</t>
  </si>
  <si>
    <t>Стр.ВЛИ-0,4.Тепл,Вишнев,4Ж</t>
  </si>
  <si>
    <t>Стр 10 с.Калинино, ул.Западная, 2</t>
  </si>
  <si>
    <t>Стр 0,4 с.Калинино, ул.Западная, 2</t>
  </si>
  <si>
    <t>Стр ВЛ-0,4 с.Калинино, поле 245, 5-7</t>
  </si>
  <si>
    <t>Стр ВЛ-10 с. Калинино, ул. Родная, №65</t>
  </si>
  <si>
    <t>Стр 0,4 с.Калинино, ул.Родная, 63</t>
  </si>
  <si>
    <t>Стр 0,4 с.Калинино, ул.Светлая, 16</t>
  </si>
  <si>
    <t>СтрВЛ-0,4массив ИвушкаулНабережная,5А</t>
  </si>
  <si>
    <t>стр ВЛ 0.4 кВ Андревская 10(Ташеба)</t>
  </si>
  <si>
    <t>Стр. ВЛИ 0,4кВ с. Б.Яр, ул. Заречная 66</t>
  </si>
  <si>
    <t>Стр. ВЛИ0,4кВ с. Б.Яр, ул. Чапаева</t>
  </si>
  <si>
    <t>стр Вл-0.4 пер. Алмазный Б.Яр</t>
  </si>
  <si>
    <t>Стр ВЛ-0,4массивИвушка,улОстровная2,4,5а</t>
  </si>
  <si>
    <t>Стр. ВЛ0,4кВ аал Сапогов</t>
  </si>
  <si>
    <t>стр ВЛ-0.4 кВ Ташеба, Восточная 1</t>
  </si>
  <si>
    <t>Стр.ВЛИ-0,4.Тепл,Цветоч,48</t>
  </si>
  <si>
    <t>стр ВЛ 0,4 кВ ул. Н.Рига,41</t>
  </si>
  <si>
    <t>ПИР_980м_юго-вост,850м_зап_Полт-Усть-Таш</t>
  </si>
  <si>
    <t>РЭС ВЛ-0,4 850м на запад от а/д Полтаков</t>
  </si>
  <si>
    <t>Стр 0,4 с.Шира, ул. Логинова, д.24, 1</t>
  </si>
  <si>
    <t>Стр.ВЛ 0,4 с. Целинное, ул.Юности, д.7</t>
  </si>
  <si>
    <t>Стр ВЛ-0,4 с.Шира, ул.Придорожная, уч.6</t>
  </si>
  <si>
    <t>Стр 0,4 с.Шира, ул. Светлая, уч. 12</t>
  </si>
  <si>
    <t>Стр ВЛ-10 оз.Беле бл.пл. уч.1, 3, 4</t>
  </si>
  <si>
    <t>ВЛЗ 10кВ вост с. Соленоозерное, уч. 29</t>
  </si>
  <si>
    <t>стр ВЛ 10 МО Соленоозерный (Мячиков)</t>
  </si>
  <si>
    <t>стр ВЛ 0,4 МО Соленоозерный (Мячиков</t>
  </si>
  <si>
    <t>Стр ВЛ-10 с.Шира, ул. Придорожная, 2</t>
  </si>
  <si>
    <t>Стр ВЛ-0,4с.Шира, ул. Придорожная, 2</t>
  </si>
  <si>
    <t>Стр. ВЛ-6кВ с. Белый Яр, ул. Придорожная</t>
  </si>
  <si>
    <t>Стр ВЛ-10 западнее р. Черная</t>
  </si>
  <si>
    <t>Стр 10кВ Аскиз, ул. Красноармейская, 38</t>
  </si>
  <si>
    <t>Стр 0,4кВ Аскиз, ул. Красноармейская, 38</t>
  </si>
  <si>
    <t>СМУ_ВЛ-0,4_Расцвет_22 Олимпиады_Главная</t>
  </si>
  <si>
    <t>Стр ВЛ-10 3,5 км от с. Целинное</t>
  </si>
  <si>
    <t>ВЛ_10кВ_Сабинка_ул_Степная_38</t>
  </si>
  <si>
    <t>ВЛ_0,4кВ_Сабинка_ул_Степная_38</t>
  </si>
  <si>
    <t>Стр. ВЛ-0,4 Б. Яр, Снежная, 8</t>
  </si>
  <si>
    <t>Стр. ВЛ-10кВ Б. Яр, с/с 3км на сев-вост.</t>
  </si>
  <si>
    <t>Стр. ВЛ-0,4 Б. Яр, Индустриаль., 52, Про</t>
  </si>
  <si>
    <t>Стр. ВЛИ 0,4кВ д.Кайбалы,ул.Чистых Рос1А</t>
  </si>
  <si>
    <t>Стр. ВЛИ0,4кВ д.Кайбалы,ул.Домрач-ва 118</t>
  </si>
  <si>
    <t>Стр. ВЛИ 0,4кВ д.Кайбалы, ул.Чулымская 2</t>
  </si>
  <si>
    <t>Стр. ВЛ0,4кВ Б. Яр, Придорожная 222, 224</t>
  </si>
  <si>
    <t>ВЛ-10кВ ДР Подсинее, ул.Ольховая, 67</t>
  </si>
  <si>
    <t>Стр ВЛИ-0,4кВ Аскиз, Кр/армейская, 58</t>
  </si>
  <si>
    <t>Стр.ВЛ-0,4кВ.Н.Имек,пр.Таежный,7</t>
  </si>
  <si>
    <t>ВЛИ-0,4 Аскиз, Российская, 12</t>
  </si>
  <si>
    <t>Стр ВЛ-0,4кВс. Б Яр. ул. Строителей,208,</t>
  </si>
  <si>
    <t>ВЛ-6кВ Белый Яр, ул. Магистральная, 16</t>
  </si>
  <si>
    <t>стр ВЛ-10 кВ п. Оросительный</t>
  </si>
  <si>
    <t>СтрВЛ-0,4д. Чапаево, ул. Кирова,72А</t>
  </si>
  <si>
    <t>СМУ_10_а. Шурышев, ул. Зеленая, 5Е</t>
  </si>
  <si>
    <t>стр ВЛ 0,4 кВ Прибой Вишневая 27,35</t>
  </si>
  <si>
    <t>Стр. ВЛЗ-10кВ Тигей, ул. Дорожная, 21</t>
  </si>
  <si>
    <t>Стр. ВЛ-0,4 Копьево, Мелиораторов, 21Д</t>
  </si>
  <si>
    <t>Стр ВЛ 0,4 кВ Ташеба, Свободы, 18</t>
  </si>
  <si>
    <t>Стр. ВЛИ-0,4 Светофор,Аскиз.тракт</t>
  </si>
  <si>
    <t>ВЛ_0,4кВ_Мечта_Садовая_28А_Вишневая_29</t>
  </si>
  <si>
    <t>Стр.ВЛ 10 Чарковский с/с АОЗТ "Степной"</t>
  </si>
  <si>
    <t>Стр. ВЛ 0,4кВ Бея, Площадь Советов, 37</t>
  </si>
  <si>
    <t>Стр Жемчужный, Комлева-Раздольная, 4</t>
  </si>
  <si>
    <t>Стр ВЛ-10 д.Мал.Половинка, уч.1/2 (МТС)</t>
  </si>
  <si>
    <t>Стр ВЛ-10,  ур. Большая Половинка</t>
  </si>
  <si>
    <t>Стр. ВЛ-0,4кВ Очуры, Тамбасова, 43-2</t>
  </si>
  <si>
    <t>Стр.ВЛ 0,4 п.Жемчужный, у.Клубничная,11</t>
  </si>
  <si>
    <t>Стр ВЛ-0,4 п.Жемчужн, ул.Клубничная,6,7</t>
  </si>
  <si>
    <t>стр ВЛ 10 кВ а/д Шира-Нов. уч.2</t>
  </si>
  <si>
    <t>Стр ВЛ-10 с.Калинино, ул.Вишневый Сад, 3</t>
  </si>
  <si>
    <t>ВЛ-0,4кВ_Калинино_ул_50летПобеды,16Б</t>
  </si>
  <si>
    <t>ТП льгот.категор. до 15 кВт (УАРЭС)-2</t>
  </si>
  <si>
    <t>Стр. ВЛ 0,4кВ с. Таштып, Коммунальн. 11</t>
  </si>
  <si>
    <t>Стр. ВЛ 0,4кВ с. Таштып, ул. Новая, 9</t>
  </si>
  <si>
    <t>Стр. ВЛ-0,4 Новоенисейка, ул.Полевая,2,6</t>
  </si>
  <si>
    <t>Стр. ВЛ-10 200м на север от с. Очуры</t>
  </si>
  <si>
    <t>Стр. ВЛ-0,4 200м на север от с. Очуры</t>
  </si>
  <si>
    <t>ВЛИ 0,4кВ с. Белый Яр, ул. Луговая 17</t>
  </si>
  <si>
    <t>Стр. ВЛ-6 Алт. р-н, ЗАО"Алтайское", отде</t>
  </si>
  <si>
    <t>стр. ВЛ 0,4 кВ Кайбалы Саянская 40,42</t>
  </si>
  <si>
    <t>стр ВЛ 0,4 кВ Подсинее ул. Трактовая 4</t>
  </si>
  <si>
    <t>Стр.ВЛИ-0,4.Аскиз,у.65летПобеды,1</t>
  </si>
  <si>
    <t>ПИР п. Расцвет, ул.Достоевского, 2</t>
  </si>
  <si>
    <t>Стр. ВЛ-0,4 п.Тепличн., Пионерская, 21а</t>
  </si>
  <si>
    <t>Стр. ВЛ-10 У-Аб. р-н, в 4км от с.Вершино</t>
  </si>
  <si>
    <t>Стр. ВЛ-0,4 У-Аб. р-н, в 4км от с.Вершин</t>
  </si>
  <si>
    <t>СтрВЛ-0,4 п. Расцвет, ул. Березовая, 8</t>
  </si>
  <si>
    <t>СтрВЛ-04с. Зеленое,ул.Шестнадцатая,17</t>
  </si>
  <si>
    <t>Стр. ВЛИ-0,4 м.Надежда,Лесная,9</t>
  </si>
  <si>
    <t>СтрВЛ-0,4д. Чапаево, ул. Московская,37А</t>
  </si>
  <si>
    <t>стр ВЛ 0,4 кВ СТ "Сибиряк" ул. 4-ая 33</t>
  </si>
  <si>
    <t>стр ВЛ 10 кВ  "Прибой" Абрикосовая34</t>
  </si>
  <si>
    <t>Стр 10кВ а.Райков, Восточн. Ветка</t>
  </si>
  <si>
    <t>Стр 0,4кВ а.Райков, Восточн. Ветка</t>
  </si>
  <si>
    <t>Стр 10кВ Сапогов, пр. Центральный, 24,42</t>
  </si>
  <si>
    <t>Стр 0,4кВ Сапогов, пр. Центральн, 24,42</t>
  </si>
  <si>
    <t>ПИР ВЛ 10/0,4 в пойме р.Тесь с.Боград</t>
  </si>
  <si>
    <t>Стр. 0,4кВ с.Аскиз, ул. Жукова, 17</t>
  </si>
  <si>
    <t>Стр. ВЛ0,4кВ с. Аскиз , ул. Промышленная</t>
  </si>
  <si>
    <t>стр. ВЛ0,4кВ с.Аскиз, ул.Пограничная, 19</t>
  </si>
  <si>
    <t>Стр. 0,4кВ с.Аскиз, ул. Кадышева, 48</t>
  </si>
  <si>
    <t>стр ВЛ-0,4кВс. Аскиз, ул. Победы, 30</t>
  </si>
  <si>
    <t>Стр. 0,4кВ с.Аскиз, ул. Ахпашева, 12</t>
  </si>
  <si>
    <t>ПИР_Шебаевское_3,5км_запад_Зеленое_уч.3</t>
  </si>
  <si>
    <t>СтрВЛ-04 с. Зеленое,ул. Пятнадцатая,55</t>
  </si>
  <si>
    <t>СтрВЛ0,4кВ аал. Катанов, ул. Шоссейная,3</t>
  </si>
  <si>
    <t>ВЛ-10кВ_ 91км а/д Абакан-Ак-Довурак</t>
  </si>
  <si>
    <t>Стр 0,4 кВ Аскиз, ул. Майнагашева, 24</t>
  </si>
  <si>
    <t>Стр ВЛ 10 кВ аал Сафронов (лот 19)</t>
  </si>
  <si>
    <t>Стр ВЛ 0,4 аал Сафронов (лот19)</t>
  </si>
  <si>
    <t>ВЛ-10 кВ  с. Аскиз, ул. Тейская, 29</t>
  </si>
  <si>
    <t>Стр. ВЛ0,4кВ с.Аскиз, ул.Тейская, 28</t>
  </si>
  <si>
    <t>стр ВЛ 0,4 кВ Бея,П.Советов, 39</t>
  </si>
  <si>
    <t>Стр. ВЛ-0,4 с Приисковое, ул Советская,</t>
  </si>
  <si>
    <t>ВЛ-0,4кВ п. Расцвет, ул.Московская, 2</t>
  </si>
  <si>
    <t>ВЛЗ 6кВ с. Белый Яр, ул. Азовская 18</t>
  </si>
  <si>
    <t>ВЛИ 0,4кВ с. Белый Яр, ул. Азовская 18</t>
  </si>
  <si>
    <t>ВЛ-0,4кВ_Калинино_ул_Бульварная,6</t>
  </si>
  <si>
    <t>Стр. ВЛ0,4кВ Шебаевское, отд.2 уч.6</t>
  </si>
  <si>
    <t>стр ВЛ 6 кВ Б.Яр Нарылковых  21</t>
  </si>
  <si>
    <t>стр ВЛ 0,4 Б.Яр Нарылковых  21</t>
  </si>
  <si>
    <t>стр ВЛ 0,4 кВ Б.Яр, Чапаева,27</t>
  </si>
  <si>
    <t>Стр.ВЛ6кВ с. Б.Яр, ул. Горького, 137,139</t>
  </si>
  <si>
    <t>Стр. ВЛ0,4кВ с. Б. Яр, ул. Горького, 137</t>
  </si>
  <si>
    <t>ВЛИ 0,4кВ с. Белый Яр, ул. Пролет-я 90</t>
  </si>
  <si>
    <t>ВЛИ 0,4кВ с. Белый Яр, ул. Юбилейная 56</t>
  </si>
  <si>
    <t>стр. ВЛ-10на Ю-З от "Сиб. губерния"</t>
  </si>
  <si>
    <t>стр. ВЛ-0,4 на Ю-З от "Сиб. губерния"</t>
  </si>
  <si>
    <t>Стр. ВЛИ 0,4кВ д. Кайбалы, ул.Казан-я 77</t>
  </si>
  <si>
    <t>Стр. ВЛ-6кВ Алтайск. р-н, с. Белый Яр, 1</t>
  </si>
  <si>
    <t>Стр ВЛ-0,4 с. Белый Яр, 17 км + 135 м сп</t>
  </si>
  <si>
    <t>ВЛ-10кВ Богр. р-н, ур. лог Каменный,</t>
  </si>
  <si>
    <t>Стр ВЛ-10 8,2км восточнее с.Верх-Ерба</t>
  </si>
  <si>
    <t>Стр.ВЛ10.в 3км от с.Климаниховский</t>
  </si>
  <si>
    <t>Стр-во 10кВ,а.Отты,133м на юз от д.2Набе</t>
  </si>
  <si>
    <t>Стр. ВЛИ-0,4кВ Тигей, ул. Дорожная, 21</t>
  </si>
  <si>
    <t>Стр. ВЛ-0,4 Большой бор, ул.Таежная, 30</t>
  </si>
  <si>
    <t>Стр Ташт. район,С.Анчул,ул.Таежная,24А</t>
  </si>
  <si>
    <t>Стр 0,4кВ п.Ташеба ул.70 Лет Победы, 36</t>
  </si>
  <si>
    <t>стр 10 кВ Калинино", ул. Калинина,5А,7..</t>
  </si>
  <si>
    <t>СтрВЛ-04с. Зеленое,ул.Тринадцатая,3</t>
  </si>
  <si>
    <t>Стр.ВЛИ-0,4.Тепл,Сибирск,2</t>
  </si>
  <si>
    <t>Стр ВЛ 0,4 Ташеба Вишн, Школ,Ц. площ</t>
  </si>
  <si>
    <t>стр. ВЛ 0,4 кВ "Прибой" Земляничная, 9</t>
  </si>
  <si>
    <t>ВЛ-0,4кВ,с.Зеленое,ул.Шестнадцатая,2</t>
  </si>
  <si>
    <t>ВЛИ 0,4кВ с. Белый Яр, ул. Верхняя 1, 3</t>
  </si>
  <si>
    <t>Чапаево ул. Московская 35</t>
  </si>
  <si>
    <t>РЭС_ВЛ-0,4кВ_Списание_2</t>
  </si>
  <si>
    <t>ВЛИ 0,4кВ д. Кайбалы, ул. Таймырская 28</t>
  </si>
  <si>
    <t>стр ВЛ 0,4 кВ Шанхай, Зеленое</t>
  </si>
  <si>
    <t>СтрВЛ-04с.Зеленое,ул.Тридцать четв.1,12</t>
  </si>
  <si>
    <t>ПИР д. Кайбалы, ул. Муслинская, 7</t>
  </si>
  <si>
    <t>ПИР д. Кайбалы, ул. Чистых Рос, уч. 34</t>
  </si>
  <si>
    <t>Стр. ВЛ 0,4кВ Кайб. Спасская, 56, 62</t>
  </si>
  <si>
    <t>ВЛ-10 Калинино, ул. Коммунаров, ферма 2</t>
  </si>
  <si>
    <t>СМУ ВЛ-10кВ с.Зеленое, ул.21-я, 52</t>
  </si>
  <si>
    <t>СМУ ВЛ-0,4кВ с.Зеленое, ул.21-я, 52</t>
  </si>
  <si>
    <t>стр ВЛ 10 АОЗТ "Сапогово" в 2км зап Таш</t>
  </si>
  <si>
    <t>СтрВЛ-0,4гШебаевское, ул. Лазурная, 1</t>
  </si>
  <si>
    <t>СтрВЛ-10Шебаевское, ул. Лазурная, 1</t>
  </si>
  <si>
    <t>стр ВЛ 10 кВ 6 км западнее Оросительный</t>
  </si>
  <si>
    <t>СтрВЛ-04м.Индустр-ый Калиновая,22,24,35,</t>
  </si>
  <si>
    <t>СтрВЛ-10м.Индустр-ый Калиновая,22,24,35</t>
  </si>
  <si>
    <t>Стр ВЛ-0,4 с.Калинино, ул.Кукурузная, 33</t>
  </si>
  <si>
    <t>Стр.ВЛ-10кВ ф.78-01 У-Хайза</t>
  </si>
  <si>
    <t>Стр 0,4 Аскиз, Кадышева, 12,14,19,21,23</t>
  </si>
  <si>
    <t>Стр 10/0,4 кВ с. Таштып ул. А. Матерова</t>
  </si>
  <si>
    <t>ВЛ-10 кВ с. Таштып, ул. А. Матёрова</t>
  </si>
  <si>
    <t>ВЛ-0,4 кВ с. Таштып, ул. А. Матёрова</t>
  </si>
  <si>
    <t>Стр-0,4 с.Калинино, ул.Кукурузная, у.7</t>
  </si>
  <si>
    <t>Стр.ВЛИ-0,4.Тепл,Ключинск,12</t>
  </si>
  <si>
    <t>стр ВЛ 0,4 Ташеба, Островского 12,14,16</t>
  </si>
  <si>
    <t>Стр ВЛ0,4кВ п. Расцвет,ул. Спортивная</t>
  </si>
  <si>
    <t>СтрВЛ-04Чапаево, ул. Тихая,50</t>
  </si>
  <si>
    <t>Стр ВЛ-0,4 с.Калинино, ул.Арбузная, 25</t>
  </si>
  <si>
    <t>Стр ВЛ-0,4 с.Калинино, ул.Тополинная, 43</t>
  </si>
  <si>
    <t>СтрВЛ-04 с. Зеленое,ул.Двенадцатая,78</t>
  </si>
  <si>
    <t>Стр.ВЛИ-0,4.Луговая,ул.Степная,35</t>
  </si>
  <si>
    <t>Стр 0,4 Бейка, ул. Нагорная, 1А</t>
  </si>
  <si>
    <t>Стр. ВЛ-0,4кВ с Июс, ул Мира,  д. 38</t>
  </si>
  <si>
    <t>Стр.ВЛИ-0,4кВ Жемч,СТ Санатор.кв13,уч75А</t>
  </si>
  <si>
    <t>Стр.ВЛИ-0,4.Бирикчуль,ул.Хабзасская,33Б</t>
  </si>
  <si>
    <t>Стр.ВЛИ-0,4.Усть-Таштып,ул.Центральн,24</t>
  </si>
  <si>
    <t>Стр.ВЛИ-0,4.Аскиз,ул.Аэродромная,4</t>
  </si>
  <si>
    <t>Стр.ВЛИ0,4 д.Кайбалы, ул. Спасская 66</t>
  </si>
  <si>
    <t>СМУ_0,4_Мечта, ул Садовая, Виноградная</t>
  </si>
  <si>
    <t>ВЛ-10 1,5км С-З СТ Ташеба</t>
  </si>
  <si>
    <t>Стр. ВЛ-10кВ 1км от оз. Худжур на восток</t>
  </si>
  <si>
    <t>Стр. ВЛ-0,4кВ 1км от оз. Худжур на вост</t>
  </si>
  <si>
    <t>Стр-во ВЛ 10 кВ, КТП 10/0,4 КФХ Ивандаев</t>
  </si>
  <si>
    <t>ПИР ВЛ-0,4кВ д. В. Курулгашпер. фруктовы</t>
  </si>
  <si>
    <t>стр ВЛ 0,4 Ташеба, Курская 48</t>
  </si>
  <si>
    <t>Стр. ВЛ-0,4 Б. Яр, А. Глазко, 7А</t>
  </si>
  <si>
    <t>ВЛ-0.4кВ с.Белый-Яр ул.Придорожная 168</t>
  </si>
  <si>
    <t>ВЛИ 0,4кВ с. Новоросс-е, ул. Глазко 2А</t>
  </si>
  <si>
    <t>Стр. ВЛ-0,4 Подсинее, Советская, 16</t>
  </si>
  <si>
    <t>ВЛ-10кв_Полтаков_КФХ Чистыгашева</t>
  </si>
  <si>
    <t>Стр 0,4 кВ Аскиз, Российская, 16</t>
  </si>
  <si>
    <t>ВЛИ 0,4кВ д. Кайбалы, ул. Цветочная 1</t>
  </si>
  <si>
    <t>Стр 0,4кВ Аскиз, ул. Цукановой, 51</t>
  </si>
  <si>
    <t>Стр 0,4кВ Аскиз, ул. Г.Тюдешевой,18</t>
  </si>
  <si>
    <t>Стр. ВЛ-0,4кВ Б. Яр, Полевая, 69</t>
  </si>
  <si>
    <t>ВЛ-0,4кВ 3,7 км на с/3 от д. Усть-Хойза</t>
  </si>
  <si>
    <t>ВЛ-10кВ 3,7 км на с/3 от д.Усть-Хойза</t>
  </si>
  <si>
    <t>СМУ_0,4_с. Новоенисейка, ул. Степная, 88</t>
  </si>
  <si>
    <t>ВЛ 6кВ с. Белый Яр, ул. Прол-я, Индуст-я</t>
  </si>
  <si>
    <t>ВЛ 0,4кВ с. Белый Яр, ул. Прол-я, Индуст</t>
  </si>
  <si>
    <t>Стр 0,4кВ Аскиз, ул. Кузнецова, 7</t>
  </si>
  <si>
    <t>Стр 0,4кВ мас.Индустриал, Калиновая,12</t>
  </si>
  <si>
    <t>Стр. ВЛ-10кВ с. Имек, ул. Солнечная, 36</t>
  </si>
  <si>
    <t>Стр. ВЛ-0,4 Аскиз, ул.Мелиоративная, 14</t>
  </si>
  <si>
    <t>Стр.ВЛЗ 10кВ, с. Кирба, ул. Южная 8, 10</t>
  </si>
  <si>
    <t>Стр. ВЛИ 0,4кВ с. Кирба, ул. Южная 8, 10</t>
  </si>
  <si>
    <t>ПИР_Аскиз, ул. Школьная, 6</t>
  </si>
  <si>
    <t>СМУ_10_с. Новоенисейка, ул. Степная, 88</t>
  </si>
  <si>
    <t>ВЛЗ 10кВ аал Шалгинов, в 4,1 км от Южной</t>
  </si>
  <si>
    <t>Стр.ВЛЗ-10кВ Шира,ул.Зеленая, 37</t>
  </si>
  <si>
    <t>Стр.ВЛИ-0,4кВ Шира,ул.Зеленая, 37</t>
  </si>
  <si>
    <t>Стр. ВЛЗ-10кВ Вост.соленооз.20км,уч.3/60</t>
  </si>
  <si>
    <t>Стр.ВЛИ-0,4кВ Вост.соленооз.20км,уч.3/60</t>
  </si>
  <si>
    <t>стр.ВЛ 10кВ Ташеба(Вост.,Юбил.,Ц.пл...)</t>
  </si>
  <si>
    <t>стр.ВЛ 0,4кВ Ташеба(Вост.,Юбил.,Ц.пл...)</t>
  </si>
  <si>
    <t>Стр.ВЛИ-0,4.Тепл,Камск,3,5</t>
  </si>
  <si>
    <t>РЭС ВЛ-0,4кВ п.Расцвет, ул.Спортивная 14</t>
  </si>
  <si>
    <t>Стр. ВЛ-10 ЗАО Шебаевское западнее с. Ка</t>
  </si>
  <si>
    <t>Стр ВЛ-0,4кВ ЗАО Шебаевское западнее с.</t>
  </si>
  <si>
    <t>СтрВЛ-0,4д. Чапаево, ул. Светлая, 7</t>
  </si>
  <si>
    <t>Стр с.Калинино, ул.Студентческая, 11-1Б</t>
  </si>
  <si>
    <t>ПИР.Теплич,Солнеч,96</t>
  </si>
  <si>
    <t>ПИР.Теплич,Пионерская,35</t>
  </si>
  <si>
    <t>ПИР с. Калинино, ул. Арбузная, 26</t>
  </si>
  <si>
    <t>ПИР_конно-спортивный,АОЗТ_Сапогово</t>
  </si>
  <si>
    <t>ВЛ-0,4кВ с.Красноозерное,ул.Школьная,43</t>
  </si>
  <si>
    <t>ПИР с. Белый Яр, ул. Похабова, 6</t>
  </si>
  <si>
    <t>ВЛИ 0,4кВ с. Белый Яр, ул. Юбилейная 47</t>
  </si>
  <si>
    <t>ПИР с. Усть-Чуль, ул. Советская, 62</t>
  </si>
  <si>
    <t>ВЛИ-0,4 Аскиз, Майнагашева, 31</t>
  </si>
  <si>
    <t>Стр ВЛ0,4кВ д. м.Ивушка, ул. Зеленая,4,1</t>
  </si>
  <si>
    <t>ПИР_д.Чапаево,пер.Тополевый,18,22</t>
  </si>
  <si>
    <t>ПИР.Теплич,Строительн,3</t>
  </si>
  <si>
    <t>ПИР_Сапогов,ул.Береговая,4</t>
  </si>
  <si>
    <t>ПИР п. Тепличный, ул. Строительная, 27</t>
  </si>
  <si>
    <t>ПИР Мохов,ДТ Прибой, ул. Рябиновая, 29</t>
  </si>
  <si>
    <t>ПИР с. Зеленое,ул.Пятнадцатая, 31</t>
  </si>
  <si>
    <t>ВЛ-0,4_восточ_часть_Московское_уч.1_2.</t>
  </si>
  <si>
    <t>ВЛИ 0,4кВ п. Расцвет, ул. Тепличная 18</t>
  </si>
  <si>
    <t>Стр.ВЛ-0,4кВп.Расцвет,ул.Привольная,15</t>
  </si>
  <si>
    <t>Стр.ВЛИ-0,4.Тепл,Цветоч,2</t>
  </si>
  <si>
    <t>ПИР с. Зеленое,ул.Шестнадцатая, 12</t>
  </si>
  <si>
    <t>Стр ВЛ-0,4 с.Зеленое, у.Семнадцатая 5,12</t>
  </si>
  <si>
    <t>Стр ВЛ-0,4 с.Калинино, ул. Арбузная, 3</t>
  </si>
  <si>
    <t>КТП-10/0,4кВмассивИзумруд,ул.Заречная,11</t>
  </si>
  <si>
    <t>ВЛ-10кВ массив Изумруд,ул.Заречная,11</t>
  </si>
  <si>
    <t>Стр.ВЛ0,4кВ с. Кайбалы, ул. Тамбовская,</t>
  </si>
  <si>
    <t>ВЛ-10 кВ КФХ "Опорное",с.Новороссийское</t>
  </si>
  <si>
    <t>Стр п.Жемчужный, ул.Пляжная, д.3</t>
  </si>
  <si>
    <t>ПИР  п.Жемчужный, кв.13, уч.2</t>
  </si>
  <si>
    <t>ПИР с.Шира, ул.Вербная, уч.7</t>
  </si>
  <si>
    <t>Стр ВЛ-0,4 п. Колодезный, кв. 13, уч.45</t>
  </si>
  <si>
    <t>Стр ВЛ-0,4 п. Колодезный, кв. 11, уч.150</t>
  </si>
  <si>
    <t>Стр ВЛ-0,4 с.Шира, ул.Солнечная, д.3</t>
  </si>
  <si>
    <t>РЭС ВЛИ-0,4кВ ф.4 от ТП72-04-16 от сущ.</t>
  </si>
  <si>
    <t>СМУ_ВЛ-0,4_ССтрин_Степная_40</t>
  </si>
  <si>
    <t>СМУ_ВЛ-0,4_Шира_Абрикосовая_8</t>
  </si>
  <si>
    <t>СМУ_ВЛ-0,4_Шира_Юности_5</t>
  </si>
  <si>
    <t>СМУ_ВЛ-0,4_Шира_Виноградная_9</t>
  </si>
  <si>
    <t>СМУ_ВЛ-0,4_Шира_Чапаева_36</t>
  </si>
  <si>
    <t>Стр. ВЛ10кВ Ордж. р-н, в 3,8 км слева от</t>
  </si>
  <si>
    <t>ВЛИ-0,4кВ Б.Яр ул.Строителей 188</t>
  </si>
  <si>
    <t>Стр. ВЛ10 6,5км. сев-вос с.Июс, 4,2км юг</t>
  </si>
  <si>
    <t>Стр 0,4 Аскиз, ул. Солнечная, 49</t>
  </si>
  <si>
    <t>ул.Луговая 4, ВЛ0,4кВ от ТП 11-18-08</t>
  </si>
  <si>
    <t>пер. Снежный, ВЛ0,4кВ от ТП 97-01-63 ф.</t>
  </si>
  <si>
    <t>ул. Ключинская, ВЛ 0,4кВ</t>
  </si>
  <si>
    <t>ул. Полевая 6,10, ВЛ0,4кВ от ТП 11-18-14</t>
  </si>
  <si>
    <t>Калинино улСтуденческая 1е</t>
  </si>
  <si>
    <t>Чапаево ул Тихая 26,17</t>
  </si>
  <si>
    <t>СтрВЛ-04 с. Зеленое,ул. Семнадцатая,18</t>
  </si>
  <si>
    <t>СМУ ВЛ-10кВ с.Зеленое, ул.Радужная. 13</t>
  </si>
  <si>
    <t>ПИР_Казановка,ул.Заречная,10</t>
  </si>
  <si>
    <t>ВЛ10кВ КФХ Олисов В.А. аал Чарков</t>
  </si>
  <si>
    <t>Стр.ВЛИ-0,4.Тепл,Маггеги,6</t>
  </si>
  <si>
    <t>Стр. ВЛЗ-10кВ АОЗТ Степн. ур.Чугунок,1-1</t>
  </si>
  <si>
    <t>Стр. ВЛИ-0,4кВ с. Бирикчуль, ул. Хабзасс</t>
  </si>
  <si>
    <t>Стр. ВЛ-0,4кВ с. Аскиз, ул. Сырзаводская</t>
  </si>
  <si>
    <t>ПИР.Тепл,Совхоз,1/2Д</t>
  </si>
  <si>
    <t>Стр.ВЛ,0,4кВ c.Зеленое,ул.Виноградная,1в</t>
  </si>
  <si>
    <t>Стр ВЛ-0,4 ДТ_Прибой _улФруктов 48,57,58</t>
  </si>
  <si>
    <t>Стр ВЛ-10 с.Калинино, ул.Калинина, д.24</t>
  </si>
  <si>
    <t>Стр. ВЛ0,4кВ а. Баинов, ул. Береговая,35</t>
  </si>
  <si>
    <t>РЭС ВЛ-0,4кВ г.Абк_Ивушк_Клубн_36,34,30а</t>
  </si>
  <si>
    <t>РЭС ВЛ-0,4кВ д.Чапаево, пер. Дачный_1</t>
  </si>
  <si>
    <t>РЭС ВЛ-0,4кВ д.Мохов_Прибой_Ягодная_59</t>
  </si>
  <si>
    <t>СТР ВЛ 0,4 с/т Сибиряк, ул. Четвертая, 6</t>
  </si>
  <si>
    <t>ВЛИ-0,4 Анчул, Таежная, 34Б</t>
  </si>
  <si>
    <t>ПИР_3км_ЮВ_д.Ковыльная_уч.20_район_пруда</t>
  </si>
  <si>
    <t>ПИР с. Зеленое,ул.Пятнадцатая, 5</t>
  </si>
  <si>
    <t>Стр.ВЛ0,4кВс.Зеленое,улТринадцатая,68,63</t>
  </si>
  <si>
    <t>СтрВЛ-04 Зеленое,ул.Четырнадцатая,68</t>
  </si>
  <si>
    <t>ПИР Новокурск, Степная 25</t>
  </si>
  <si>
    <t>ВЛ-6кВ с.Приисковое, ул.Советская, 52</t>
  </si>
  <si>
    <t>ВЛ-0,4кВ_Советская_Хакасия_Школьная,1</t>
  </si>
  <si>
    <t>Стр. ВЛ-0,4кВ д.Кайбалы, ул. Мирная, 47</t>
  </si>
  <si>
    <t>ПИР с. Зеленое, ул. Девятнадцатая, 24</t>
  </si>
  <si>
    <t>ВЛ-0,4кВ, с. Зеленое,ул.Четырнадцатая,56</t>
  </si>
  <si>
    <t>ПИР с. Зеленое,ул.Шестнадцатая, 3</t>
  </si>
  <si>
    <t>Стр.ВЛ-0,4кВп.Расцвет,ул.Придорожная,23</t>
  </si>
  <si>
    <t>ВЛ-10кВп.Расцвет,ул.Торг,2,ул.Степная,12</t>
  </si>
  <si>
    <t>Стр.ВЛИ-0,4.Тепл,Ленина,55Г</t>
  </si>
  <si>
    <t>ВЛ-10. Тепличный, ул. Ленина, 55Г</t>
  </si>
  <si>
    <t>Стр. ВЛ-6кВ с. Белый Яр, ул. Горького,7</t>
  </si>
  <si>
    <t>Стр. ВЛИ -0,4 кВ с. Белый Яр, ул. Горько</t>
  </si>
  <si>
    <t>ВЛЗ 6кВ с. Белый Яр, ул. Степная</t>
  </si>
  <si>
    <t>ВЛИ 0,4кВ с. Белый Яр, ул. Степная</t>
  </si>
  <si>
    <t>Стр 0,4пТашеба пл Центральн.17Курская 14</t>
  </si>
  <si>
    <t>СтрВЛ-10Ташеба пл Центральн.17Курская 14</t>
  </si>
  <si>
    <t>Стр ВЛ-10, ЗАО "Биджинское"</t>
  </si>
  <si>
    <t>Стр.ВЛИ-0,4.м.Мечта,ул.Урож,Кедр,Садов</t>
  </si>
  <si>
    <t>Стр. ВЛ 0,4кВ Копьево, Октябрьская, 12</t>
  </si>
  <si>
    <t>Стр Жемчуж, Комлева-Раздоль, 6, 9, 11</t>
  </si>
  <si>
    <t>ВЛ-0,4кВп.Расцвет,улТорг.2,ул.Степная,12</t>
  </si>
  <si>
    <t>Стр ВЛ-10, оз.Беле, уч.14</t>
  </si>
  <si>
    <t>ВЛИ-10кВ Южнее д.Кобяково КФХ Медведев</t>
  </si>
  <si>
    <t>ВЛИ 0,4кВ с. Белый Яр, ул. Заречная 14</t>
  </si>
  <si>
    <t>ПИР с. Белый Яр, ул. Игарская 7</t>
  </si>
  <si>
    <t>ПИР Б.Яр, ул. Набережная, 86</t>
  </si>
  <si>
    <t>Стр ВЛ-10 оз.Беле,  бл.пл. 10; 11;  11,4</t>
  </si>
  <si>
    <t>Стр ВЛ-10 п.Жемчужный, ул.Комлева, д.1А</t>
  </si>
  <si>
    <t>Стр. ВЛ-10 Ордж р-н, сев-вост д. Большой</t>
  </si>
  <si>
    <t>ВЛ-0,4кВ Белый Яр, ул. Магистральная, 16</t>
  </si>
  <si>
    <t>ВЛ10кВ_1км_озКрасное,Синяя_Долина_(корр)</t>
  </si>
  <si>
    <t>Л-0.4 кВ  С БЕЛЫЙ ЯР, УЛ ХЛЕБОЗАВОДСКАЯ</t>
  </si>
  <si>
    <t>СМУ ВЛ-0,4кВ ДР Подсинее, ул.Кленовая, 2</t>
  </si>
  <si>
    <t>Стр. ВЛ0,4кВ с. Таштып, ул. Гагарина, 16</t>
  </si>
  <si>
    <t>стр ВЛ 10кВ КФХ Борозда</t>
  </si>
  <si>
    <t>д.Массив Ивушка ул.Фиалковая 23</t>
  </si>
  <si>
    <t>Стр с.Калинино ул.Абаканская,20</t>
  </si>
  <si>
    <t>РЭС ВЛ-0,4кВ аал Чарков, ул. Калинина 38</t>
  </si>
  <si>
    <t>стр ВЛ 0,4 Таштып_Комунальная 3;4а</t>
  </si>
  <si>
    <t>Стр. ВЛ0,4кВ с. Таштып, ул. Новая,28</t>
  </si>
  <si>
    <t>СМУ ВЛ-04 в 2км западнее п.Ташеба,уч.5</t>
  </si>
  <si>
    <t>ВЛ-0,4кВ_с.Зеленое_ул.12-я_50</t>
  </si>
  <si>
    <t>СтрВЛ-04п. Расцвет, ул. Привольная,19</t>
  </si>
  <si>
    <t>СМУ_10_Мечта, ул Садовая, Виноградная</t>
  </si>
  <si>
    <t>ВЛ-04 от Тп 32-06-07 Л5 ул Зеленая 48 По</t>
  </si>
  <si>
    <t>ВЛ-0,4кВ_Новоенисейка_ул_Боровая,8</t>
  </si>
  <si>
    <t>Стр. ВЛИ -0,4кВ с. Имек, ул. Солнечная,</t>
  </si>
  <si>
    <t>Стр 0,4кВ мас.Индустриальный, Соснов 5,9</t>
  </si>
  <si>
    <t>ПИР.Теплич,Солнеч,100</t>
  </si>
  <si>
    <t>ПИР.Тепл,Мичур,8</t>
  </si>
  <si>
    <t>Стр.ВЛИ-0,4.Тепл,Колхоз,4</t>
  </si>
  <si>
    <t>СМУ_10_а. Сапогов, ул.Трудовая, 15А, 17А</t>
  </si>
  <si>
    <t>СМУ_0,4_а.Сапогов, ул.Трудовая, 15А, 17А</t>
  </si>
  <si>
    <t>СМУ_10кВ_0,5км с/з а. Доможаков</t>
  </si>
  <si>
    <t>СМУ ВЛ-10 3км на севе.-запад от ФАП аал</t>
  </si>
  <si>
    <t>СМУ ВЛ04  3км на севе-запад от ФАП аал А</t>
  </si>
  <si>
    <t>РЭС ВЛ-0,4кВ п.Тепличный, ул.Мира_22</t>
  </si>
  <si>
    <t>СМУ ВЛ-10 ул.Тридцать седьмая, 1</t>
  </si>
  <si>
    <t>СМУ_10_Кайбалы,ул.Казанская,93</t>
  </si>
  <si>
    <t>СМУ_0,4_Кайбалы,ул.Казанская,93</t>
  </si>
  <si>
    <t>СМУ с. Кайбалы, ул. Луговая, 5</t>
  </si>
  <si>
    <t>Стр. ВЛ-04кВ Сарала, Партизанская, 44</t>
  </si>
  <si>
    <t>ПИР Самохвал, Машиностр. Одиннад. 65</t>
  </si>
  <si>
    <t>д.Массив Ивушка ул.Ягодная 8,17,22,43</t>
  </si>
  <si>
    <t>ул. Октябрьская 46, ВЛ0,4кВ от ТП 11-18-</t>
  </si>
  <si>
    <t>Стр п.Тепличный, ул.Зеленая,1д</t>
  </si>
  <si>
    <t>ул.Юбилейная д.33 ВЛИ-0,4 от ТП-10/0,4</t>
  </si>
  <si>
    <t>СМУ ВЛ-0,4 Тепличный, ул.Механизат-в, 18</t>
  </si>
  <si>
    <t>ПИР с. Зеленое,ул.Одиннадцатая, 38</t>
  </si>
  <si>
    <t>ВЛИ 0,4кВ с. Аршаново, ул. Победы 7А 2</t>
  </si>
  <si>
    <t>Стр 0,4 Аскиз, Солнечная, 5</t>
  </si>
  <si>
    <t>стр ВЛ 0,4 кВ Прибой Малиновая 33</t>
  </si>
  <si>
    <t>СтрВЛ-10 с. Зеленое,ул.Четырнадцатая,68</t>
  </si>
  <si>
    <t>Стр. Кожухово Советская 4Б ВЛ-10кВ.</t>
  </si>
  <si>
    <t>СМУ ВЛ-10кВ Прибой, ул.Земляничная, 3,4</t>
  </si>
  <si>
    <t>СМУ ВЛ-0,4кВ Прибой, ул.Земляничная, 3,4</t>
  </si>
  <si>
    <t>СМУ ВЛ-0,4кВ д.Кайбалы ул.Минусинская 13</t>
  </si>
  <si>
    <t>ВЛ-0,4кВ Подсинее, ул. Терешковая, 14</t>
  </si>
  <si>
    <t>ВЛ-0,4 Кайбалы Хрустальная 13,25</t>
  </si>
  <si>
    <t>ПИР_Аскиз, ул. Майнагашева, 13</t>
  </si>
  <si>
    <t>Стр.ВЛ-10кВ ф.85-01 1км_восточнее_д.Капч</t>
  </si>
  <si>
    <t>Стр.ВЛ-10кВ ф.90-12 Анхаков,Школьная,9</t>
  </si>
  <si>
    <t>Стр.ВЛ-10кВ ф.90-12 ЗАО Есинское</t>
  </si>
  <si>
    <t>Стр.ВЛ-10кВ ф.90-06  Полтаков,Целинная</t>
  </si>
  <si>
    <t>Стр.ВЛ-10кВ ВЧ-44360 а.Сапогово 1 этап</t>
  </si>
  <si>
    <t>ПИР ВЧ-44360 в р-не а.Сапогово 1,8МВт</t>
  </si>
  <si>
    <t>ВЛ-10кв_4км_на_запад_Бородино_КФХ_Лапшов</t>
  </si>
  <si>
    <t>Стр с. Белый Яр, ул. Чкалова 2</t>
  </si>
  <si>
    <t>стр. КЛ 0,4 Таш., Вост, Победы</t>
  </si>
  <si>
    <t>КЛ-0,4кВ ф.1 ТП №88-04-05, оп.4 – РУ-0,4кВ потреб</t>
  </si>
  <si>
    <t>стр КЛ0,4 кВ 70Л Победы 31 Ташеба</t>
  </si>
  <si>
    <t>Стр КЛ 0,4кВ Ташеба ул.70 Лет Победы, 36</t>
  </si>
  <si>
    <t>Стр.ВЛ-10кВ.Аскиз,Горького,2А</t>
  </si>
  <si>
    <t>КЛ-6_У-Абакан_Промышленная 4</t>
  </si>
  <si>
    <t>КЛ-6 кВ п. У-А, ул. Немкова 5 15г%</t>
  </si>
  <si>
    <t>Стр.КЛ-10кВ ВЧ-44360 а.Сапогово 1 этап</t>
  </si>
  <si>
    <t>Стр.КЛ-10кВ ВЧ-44360 а.Сапогово  2 этап</t>
  </si>
  <si>
    <t>ТП10кВ_Краснопол_секц15_контур7_секц8</t>
  </si>
  <si>
    <t>ТП-10/0,4кв_4км_на_запад_Бородино_КФХ_Ла</t>
  </si>
  <si>
    <t>Стр_Ручей Таёжка</t>
  </si>
  <si>
    <t>Стр ТП "Привал странников", уч. 2</t>
  </si>
  <si>
    <t>ТП_10/0,4кВ_3,8км_северо-запад_Сапогов</t>
  </si>
  <si>
    <t>Стр СТП Анх,Школь в 2,25км на сз от д25</t>
  </si>
  <si>
    <t>Стр с.Аскиз, ул. Сырзаводская, 11</t>
  </si>
  <si>
    <t>Стр СТП АОЗТ Ташебинский</t>
  </si>
  <si>
    <t>Стр. КТП 10/0,4кВ с. Калинино, ЗАО "Шеба</t>
  </si>
  <si>
    <t>Стр ТП-10 на сев-вост от аала Топанов</t>
  </si>
  <si>
    <t>Стр.КТП 10/0,4кВ с. Бея, ул. Степная,31</t>
  </si>
  <si>
    <t>Стр ТП сев а.Кр. Ключ</t>
  </si>
  <si>
    <t>СТП10/0,4кВ с.Копьево, уроч.лог Омелина</t>
  </si>
  <si>
    <t>ТП 10/0,4 кВ 6-ой км от с.Бондарево</t>
  </si>
  <si>
    <t>КТП 10/0,4 кВ Беле_Бочкарев В.Н. (уч.1/3</t>
  </si>
  <si>
    <t>СМУ КТП-10/0,4кВ Кайбалы Космонавтов 70</t>
  </si>
  <si>
    <t>СМУ КТП 10/0,4_а.У-Фыркал,ул.Степная,22А</t>
  </si>
  <si>
    <t>СМУ КТП 3,9км на Ю-В от д.Курганная</t>
  </si>
  <si>
    <t>СМУ КТП-10/0,4кВ аал Сапогов 0,3 км вост</t>
  </si>
  <si>
    <t>ТП аал Сапогов, 0,3км от восточ. окраин</t>
  </si>
  <si>
    <t>СМУ КТП 20км+250м а/д Абакан-Саяногорск</t>
  </si>
  <si>
    <t>СМУ КТП 15км а/д Абакан-Аскиз, уч. №3</t>
  </si>
  <si>
    <t>ТП Таш. р-н, уч.ф№1, за речкой №6</t>
  </si>
  <si>
    <t>ТП-10/0,4кв_3,5 км восточнее с.Весеннее</t>
  </si>
  <si>
    <t>СМУ_КТП10/04кВ Кайбалы ул.Хрустальная</t>
  </si>
  <si>
    <t>СМУ КТП г.Черногорск, ул.Глинки, уч.24</t>
  </si>
  <si>
    <t>СМУ КТП а.Катанов, ул.Шоссейная, 3</t>
  </si>
  <si>
    <t>СМУ КТП-10/0,4кВ а/д Шира-Новоселово уч1</t>
  </si>
  <si>
    <t>СМУ КТП ЗАО Шебаевское</t>
  </si>
  <si>
    <t>СТП 10/0,4кВ, ф.62-17 КФХ  Мачулин</t>
  </si>
  <si>
    <t>СТП  10/0,4 кВ, ф.62-05 КФХ  Дьяченко</t>
  </si>
  <si>
    <t>СТП  10/0,4 кВ, ф.58-01 ООО РТиТС</t>
  </si>
  <si>
    <t>СМУ_КТП_с.Зелёное, ул. Советская 19</t>
  </si>
  <si>
    <t>ТП 10/0,4кВ в 4км от аала Шалгинов изм</t>
  </si>
  <si>
    <t>ТП-10/0,4кВс.Зеленое,ул.Двенадцатая,57</t>
  </si>
  <si>
    <t>ТП-10/0.4Зеленое,ул.Одиннад,64,72,ул.Двена,82</t>
  </si>
  <si>
    <t>СМУ_КТП-10/0,4кВ_Бел.Яр,ул.Перминова,103</t>
  </si>
  <si>
    <t>КТП-10/0,4кВ_Дехановка,ул.Щетинкина,6В</t>
  </si>
  <si>
    <t>ТП-10/0.4_1км_восточ_окраины_Сабинка_уч.201</t>
  </si>
  <si>
    <t>ТП-10/0.4кВ в 40 м от ул.Терешковой, 29</t>
  </si>
  <si>
    <t>ТП-10/0.4кВ 10,75км от дома 19 ул.Победы,Пуланк</t>
  </si>
  <si>
    <t>ТП оз.Тус, уч.2</t>
  </si>
  <si>
    <t>ТП_2,05км_Уты_северо-запад</t>
  </si>
  <si>
    <t>ТП- 4,9км от Новокурск, ур.Степ.Хутор</t>
  </si>
  <si>
    <t>ТП с. Бея,в 3км от окраины</t>
  </si>
  <si>
    <t>ТП10кВ,КТП-10/0,4 ЗАО"Аршановское"</t>
  </si>
  <si>
    <t>ТП 10/0,4кВ ф.90-06 ТП Усть-Есь</t>
  </si>
  <si>
    <t>СМУ КТП п.Расцвет, ул.Привольная,16</t>
  </si>
  <si>
    <t>ТАШТЫПСКИЙ Р-Н, УЛЕНЬ-ЧАЗЫ ТП-88-14-08</t>
  </si>
  <si>
    <t>ТП 10/0,4кВ 0,6км ю-в плат. от Дехановки</t>
  </si>
  <si>
    <t>КТП 10/0,4 кВ в 6 км от д. Новониколаевк</t>
  </si>
  <si>
    <t>КТП 10/0,4кВ с. Белый Яр, ул. Цел-я 31</t>
  </si>
  <si>
    <t>Стр ТП в 4 км сев-вост а. Ах-Хол</t>
  </si>
  <si>
    <t>Стр СТП  КФХ 5,3 км западнее с. Б.Ерба</t>
  </si>
  <si>
    <t>Стр ТП М.Арбаты, секц.21, контур 30</t>
  </si>
  <si>
    <t>КТП-6/0,4кВ с. Белый Яр, ул. Погран</t>
  </si>
  <si>
    <t>Стр ТП оз.Беле, в 10,25 км от с.Целинное</t>
  </si>
  <si>
    <t>СМУ_КТП10/04кВ оз.Беле,квар.1,уч.3,уч.4</t>
  </si>
  <si>
    <t>Стр ТП озеро Тус, уч.6в</t>
  </si>
  <si>
    <t>Стр ТП вдоль дороги на оз. Шунет</t>
  </si>
  <si>
    <t>Стр ТП оз. Камышовое, участок 2</t>
  </si>
  <si>
    <t>Стр ТП п.Жемчужный, ул.Комлева, д.1А</t>
  </si>
  <si>
    <t>Стр ТП с.Соленоозерное 21,5км, уч.2/5</t>
  </si>
  <si>
    <t>Стр ТП с. Шира на расстоянии 14,9 км</t>
  </si>
  <si>
    <t>Стр ТП оз. Беле, уч.3</t>
  </si>
  <si>
    <t>Стр-ТП с.Первомайское, вост.оз.Горькое</t>
  </si>
  <si>
    <t>Стр ТП Тея в 5,7км на вост от д.22А</t>
  </si>
  <si>
    <t>Стр В. Таштып, ретранслятор РТРС</t>
  </si>
  <si>
    <t>Стр СТП Н.Тея Советская, 1</t>
  </si>
  <si>
    <t>Стр ТП 3,5 км от с. Целинное</t>
  </si>
  <si>
    <t>ПИР 2км от д.51 ул.Советск. с.Усть-Чуль</t>
  </si>
  <si>
    <t>Стр ТП западнее р. Черная</t>
  </si>
  <si>
    <t>КТП Белый Яр, ул. Магистральная, 16</t>
  </si>
  <si>
    <t>Стр.ТП10/0,4.в 3км от с.Климаниховский</t>
  </si>
  <si>
    <t>Стр ТП-10 оз.Беле бл.пл. уч.1, 3, 4</t>
  </si>
  <si>
    <t>ТП10кВ_1км_озКрасное,Синяя_Долина_(корр)</t>
  </si>
  <si>
    <t>Стр КТП 10/0,4 кВ в 2.5 км южнее  п. Оро</t>
  </si>
  <si>
    <t>Стр. СТП10/0,4кв Тигей, ул. Дорожная, 21</t>
  </si>
  <si>
    <t>Стр.ТП 10/0,4 У-Аб р-н, Чарковский с/с А</t>
  </si>
  <si>
    <t>Стр ТП д.Мал.Половинка, уч.1/2 (МТС)</t>
  </si>
  <si>
    <t>Стр ТП-10,  ур. Большая Половинка</t>
  </si>
  <si>
    <t>стр КТП 10/0,4кВ а/д Шира-Нов. уч.2</t>
  </si>
  <si>
    <t>Стр ТП10/0,4 200м на север от с. Очуры</t>
  </si>
  <si>
    <t>Стр. ТП6/0,4 Алт. р-н, ЗАО"Алтайское", о</t>
  </si>
  <si>
    <t>Стр. ТП10/0,4 У-Аб. р-н, в 4км от с.Верш</t>
  </si>
  <si>
    <t>Стр ТП а.Райков, Восточн. Ветка</t>
  </si>
  <si>
    <t>Стр ТП с. Зеленое,ул. Пятнадцатая,55</t>
  </si>
  <si>
    <t>СТП_Шебаевское_3,5км_запад_Зеленое_уч.3</t>
  </si>
  <si>
    <t>Стр КТП 10/0,4 аал Сафронов (лот19)</t>
  </si>
  <si>
    <t>стр ктп10/04 кфх Борозда</t>
  </si>
  <si>
    <t>Стр. ТП6/0,4 Алт. р-н, с. Белый Яр, 17</t>
  </si>
  <si>
    <t>Стр КТП 8,2км восточнее с.Верх-Ерба</t>
  </si>
  <si>
    <t>стр. ктп 6/0,4 Б.Яр Нарылковых, 21</t>
  </si>
  <si>
    <t>КТП-ВВ--25/10/0,4 с. Зеленое ул. 61-я</t>
  </si>
  <si>
    <t>КТП-ВВ--25/10/0,4 Поле № 8</t>
  </si>
  <si>
    <t>СМР ПНР Смирновка 2015 г</t>
  </si>
  <si>
    <t>КТП Калинино, ул. Коммунаров, ферма 2</t>
  </si>
  <si>
    <t>стр КТП 10 кВ 6 км западнее Оросительный</t>
  </si>
  <si>
    <t>Стр. ТП10/0,4кВ 1км от оз. Худжур на вос</t>
  </si>
  <si>
    <t>ПИР_Кызлас, ул.Зеленая 1,2км от д.№12</t>
  </si>
  <si>
    <t>КТП 10/0,4кВ аал Шалгинов, в 4,1км от Юж</t>
  </si>
  <si>
    <t>ВЛ-10_кВ_3,9км_ЮВ_Курганная_уч.3</t>
  </si>
  <si>
    <t>Стр. КТП АОЗТ Степн. ур.Чугунок,1-1</t>
  </si>
  <si>
    <t>ПИР_а.Анхак,в1,83 насз ул.Шосс,3</t>
  </si>
  <si>
    <t>КТП-10/0,4кВКФХ"Опорное",с.Новороссийско</t>
  </si>
  <si>
    <t>Стр. ТП10/0,4 Ордж р-н, 3,8 км слева от</t>
  </si>
  <si>
    <t>Стр. ТП10/0,4 6,5км. сев-вост с.Июс, 4,2</t>
  </si>
  <si>
    <t>ТП10/0,4 КФХ Олисов В.А., аал Чарков</t>
  </si>
  <si>
    <t>Стр КТП 10/0,4 Аскиз, Солнечн, 5</t>
  </si>
  <si>
    <t>КТП, с.Зеленое,ул.Тринадцатая,68,63</t>
  </si>
  <si>
    <t>КТП. Тепличный, ул. Ленина, 55Г</t>
  </si>
  <si>
    <t>с.Аскиз, ул.Абаканская, 33,36; ул.Горная</t>
  </si>
  <si>
    <t>Стр ТП-10, ЗАО "Биджинское"</t>
  </si>
  <si>
    <t>Стр. ТП10/0,4кВ Ордж. р-н, в 2,5 км. сле</t>
  </si>
  <si>
    <t>Стр к.н.19:11:000000:155, АО Джирим</t>
  </si>
  <si>
    <t>Стр ТП-10, оз.Беле, уч.14</t>
  </si>
  <si>
    <t>ПИР_6,6км_Маткечик_юго-запад_Красн.Камен</t>
  </si>
  <si>
    <t>ПИР_Бельтирское, ул. Промышленная, 2Е</t>
  </si>
  <si>
    <t>ПИР с. Аскиз, ул. Пограничная, 1,5,16</t>
  </si>
  <si>
    <t>ПИР 1,7 км южнее с.Джирим, Кочкин В.В.</t>
  </si>
  <si>
    <t>Стр ТП-10/0,4 Ордж р-н, сев-вост д. Боль</t>
  </si>
  <si>
    <t>Стр СТП 3,8км на сз д.3 Шоссейн,Анхаков</t>
  </si>
  <si>
    <t>СМУ_КТП_а. Шурышев, ул. Зеленая, 5Е</t>
  </si>
  <si>
    <t>СМУ_КТП10/04кВ 2км от д.Карасук</t>
  </si>
  <si>
    <t>Стр. ТП10/0,4кВ в пойме р.Тесь, с.Боград</t>
  </si>
  <si>
    <t>Стр.КТП-25кВ №78-01-03 У-Хайза</t>
  </si>
  <si>
    <t>КТПС 1,5км С-З СТ Ташеба</t>
  </si>
  <si>
    <t>ТП-10/0,4кВ_Полтаков_КФХ Чистыгашева</t>
  </si>
  <si>
    <t>СМУ_КТП_5,8 км севернее а. Райков</t>
  </si>
  <si>
    <t>СМУ_КТП_0,5км с/з а. Доможаков</t>
  </si>
  <si>
    <t>СМУ_КТП10/04кВ 3км на севе.-запад от ФАП</t>
  </si>
  <si>
    <t>СМУ_КТП10/04кВ ул.Тридцать седьмая, 1</t>
  </si>
  <si>
    <t>Стр. Кожухово Советская 4Б ТП10/0,4кВ.</t>
  </si>
  <si>
    <t>Стр. Б.Сютик вблизи р.Чулым ТП10/0,4кВ.</t>
  </si>
  <si>
    <t>Стр.СТП-25кВт №85-01-14 д.Капчалы</t>
  </si>
  <si>
    <t>СТП10/0,4 Южнее д.Кобякова КФХ Медведев</t>
  </si>
  <si>
    <t>Стр.СТП-25кВт №90-12-08 Анхаков,Школ.9</t>
  </si>
  <si>
    <t>Стр.СТП-25кВт ф.90-12-09 ЗАО Есинское</t>
  </si>
  <si>
    <t>Стр.СТП-25кВт №90-06-18  Полтаков,Целинн</t>
  </si>
  <si>
    <t>Стр ТП-10  оз.Беле, бл.пл. 10; 11;  11,4</t>
  </si>
  <si>
    <t>Стр ВЛ-10 оз.Беле, бл.пл. 10; 11;  11,4</t>
  </si>
  <si>
    <t>СтрТПп.Расцвет,улТепличная,17,23,25,27,2</t>
  </si>
  <si>
    <t>Стр ТП оз. Беле, уч.2</t>
  </si>
  <si>
    <t>стр КТП10/0,4 КФХ близ Черемушки</t>
  </si>
  <si>
    <t>стр КТП 10\0,4 Калинино (163-19)</t>
  </si>
  <si>
    <t>Стр ТП оз. Беле  уч.2/31</t>
  </si>
  <si>
    <t>ТП_10/0,4_Новоенисейка_Степная,53,73</t>
  </si>
  <si>
    <t>Стр СТП-10кВ Аскиз, ул.Саянская, 28</t>
  </si>
  <si>
    <t>Стр.КТП  д.Кайбалы ул. Гагарина 111</t>
  </si>
  <si>
    <t>Стр ТП 300м юз а. Тутатчиков</t>
  </si>
  <si>
    <t>ПИР Белый Яр, ул.Надежды Федуловой 2К</t>
  </si>
  <si>
    <t>6/0/4</t>
  </si>
  <si>
    <t>Стр. КТП 6/0,4 с.Б.Яр,ул.Баумана,ул.Юб-я</t>
  </si>
  <si>
    <t>Стр ТП Эдем,ул.Клубничная,4</t>
  </si>
  <si>
    <t>Стр СТП Аскиз, ул. Сельская, 2</t>
  </si>
  <si>
    <t>Стр. ТП10/0,4 с. Аскиз, ул. Победы, 92Д</t>
  </si>
  <si>
    <t>ТП-10/0,4_5,4км_на_юго-запад_СовХакасия</t>
  </si>
  <si>
    <t>стр ктп 10/0,4 Эдем Березовая34</t>
  </si>
  <si>
    <t>СтрТПДНП Эдем, ул.Тепличная,3</t>
  </si>
  <si>
    <t>Стр СТП 4км сз Доможков, тер.Котл и Кир</t>
  </si>
  <si>
    <t>Стр.КТП-10/0,4кВ с.Б. Яр,ул. Российская,</t>
  </si>
  <si>
    <t>Стр СТП Б.Арбаты, ул. Центральная, 29А</t>
  </si>
  <si>
    <t>СтрТПс.Зеленое,ул.Пятьдесят шестая,34</t>
  </si>
  <si>
    <t>КТП 10/0,4кВ 0,75 км восточнее оз. Малое</t>
  </si>
  <si>
    <t>Стр СТП Аскиз,Торговая, 4</t>
  </si>
  <si>
    <t>Стр ТП 4,2км на юз от а. Сапогов</t>
  </si>
  <si>
    <t>Стр СТП Аскиз, Культурная, 7</t>
  </si>
  <si>
    <t>СтрТПс.Зеленое, ул.Тридцать третья,49</t>
  </si>
  <si>
    <t>СтрТПс. Зеленое,ул.Красноар.18,улОкт</t>
  </si>
  <si>
    <t>СМУ КТП отд.1, секц.4, конт.308, уч.1</t>
  </si>
  <si>
    <t>СМУ КТП-10/0,4 Анчыл-Чон, ул.Ахпашева,26</t>
  </si>
  <si>
    <t>СМУ_КТП-10/0,4_Новоенисейка_Ленина,2Д,1Ж</t>
  </si>
  <si>
    <t>ТП 10/,4 кВ оз. Журавлиное изм</t>
  </si>
  <si>
    <t>СМУ КТП п.Колодезный, ул.Ромашковая, 2,3</t>
  </si>
  <si>
    <t>СМУ КТП 10/0,4 770м на Ю-В от д.Летник</t>
  </si>
  <si>
    <t>СМУ КТП-10/0,4кВ, с.Аскиз, ул.Кадышева,1</t>
  </si>
  <si>
    <t>СМУ КТП Аскиз, ул.Шоссейная, 25, пер.Рос</t>
  </si>
  <si>
    <t>СМУ КТП Калинино,ул.Яблочная,5а,25,33</t>
  </si>
  <si>
    <t>СМУ_ТП_4,5км с/в Калы, поле №9, уч.59,58</t>
  </si>
  <si>
    <t>СМУ КТП 10/0,4кВ с.Аскиз, ул.Кадышева</t>
  </si>
  <si>
    <t>СМУ КТП Аскиз,улКузнецова,5,Ахпашева,39</t>
  </si>
  <si>
    <t>СМУ_КТП_аал Сапогов, ул. Болотная,2А</t>
  </si>
  <si>
    <t>СМУ_СТП10/04кВ с.Зеленое ул.Тринадцатая</t>
  </si>
  <si>
    <t>СМУ КТП-10/0,4кВ с. Зеленое ул.14_46</t>
  </si>
  <si>
    <t>СМУ_ТП_Колодезный, Курортное, кв.11</t>
  </si>
  <si>
    <t>КТП-10/04Ташеба,ул.Андреевская1,2,3,8,10</t>
  </si>
  <si>
    <t>СМУ_КТП10/04кВ Ташеба ул.Вешневая</t>
  </si>
  <si>
    <t>КТП-0,4кВ пТашеба,ул.70л.Победы 30</t>
  </si>
  <si>
    <t>Стр ТП Ташеба, Островского 10</t>
  </si>
  <si>
    <t>СМУ_КТП10/04кВ с.Калинино ул.Сурикова</t>
  </si>
  <si>
    <t>СМУ_ТП_Зелено,Опытник, ул.Облепиховая,67</t>
  </si>
  <si>
    <t>СМУ КТП-10/0,4кВ Кайбалы Муслимская 30</t>
  </si>
  <si>
    <t>СМУ_КТП-6/0,4_Б.Яр,Свободная,9,39,41,43</t>
  </si>
  <si>
    <t>СМУ_КТП_Бел.Яр,Промыш-я,22,Индустр-я,20</t>
  </si>
  <si>
    <t>КТП 10/0,4кВ №48-03-02/63 кВА</t>
  </si>
  <si>
    <t>ТП-10/0,4кВ с.Аскиз, ул.65 летПобеды 67,69</t>
  </si>
  <si>
    <t>ТП10/0,4_Расцвет_БайкалАвтоДор</t>
  </si>
  <si>
    <t>СМУ_КТП10/04кВ п.Расцвет,ул.Привольная8</t>
  </si>
  <si>
    <t>Стр-во ТП10 зап М.Арб,конт пп120,уч.8,11</t>
  </si>
  <si>
    <t>Стр ТП Ташеба,Сентябрьская 12,13,14,16</t>
  </si>
  <si>
    <t>Стр ТП Ташеба, Сентябрьская, 7</t>
  </si>
  <si>
    <t>СМУ_КТП10/04кВс.Зеленое,ул.Тринадцатая</t>
  </si>
  <si>
    <t>Стр.ТП10/0,4.Подс(д),Сибир,Гагарин,31,21</t>
  </si>
  <si>
    <t>СМУ_КТП_Изых.Копи,ул.И.Гольцмана,91,103</t>
  </si>
  <si>
    <t>Стр.ТП10/0,4.Подс(д),Банк,Верхн,5,6</t>
  </si>
  <si>
    <t>КТП-10/0,4 кВ_Беле (Папоян К.А., Федорен</t>
  </si>
  <si>
    <t>КТП 10/0,4 кВ_Беле_Кабыжакова Т.В.</t>
  </si>
  <si>
    <t>ТП-88-08-12 с.Н.Имек Ведрусия</t>
  </si>
  <si>
    <t>ТП 10/0,4 кВ в 0,2км западнее с.Бондарев</t>
  </si>
  <si>
    <t>стр КТП10/0,4 Подс. Ветеранов Войны</t>
  </si>
  <si>
    <t>Стр. ТП-10/0,4 Калин., Коммунаров, 25</t>
  </si>
  <si>
    <t>Стр.ТП10/0,4.Подс(д),Дорожн,Белоярск,135</t>
  </si>
  <si>
    <t>стр. КТП 10/0,4Мохово 1-ая 57;Центр 22</t>
  </si>
  <si>
    <t>стр ктп10/04 Мохово(10ая Централь)</t>
  </si>
  <si>
    <t>Стр. ТП 10/0,4кВ д.Кайбалы,ул.Казанская</t>
  </si>
  <si>
    <t>Стр СТП Аскиз, Хызыл Агбан, 10</t>
  </si>
  <si>
    <t>СтрТПд.Кайбалы,ул.Абаканская, 6</t>
  </si>
  <si>
    <t>КТП 10/0,4кВ ЗАО Шебаевское, участок №18</t>
  </si>
  <si>
    <t>стр КТП 6/04 Б.Яр, Чапаева 65,71</t>
  </si>
  <si>
    <t>Стр ТП СТ Иткуль, ул. Садовая, уч.9</t>
  </si>
  <si>
    <t>КТП 10/0,4 вост-ее с.Соленоозерное уч 29</t>
  </si>
  <si>
    <t>стр КТП  МО Соленоозерный (Мячиков)</t>
  </si>
  <si>
    <t>Стр. КТП 10/0,4кВ с. Имек, ул. Солнечная</t>
  </si>
  <si>
    <t>Стр ТП с.Шира, ул. Придорожная, 2</t>
  </si>
  <si>
    <t>КТП с. Белый Яр, ул. Индуст-я, Пролет-я</t>
  </si>
  <si>
    <t>СМУ_ТП_с. Новоенисейка, ул. Степная, 88</t>
  </si>
  <si>
    <t>Стр ТП Аскиз, ул. Красноармейская, 38</t>
  </si>
  <si>
    <t>ТП10/0,4кВ_Сабинка_ул_Степная_38</t>
  </si>
  <si>
    <t>КТП 10/0,4 ДР Подсинее, ул.Ольховая, 67</t>
  </si>
  <si>
    <t>стр КТП 10/0,4 кВ Прибой Вишневая 27,35</t>
  </si>
  <si>
    <t>установка КТП урочище Марча</t>
  </si>
  <si>
    <t>СМУ КТП Кайбалы, ул.Саянская, 46</t>
  </si>
  <si>
    <t>СтрТП Сибиряк, ул. Четвертая, 33</t>
  </si>
  <si>
    <t>Стр ТП с. Зеленое,ул.Тридцать четв,1,12</t>
  </si>
  <si>
    <t>СМУ_КТП_ 91км а/д Абакан-Ак-Довурак</t>
  </si>
  <si>
    <t>ТП_Подсинее, ул.Нагорная,23,25</t>
  </si>
  <si>
    <t>Стр СТП Аскиз, ул. Майнагашева, 24</t>
  </si>
  <si>
    <t>Стр.КТП 10/0,4 с. Аскиз, ул. Тейская, 29</t>
  </si>
  <si>
    <t>КТП 6/0,4кВ с. Белый Яр, ул. Азовская 18</t>
  </si>
  <si>
    <t>Стр КТП6/0,4кВ с. Белый Яр, ул. Придорож</t>
  </si>
  <si>
    <t>Стр. ТП 10/0,4кВ Калин, Централь. 28, 34</t>
  </si>
  <si>
    <t>СтрТП массив Ивушка, ул. Дачная, 6</t>
  </si>
  <si>
    <t>СМУ КТП Б.Яр, ул.Баумана,3,20, ул.Некрас</t>
  </si>
  <si>
    <t>Стр.КТП6кВ с. Б. Яр, ул. Горького,</t>
  </si>
  <si>
    <t>стр. КТП 10/0,4 Ю-З от "Сиб. губерния"</t>
  </si>
  <si>
    <t>ТП 10/0,4кВ Богр. р-н, ур. лог Каменный,</t>
  </si>
  <si>
    <t>Стр-во ТП-10а.Отты,133м на юз от д.2Набе</t>
  </si>
  <si>
    <t>КТП-ВВ--40/10/0,4 Расцвет, ул. 70 Лет По</t>
  </si>
  <si>
    <t>КТП-ВВ--40/10/0,4 Калинино Центр.</t>
  </si>
  <si>
    <t>КТП 10/0,4кВ д.Кайбалы, ул.Таймырская 28</t>
  </si>
  <si>
    <t>СМУ КТП с.Зеленое, ул.21-я, 52</t>
  </si>
  <si>
    <t>СтрКТП Шебаевское, ул. Лазурная, 1</t>
  </si>
  <si>
    <t>Стр.КТП10/0,4кВ с. Кирба, ул. Южная 8,10</t>
  </si>
  <si>
    <t>Стр.СТП Шира,ул.Зеленая, 37</t>
  </si>
  <si>
    <t>СтрВЛ-04 п. Расцвет, ул. Тепличная,20</t>
  </si>
  <si>
    <t>Стр. ТП10/0,4кВ ЗАО Шебаевское западнее</t>
  </si>
  <si>
    <t>Стр. СТП Вост.соленооз.20км,уч.3/60</t>
  </si>
  <si>
    <t>ВЛ-0,4 кВмассив Изумруд,ул.Заречная,7,11</t>
  </si>
  <si>
    <t>ПИР с.Шира, ул. Ольховская, уч.8</t>
  </si>
  <si>
    <t>СМУ КТП Зеленое, 1 оч, 2 этап №11-21-61</t>
  </si>
  <si>
    <t>Стр 10 кВ Аскиз, Красноармейская, 50,52</t>
  </si>
  <si>
    <t>Стр ТП с. Зеленое,ул.Четырнадцатая,68</t>
  </si>
  <si>
    <t>Стр КТП  пТашеба пл Центральн.17Курская</t>
  </si>
  <si>
    <t>ПИР Жемчужный,ул.Комлева и ул.Раздольн</t>
  </si>
  <si>
    <t>КТП-10/0,4кВп.Расцвет,улТорг.2,ул.Степна</t>
  </si>
  <si>
    <t>РЭС ТП 850м на запад от А/Д Полтаков-Уст</t>
  </si>
  <si>
    <t>Стр.КТП6/0,4кВ с. Б.Яр,ул.Заречная 18, 2</t>
  </si>
  <si>
    <t>Стр вл 0,4кв</t>
  </si>
  <si>
    <t>СМУ_ТП_а. Сапогов, ул.Трудовая, 15А, 17А</t>
  </si>
  <si>
    <t>СМУ_КТП-10/0,4_Кайбалы,ул.Казанская,93</t>
  </si>
  <si>
    <t>СМУ КТП Калинино, поле 245,ул.Светлая,18</t>
  </si>
  <si>
    <t>СМУ КТП Прибой, ул.Земляничная, 3,4</t>
  </si>
  <si>
    <t>стр ктп 10/0,4 Ташеба Южная два</t>
  </si>
  <si>
    <t>СМУ_КТП_Зелёное, ул. Брусничная (094-15)</t>
  </si>
  <si>
    <t>ТП-10/0,4кВ_Новоенисейка_Ленина,61,84</t>
  </si>
  <si>
    <t>СтрТПс. Зеленое,улШестнадцатая,33,54</t>
  </si>
  <si>
    <t>СтрТПс. Зеленое, ул. Шестидесятая,7</t>
  </si>
  <si>
    <t>стр КТП10/0,4 Калинино, поле 174 га</t>
  </si>
  <si>
    <t>СтрТПс.Солнечное,ул.Сороковая, 46</t>
  </si>
  <si>
    <t>Стр ТП Аск,Куз4,Ахп, 52, Солн,27,37,51</t>
  </si>
  <si>
    <t>СтрТПаал Сапогов, ул. Свободы,8</t>
  </si>
  <si>
    <t>стр КТП 10/0,4 1,2 км на ю-з отМохов</t>
  </si>
  <si>
    <t>ТП6/0,4  ул. Центральная 45Б</t>
  </si>
  <si>
    <t>Стр ТП с. Калинино, ул. Вишневая, 3</t>
  </si>
  <si>
    <t>ТП-10кВ_Калинино_Тополек_ул_Яблочная,2</t>
  </si>
  <si>
    <t>КТПТ-10/0,4 кВ 68-07-09</t>
  </si>
  <si>
    <t>СМУ Опытник, ул. Клубничная, ул. Вишнева</t>
  </si>
  <si>
    <t>СМУ_КТП_с.Зелёное, 1 этап, 3 очередь</t>
  </si>
  <si>
    <t>СМУ КТП с.Б.Яр, ул.Строителей, 113,137</t>
  </si>
  <si>
    <t>КТП ул.Минусинская с.Подсинее</t>
  </si>
  <si>
    <t>КТПдля ул.Вишневая 67,81,87с.Подсинее</t>
  </si>
  <si>
    <t>КТП Алтайский р-н фермы№1 Керн</t>
  </si>
  <si>
    <t>СМУ КТП с. Кайбалы_ул.Тверская_51,53</t>
  </si>
  <si>
    <t>СМУ_КТП-6/0,4_Бел.Яр,Пролетар-я,Юбилей-я</t>
  </si>
  <si>
    <t>ТП_10/0,4_Таш,Надежда,Оз-я,Перспект-я,Ц</t>
  </si>
  <si>
    <t>СМУ КТП-10/0,4, с.Б.Яр, ул.Горького,1,64</t>
  </si>
  <si>
    <t>КТП 10/0,4 кВ_Борец_Детский сад</t>
  </si>
  <si>
    <t>СМУ_КТП_Приисковое_Центральная_1А</t>
  </si>
  <si>
    <t>КТП Калинино, ул. Абрикосовая, 54, 24</t>
  </si>
  <si>
    <t>СМУ КТП-10/0,4кВ с. Бея ул. Лесная 3А</t>
  </si>
  <si>
    <t>СМУ КТП юж.берег Большого Плеса оз.Белё</t>
  </si>
  <si>
    <t>СМУ КТП в 2,5км севернее пгт.Шира</t>
  </si>
  <si>
    <t>СМУ_КТП_Зеленое_1оч_2_этап(продолж)</t>
  </si>
  <si>
    <t>ТП 35-03-01/250 кВА МБОУ "Сарагашская СО</t>
  </si>
  <si>
    <t>СМУ КТП 10/0,4, с.Зелёное, ул.15-я,уч.27</t>
  </si>
  <si>
    <t>Стр КТП 6/0,4 кВ Б.Яр Янтарная, Менделе</t>
  </si>
  <si>
    <t>Стр. КТП10/0,4 д. Кайбалы, ул. Мин-я 123</t>
  </si>
  <si>
    <t>Стр ТП аал Усть-Фыркал, ул. Речная, 10</t>
  </si>
  <si>
    <t>Стр.ТП-10/0,4кВ.Таштып,Казацкая,6</t>
  </si>
  <si>
    <t>СтрТПмассив Ивушка, ул. Солнечная,4</t>
  </si>
  <si>
    <t>стр КТП 10/0.4 Ташеба, Катанова 14</t>
  </si>
  <si>
    <t>КТП_У-Абакан_Промышленная 4</t>
  </si>
  <si>
    <t>СМУ_КТП_п.Расцвет, ул. Придорожная 1</t>
  </si>
  <si>
    <t>Стр.ТП-10/0,4.Аскиз,у.65летПобеды,1</t>
  </si>
  <si>
    <t>Стр ТП Сапогов, пр. Центральный, 24, 42</t>
  </si>
  <si>
    <t>СтрТП м.Индустр-ый Калиновая,22,24,35</t>
  </si>
  <si>
    <t>ТП с. Таштып, ул. А. Матёрова</t>
  </si>
  <si>
    <t>СМУ_ТП_Мечта, ул Садовая, Виноградная</t>
  </si>
  <si>
    <t>ТП6/0,4кВ Приисковый, ул. Советская, 52</t>
  </si>
  <si>
    <t>КТП 6/0,4кВ с. Белый Яр, ул. Степная</t>
  </si>
  <si>
    <t>Стр. КТП 10/0,4кВ поле за ТЭЦ</t>
  </si>
  <si>
    <t>ТП с. Таштып, ул. Сибирская 8</t>
  </si>
  <si>
    <t>Стр ТП с.Калинино, ул.Преображенская,15</t>
  </si>
  <si>
    <t>СтрКТПсЗеленое,улДевятнад,19А,32А,33</t>
  </si>
  <si>
    <t>Стр ТП с.Калинино, ул. Сибирская, уч.7</t>
  </si>
  <si>
    <t>Стр ТП юго-западнее с.Калинино, уч.33</t>
  </si>
  <si>
    <t>Стр.ТП-10/0,4кВ.Аскиз,Горького,2А</t>
  </si>
  <si>
    <t>КТП 10/0,4кВ Таштып, Магистральная, Мира</t>
  </si>
  <si>
    <t xml:space="preserve">КТП 6/0,4 кв п. У-А, ул. Немкова 5 </t>
  </si>
  <si>
    <t>СМУ_КТП_Таштып_ул._Сибирская_уч._8</t>
  </si>
  <si>
    <t>стр КТП 10/0,4 Таш, Северн,Славн,Батц,Шк</t>
  </si>
  <si>
    <t>Стр.ТП10/0,4.Подсинее.Храм</t>
  </si>
  <si>
    <t>стр. КТП 6/0,4 Б.Яр(Пион, Журав,Олимп.)</t>
  </si>
  <si>
    <t>Стр.ТП10/0,4.Теплич,Новая,Российск,Ленин</t>
  </si>
  <si>
    <t>СтрТП д. Чапаево, ул. Мира, 84</t>
  </si>
  <si>
    <t>СМУ_КТП_Расцвет_22 Олимпиады_Главная</t>
  </si>
  <si>
    <t>Стр. КТП 10/0,4 а.Сапогов,ул. Советская,</t>
  </si>
  <si>
    <t>стр ктп10\0 Ташеба (Андр,Школ,Вишн,Остр)</t>
  </si>
  <si>
    <t>Стр КТП10/0,4 Ташеба(Труд., Школ., Юб..)</t>
  </si>
  <si>
    <t>стр.КТП 10/0,4кВ Ташеба(Вост.,Юбил.,Ц.пл</t>
  </si>
  <si>
    <t>стр ктп 10/0,4 кВ Калинино улКалинина...</t>
  </si>
  <si>
    <t>Стр. КТП6/04 с. Белый Яр, ул. Горького,7</t>
  </si>
  <si>
    <t>КТПН6/0,4с.Присковый, ул.Центральная 1Д</t>
  </si>
  <si>
    <t>СМУ_КТП10/04кВ 1 км южнее в. Ташеба</t>
  </si>
  <si>
    <t>КТП Подсинее, ул. Весенняя 21,29</t>
  </si>
  <si>
    <t xml:space="preserve">ТП с. Таштып, ул. Сибирская  </t>
  </si>
  <si>
    <t>Стр ТП с.Калинино,  ул. Привольная, 2</t>
  </si>
  <si>
    <t>СтрКТПмассив Ивушка, улСливовая,9,11</t>
  </si>
  <si>
    <t>Стр ТП с. Калинино, ул. Родная, №65</t>
  </si>
  <si>
    <t>Стр ТП с.Калинино, ул.Светлая, 16</t>
  </si>
  <si>
    <t>Стр ТП с.Калинино, ул.Вишневый Сад, 3</t>
  </si>
  <si>
    <t>ТП в 1,6 км на запад от с.Бондарево</t>
  </si>
  <si>
    <t>СМУ_КТП-10/0,4_Кайбалы,ул.Амурская,54,62</t>
  </si>
  <si>
    <t>Стр ТП с.Калинино, ул.Западная, 2</t>
  </si>
  <si>
    <t>Начальник департамента инвестиций и капитального строительства</t>
  </si>
  <si>
    <t>Р.Н. Привалов</t>
  </si>
  <si>
    <t>филиала ПАО "МРСК Сибири" - "Хакасэнерго"</t>
  </si>
  <si>
    <t>Приложение №5</t>
  </si>
  <si>
    <t>№ п/п</t>
  </si>
  <si>
    <t>Год ввода объекта</t>
  </si>
  <si>
    <t>Присоединенная максимальная мощность, кВт</t>
  </si>
  <si>
    <t xml:space="preserve">Cечение провода  - диапазон до 25квадратных мм включительно </t>
  </si>
  <si>
    <t xml:space="preserve">Cечение провода от 25 до 50 квадратных мм включительно </t>
  </si>
  <si>
    <t xml:space="preserve">Cечение провода   от 50 до 75 квадратных мм включительно </t>
  </si>
  <si>
    <t xml:space="preserve">Cечение провода  от 75 до 100 квадратных мм включительно </t>
  </si>
  <si>
    <t xml:space="preserve">Cечение провода  от 100 до 200 квадратных мм включительно </t>
  </si>
  <si>
    <t xml:space="preserve">Cечение провода  свыше 200 квадратных мм </t>
  </si>
  <si>
    <t xml:space="preserve">Cечение провода  - диапазон до 25 квадратных мм включительно </t>
  </si>
  <si>
    <t xml:space="preserve">Cечение провода  от100 до 200 квадратных мм включительно </t>
  </si>
  <si>
    <t xml:space="preserve">Cечение провода  диапазон до 25 квадратных мм включительно </t>
  </si>
  <si>
    <t xml:space="preserve">Cечение провода   от 50до 75 квадратных мм включительно </t>
  </si>
  <si>
    <t>Cечение провода   от 75 до 100 квадратных мм включительно</t>
  </si>
  <si>
    <t>Приложение №2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</si>
  <si>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2017 год </t>
  </si>
  <si>
    <t>Наименование мероприятий</t>
  </si>
  <si>
    <t>Расходы  на одно присоединение (руб. на одно ТП) для постоянной (временной) схемы электроснабжения</t>
  </si>
  <si>
    <t>Расходы согласно приложению 3 по каждому мероприятию (руб.)</t>
  </si>
  <si>
    <t>Количество технологических присоединений (шт.)</t>
  </si>
  <si>
    <t>Объем максимальной мощности (кВт)</t>
  </si>
  <si>
    <t xml:space="preserve">Подготовка и выдача сетевой организацией технических условий Заявителю </t>
  </si>
  <si>
    <t xml:space="preserve">Проверка сетевой организацией выполнения Заявителем технических условий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</si>
  <si>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2018 год </t>
  </si>
  <si>
    <t xml:space="preserve">Расходы на выполнение мероприятий по технологическому присоединению, предусмотренным подпунктами «а» и «в» пункта 16 Методических указаний, за 2019 год </t>
  </si>
  <si>
    <t>Приложение № 3</t>
  </si>
  <si>
    <t>тыс. руб.</t>
  </si>
  <si>
    <t>Показатели</t>
  </si>
  <si>
    <t>Расчет фактических расходов на выполнение мероприятий по технологическому присоединению (всего, по данным раздельного учета)</t>
  </si>
  <si>
    <t>Расчет фактических расходов на подготовку и выдачу сетевой организацией технических условий Заявителю и их согласование  с системным оператором</t>
  </si>
  <si>
    <t xml:space="preserve">Расчет фактических расходов на проверку сетевой организацией выполнения Заявителем технических условий </t>
  </si>
  <si>
    <t>Данные 
за 2017 год</t>
  </si>
  <si>
    <t>Данные 
за 2018 год</t>
  </si>
  <si>
    <t>Данные 
за 2019 год</t>
  </si>
  <si>
    <t>Расходы по выполнению мероприятий по технологическому присоединению, всего</t>
  </si>
  <si>
    <t>Вспомогательные материалы, расходы на приобретение топлива (ГСМ)</t>
  </si>
  <si>
    <t>Энергия на хозяйственные нужды</t>
  </si>
  <si>
    <t>Оплата труда ППП</t>
  </si>
  <si>
    <t>1.4.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</si>
  <si>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</si>
  <si>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</si>
  <si>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</si>
  <si>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</si>
  <si>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</si>
  <si>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</si>
  <si>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</si>
  <si>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</si>
  <si>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т.ч.: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</si>
  <si>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</si>
  <si>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</si>
  <si>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</si>
  <si>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</si>
  <si>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</si>
  <si>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 (расходы на страхование/)</t>
  </si>
  <si>
    <t>1.5.3.4.</t>
  </si>
  <si>
    <t>плата за аренду имущества</t>
  </si>
  <si>
    <t>1.5.3.5.</t>
  </si>
  <si>
    <t>другие прочие расходы, связанные с производством и реализацией</t>
  </si>
  <si>
    <t>1.5.3.5.2.</t>
  </si>
  <si>
    <t>Расходы на ремонт основных средств, выполняемые подрядным способом</t>
  </si>
  <si>
    <t>1.5.3.5.3.</t>
  </si>
  <si>
    <t>Амортизация основных средств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</si>
  <si>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</si>
  <si>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</si>
  <si>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</si>
  <si>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</si>
  <si>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</si>
  <si>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</si>
  <si>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</si>
  <si>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</si>
  <si>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</si>
  <si>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</si>
  <si>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 xml:space="preserve">Примечание: </t>
  </si>
  <si>
    <t>Расчет фактических расходов на выполнение мероприятий по технологическому присоединению (всего) произведен на основании данных раздельного учета за 2017 - 2019 гг. в соответствии с п.23  МУ № 1135/17: "Расходы на выполнение мероприятий по технологическому присоединению, не связанных со строительством объектов электросетевого хозяйства, определяются в соответствии с данными раздельного учета сетевой организации".</t>
  </si>
  <si>
    <t>Приложение № 2</t>
  </si>
  <si>
    <t>к стандартам раскрытия информации субъектами оптового и розничных рынков электрической энергии
 (в ред. Постановления Правительства РФ от 22.07.2020)</t>
  </si>
  <si>
    <t>ИНФОРМАЦИЯ</t>
  </si>
  <si>
    <t>о фактических средних данных о присоединенных объемах</t>
  </si>
  <si>
    <t xml:space="preserve">максимальной мощности  за 3 предыдущих года </t>
  </si>
  <si>
    <t>по каждому мероприятию</t>
  </si>
  <si>
    <t>Фактические расходы на строительство подстанций за 3 предыдущих года (тыс. рублей)</t>
  </si>
  <si>
    <t>Объем мощности, введенной в основные фонды за 3 предыдущих года (кВт)</t>
  </si>
  <si>
    <t>Строительство пунктов секционирования (распределенных пунктов)</t>
  </si>
  <si>
    <t>Строительство комплектных трансформаторных подстанций и распределительных трансформаторных подстанций с уровнем напряжения до 35 кВ</t>
  </si>
  <si>
    <t>Строительство центров питания и подстанций уровнем напряжения 35 кВ и выше</t>
  </si>
  <si>
    <t>о фактических средних данных о длине линий электропередачи</t>
  </si>
  <si>
    <t>и об объемах максимальной мощности построенных объектов</t>
  </si>
  <si>
    <t>за 3 предыдущих года по каждому мероприятию</t>
  </si>
  <si>
    <t>Расходы на строительство воздушных и кабельных линий электропередачи на i-м уровне напряжения, фактически построенных за последние 3 года (тыс. рублей)</t>
  </si>
  <si>
    <t>Длина воздушных и кабельных линий электропередачи на i-м уровне напряжения, фактически построенных за последние 3 года (км)</t>
  </si>
  <si>
    <t>Объем максимальной мощности, присоединенной путем строительства воздушных или кабельных линий за последние 3 года (кВт)</t>
  </si>
  <si>
    <t>Строительство кабельных линий электропередачи:</t>
  </si>
  <si>
    <t>1 - 20 кВ</t>
  </si>
  <si>
    <t>Строительство воздушных линий электропередачи:</t>
  </si>
  <si>
    <r>
      <t>Информация для расчета стандартизированной тарифной ставки С</t>
    </r>
    <r>
      <rPr>
        <vertAlign val="subscript"/>
        <sz val="13"/>
        <rFont val="Times New Roman"/>
        <family val="1"/>
        <charset val="204"/>
      </rPr>
      <t>1</t>
    </r>
  </si>
  <si>
    <t xml:space="preserve">Расчет
фактических расходов на выполнение мероприятий по технологическому присоединению, предусмотренных подпунктами «а» и «в» пункта 16 Методических указаний, за 2017-2019 гг. (выполняется отдельно по мероприятиям, предусмотренным подпунктами «а» и «в» пункта 16 Методических указаний) </t>
  </si>
  <si>
    <t>Филиал ПАО "Россети Сибирь" – "Хакасэнерго"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</si>
  <si>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 коммерческого учета электрической энергии (мощности)
филиала ПАО "Россети Сибирь" - "Хакасэнерго" за 2017-2019 гг.
(заполняется отдельно для территорий городских населенных пунктов )</t>
  </si>
  <si>
    <t>Расходы на строительство введенных в эксплуатацию 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 коммерческого учета электрической энергии (мощности) филиала ПАО "Россети Сибирь" - "Хакасэнерго" за 2017-2019 гг.
(заполняется отдельно для территорий не относящихся к городским населенным пунктам)</t>
  </si>
  <si>
    <t>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20 кВ и менее Филиала ПАО "Россети Сибирь" - "Хакасэнерго" за 2017-2019 гг.
 (на территории городских населенных пунктов)</t>
  </si>
  <si>
    <t>Сведения о строительстве линий электропередачи при технологическом присоединении энергопринимающих устройств максимальной мощностью менее 670 кВт и на уровне напряжения 20 кВ и менее Филиала ПАО "Россети Сибирь" - "Хакасэнерго" за 2017-2019 гг.
 (на территории, не относясихся к территориям городских населенных пунктов)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</si>
</sst>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#,##0.000"/>
    <numFmt numFmtId="165" formatCode="#,##0.0"/>
    <numFmt numFmtId="166" formatCode="0.0000000"/>
    <numFmt numFmtId="167" formatCode="0.000000"/>
    <numFmt numFmtId="168" formatCode="_-* #,##0.0\ _₽_-;\-* #,##0.0\ _₽_-;_-* &quot;-&quot;??\ _₽_-;_-@_-"/>
    <numFmt numFmtId="169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vertAlign val="subscript"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vertAlign val="superscript"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vertAlign val="superscript"/>
      <sz val="11"/>
      <color indexed="8"/>
      <name val="Times New Roman"/>
      <family val="1"/>
      <charset val="204"/>
    </font>
    <font>
      <u/>
      <sz val="14.3"/>
      <color theme="10"/>
      <name val="Calibri"/>
      <family val="2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Arial"/>
      <family val="2"/>
      <charset val="204"/>
    </font>
    <font>
      <sz val="13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vertAlign val="subscript"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sz val="13"/>
      <color theme="0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3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2" fillId="0" borderId="0"/>
    <xf numFmtId="0" fontId="1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1" fillId="0" borderId="0"/>
    <xf numFmtId="0" fontId="21" fillId="0" borderId="0"/>
    <xf numFmtId="0" fontId="29" fillId="0" borderId="0"/>
  </cellStyleXfs>
  <cellXfs count="378">
    <xf numFmtId="0" fontId="0" fillId="0" borderId="0" xfId="0"/>
    <xf numFmtId="0" fontId="3" fillId="0" borderId="0" xfId="1" applyFont="1" applyFill="1"/>
    <xf numFmtId="0" fontId="4" fillId="0" borderId="0" xfId="1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7" fillId="0" borderId="0" xfId="1" applyFont="1" applyFill="1" applyBorder="1" applyAlignment="1">
      <alignment horizontal="right" vertical="center"/>
    </xf>
    <xf numFmtId="0" fontId="8" fillId="2" borderId="0" xfId="2" applyFont="1" applyFill="1" applyBorder="1" applyAlignment="1">
      <alignment horizontal="right"/>
    </xf>
    <xf numFmtId="0" fontId="5" fillId="0" borderId="0" xfId="2" applyFont="1"/>
    <xf numFmtId="0" fontId="5" fillId="0" borderId="5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wrapText="1"/>
    </xf>
    <xf numFmtId="0" fontId="5" fillId="3" borderId="4" xfId="2" applyFont="1" applyFill="1" applyBorder="1" applyAlignment="1">
      <alignment horizontal="center" wrapText="1"/>
    </xf>
    <xf numFmtId="0" fontId="5" fillId="3" borderId="7" xfId="2" applyFont="1" applyFill="1" applyBorder="1" applyAlignment="1">
      <alignment horizontal="center" wrapText="1"/>
    </xf>
    <xf numFmtId="0" fontId="5" fillId="3" borderId="5" xfId="2" applyFont="1" applyFill="1" applyBorder="1" applyAlignment="1">
      <alignment horizontal="center" wrapText="1"/>
    </xf>
    <xf numFmtId="0" fontId="5" fillId="3" borderId="6" xfId="2" applyFont="1" applyFill="1" applyBorder="1" applyAlignment="1">
      <alignment horizontal="center" wrapText="1"/>
    </xf>
    <xf numFmtId="0" fontId="9" fillId="0" borderId="5" xfId="2" applyFont="1" applyBorder="1" applyAlignment="1">
      <alignment horizontal="left" vertical="center" wrapText="1"/>
    </xf>
    <xf numFmtId="0" fontId="5" fillId="2" borderId="5" xfId="2" applyFont="1" applyFill="1" applyBorder="1" applyAlignment="1">
      <alignment horizontal="center" vertical="center" wrapText="1"/>
    </xf>
    <xf numFmtId="0" fontId="5" fillId="2" borderId="0" xfId="2" applyFont="1" applyFill="1"/>
    <xf numFmtId="0" fontId="10" fillId="0" borderId="5" xfId="2" applyFont="1" applyBorder="1" applyAlignment="1">
      <alignment horizontal="left" vertical="center" wrapText="1"/>
    </xf>
    <xf numFmtId="0" fontId="14" fillId="0" borderId="5" xfId="2" applyFont="1" applyBorder="1" applyAlignment="1">
      <alignment horizontal="center" wrapText="1"/>
    </xf>
    <xf numFmtId="0" fontId="14" fillId="0" borderId="10" xfId="2" applyFont="1" applyBorder="1" applyAlignment="1">
      <alignment horizontal="center" wrapText="1"/>
    </xf>
    <xf numFmtId="0" fontId="5" fillId="0" borderId="5" xfId="2" applyFont="1" applyBorder="1" applyAlignment="1">
      <alignment horizontal="left" wrapText="1"/>
    </xf>
    <xf numFmtId="4" fontId="14" fillId="0" borderId="5" xfId="2" applyNumberFormat="1" applyFont="1" applyBorder="1" applyAlignment="1">
      <alignment horizontal="center" vertical="center" wrapText="1"/>
    </xf>
    <xf numFmtId="4" fontId="14" fillId="0" borderId="10" xfId="2" applyNumberFormat="1" applyFont="1" applyBorder="1" applyAlignment="1">
      <alignment horizontal="center" vertical="center" wrapText="1"/>
    </xf>
    <xf numFmtId="4" fontId="5" fillId="0" borderId="0" xfId="2" applyNumberFormat="1" applyFont="1"/>
    <xf numFmtId="0" fontId="5" fillId="0" borderId="5" xfId="2" applyFont="1" applyBorder="1" applyAlignment="1">
      <alignment wrapText="1"/>
    </xf>
    <xf numFmtId="0" fontId="5" fillId="4" borderId="5" xfId="2" applyFont="1" applyFill="1" applyBorder="1" applyAlignment="1">
      <alignment horizontal="left" wrapText="1"/>
    </xf>
    <xf numFmtId="0" fontId="9" fillId="4" borderId="5" xfId="2" applyFont="1" applyFill="1" applyBorder="1" applyAlignment="1">
      <alignment horizontal="left" vertical="center" wrapText="1"/>
    </xf>
    <xf numFmtId="0" fontId="5" fillId="2" borderId="5" xfId="2" applyFont="1" applyFill="1" applyBorder="1" applyAlignment="1">
      <alignment horizontal="center" wrapText="1"/>
    </xf>
    <xf numFmtId="4" fontId="14" fillId="0" borderId="5" xfId="2" applyNumberFormat="1" applyFont="1" applyBorder="1" applyAlignment="1">
      <alignment horizontal="center" wrapText="1"/>
    </xf>
    <xf numFmtId="4" fontId="14" fillId="0" borderId="10" xfId="2" applyNumberFormat="1" applyFont="1" applyBorder="1" applyAlignment="1">
      <alignment horizontal="center" wrapText="1"/>
    </xf>
    <xf numFmtId="0" fontId="9" fillId="4" borderId="5" xfId="2" applyFont="1" applyFill="1" applyBorder="1" applyAlignment="1">
      <alignment horizontal="left" wrapText="1"/>
    </xf>
    <xf numFmtId="164" fontId="14" fillId="0" borderId="5" xfId="2" applyNumberFormat="1" applyFont="1" applyBorder="1" applyAlignment="1">
      <alignment horizontal="center" vertical="center" wrapText="1"/>
    </xf>
    <xf numFmtId="164" fontId="14" fillId="0" borderId="10" xfId="2" applyNumberFormat="1" applyFont="1" applyBorder="1" applyAlignment="1">
      <alignment horizontal="center" vertical="center" wrapText="1"/>
    </xf>
    <xf numFmtId="2" fontId="14" fillId="0" borderId="10" xfId="2" applyNumberFormat="1" applyFont="1" applyBorder="1" applyAlignment="1">
      <alignment horizontal="center" wrapText="1"/>
    </xf>
    <xf numFmtId="0" fontId="14" fillId="0" borderId="7" xfId="2" applyFont="1" applyBorder="1" applyAlignment="1">
      <alignment vertical="center" wrapText="1"/>
    </xf>
    <xf numFmtId="4" fontId="5" fillId="0" borderId="5" xfId="2" applyNumberFormat="1" applyFont="1" applyBorder="1" applyAlignment="1">
      <alignment horizontal="center" wrapText="1"/>
    </xf>
    <xf numFmtId="4" fontId="5" fillId="0" borderId="10" xfId="2" applyNumberFormat="1" applyFont="1" applyBorder="1" applyAlignment="1">
      <alignment horizontal="center" wrapText="1"/>
    </xf>
    <xf numFmtId="0" fontId="9" fillId="0" borderId="5" xfId="2" applyFont="1" applyBorder="1" applyAlignment="1">
      <alignment horizontal="left" vertical="center"/>
    </xf>
    <xf numFmtId="0" fontId="14" fillId="0" borderId="13" xfId="2" applyFont="1" applyBorder="1" applyAlignment="1">
      <alignment vertical="center" wrapText="1"/>
    </xf>
    <xf numFmtId="0" fontId="5" fillId="0" borderId="13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left" vertical="top" wrapText="1"/>
    </xf>
    <xf numFmtId="0" fontId="5" fillId="0" borderId="13" xfId="2" applyFont="1" applyBorder="1" applyAlignment="1">
      <alignment vertical="center" wrapText="1"/>
    </xf>
    <xf numFmtId="0" fontId="5" fillId="2" borderId="10" xfId="2" applyFont="1" applyFill="1" applyBorder="1" applyAlignment="1">
      <alignment horizontal="center" wrapText="1"/>
    </xf>
    <xf numFmtId="0" fontId="5" fillId="0" borderId="5" xfId="2" applyFont="1" applyBorder="1" applyAlignment="1">
      <alignment horizontal="left" vertical="center" wrapText="1"/>
    </xf>
    <xf numFmtId="4" fontId="5" fillId="2" borderId="5" xfId="2" applyNumberFormat="1" applyFont="1" applyFill="1" applyBorder="1" applyAlignment="1">
      <alignment horizontal="center" wrapText="1"/>
    </xf>
    <xf numFmtId="4" fontId="5" fillId="2" borderId="10" xfId="2" applyNumberFormat="1" applyFont="1" applyFill="1" applyBorder="1" applyAlignment="1">
      <alignment horizontal="center" wrapText="1"/>
    </xf>
    <xf numFmtId="0" fontId="3" fillId="0" borderId="5" xfId="2" applyFont="1" applyBorder="1" applyAlignment="1">
      <alignment horizontal="left" vertical="center" wrapText="1"/>
    </xf>
    <xf numFmtId="3" fontId="5" fillId="2" borderId="5" xfId="2" applyNumberFormat="1" applyFont="1" applyFill="1" applyBorder="1" applyAlignment="1">
      <alignment horizontal="center" wrapText="1"/>
    </xf>
    <xf numFmtId="3" fontId="5" fillId="2" borderId="10" xfId="2" applyNumberFormat="1" applyFont="1" applyFill="1" applyBorder="1" applyAlignment="1">
      <alignment horizontal="center" wrapText="1"/>
    </xf>
    <xf numFmtId="0" fontId="14" fillId="0" borderId="5" xfId="2" applyFont="1" applyBorder="1" applyAlignment="1">
      <alignment horizontal="center" vertical="center" wrapText="1"/>
    </xf>
    <xf numFmtId="0" fontId="5" fillId="2" borderId="5" xfId="2" applyFont="1" applyFill="1" applyBorder="1" applyAlignment="1">
      <alignment horizontal="center"/>
    </xf>
    <xf numFmtId="0" fontId="14" fillId="0" borderId="13" xfId="2" applyFont="1" applyBorder="1" applyAlignment="1">
      <alignment horizontal="center" vertical="center" wrapText="1"/>
    </xf>
    <xf numFmtId="4" fontId="5" fillId="2" borderId="6" xfId="2" applyNumberFormat="1" applyFont="1" applyFill="1" applyBorder="1" applyAlignment="1">
      <alignment horizontal="center" wrapText="1"/>
    </xf>
    <xf numFmtId="0" fontId="5" fillId="0" borderId="7" xfId="2" applyFont="1" applyBorder="1" applyAlignment="1">
      <alignment horizontal="center" vertical="center" wrapText="1"/>
    </xf>
    <xf numFmtId="0" fontId="5" fillId="2" borderId="5" xfId="2" applyFont="1" applyFill="1" applyBorder="1"/>
    <xf numFmtId="4" fontId="5" fillId="0" borderId="5" xfId="2" applyNumberFormat="1" applyFont="1" applyBorder="1" applyAlignment="1">
      <alignment horizontal="center" vertical="center" wrapText="1"/>
    </xf>
    <xf numFmtId="4" fontId="5" fillId="0" borderId="6" xfId="2" applyNumberFormat="1" applyFont="1" applyBorder="1" applyAlignment="1">
      <alignment horizontal="center" vertical="center" wrapText="1"/>
    </xf>
    <xf numFmtId="0" fontId="5" fillId="0" borderId="5" xfId="2" applyFont="1" applyBorder="1" applyAlignment="1">
      <alignment horizontal="left" vertical="center"/>
    </xf>
    <xf numFmtId="0" fontId="9" fillId="0" borderId="5" xfId="2" applyFont="1" applyBorder="1" applyAlignment="1">
      <alignment vertical="center" wrapText="1"/>
    </xf>
    <xf numFmtId="0" fontId="9" fillId="0" borderId="5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5" fillId="0" borderId="5" xfId="2" applyFont="1" applyBorder="1" applyAlignment="1">
      <alignment vertical="center" wrapText="1"/>
    </xf>
    <xf numFmtId="0" fontId="9" fillId="0" borderId="5" xfId="2" applyFont="1" applyBorder="1" applyAlignment="1">
      <alignment horizontal="justify" vertical="center" wrapText="1"/>
    </xf>
    <xf numFmtId="0" fontId="5" fillId="0" borderId="5" xfId="2" applyFont="1" applyBorder="1" applyAlignment="1">
      <alignment horizontal="justify" vertical="center" wrapText="1"/>
    </xf>
    <xf numFmtId="0" fontId="9" fillId="0" borderId="6" xfId="2" applyFont="1" applyBorder="1" applyAlignment="1">
      <alignment horizontal="center" vertical="center" wrapText="1"/>
    </xf>
    <xf numFmtId="0" fontId="5" fillId="0" borderId="5" xfId="2" applyFont="1" applyFill="1" applyBorder="1" applyAlignment="1">
      <alignment horizontal="left" vertical="center" wrapText="1"/>
    </xf>
    <xf numFmtId="0" fontId="5" fillId="0" borderId="5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4" fontId="5" fillId="0" borderId="5" xfId="2" applyNumberFormat="1" applyFont="1" applyFill="1" applyBorder="1" applyAlignment="1">
      <alignment horizontal="center" vertical="center" wrapText="1"/>
    </xf>
    <xf numFmtId="4" fontId="5" fillId="0" borderId="6" xfId="2" applyNumberFormat="1" applyFont="1" applyFill="1" applyBorder="1" applyAlignment="1">
      <alignment horizontal="center" vertical="center" wrapText="1"/>
    </xf>
    <xf numFmtId="0" fontId="5" fillId="0" borderId="0" xfId="2" applyFont="1" applyFill="1"/>
    <xf numFmtId="4" fontId="5" fillId="0" borderId="5" xfId="2" applyNumberFormat="1" applyFont="1" applyFill="1" applyBorder="1" applyAlignment="1">
      <alignment horizontal="center"/>
    </xf>
    <xf numFmtId="4" fontId="5" fillId="0" borderId="6" xfId="2" applyNumberFormat="1" applyFont="1" applyBorder="1" applyAlignment="1">
      <alignment horizontal="center"/>
    </xf>
    <xf numFmtId="4" fontId="5" fillId="0" borderId="6" xfId="2" applyNumberFormat="1" applyFont="1" applyFill="1" applyBorder="1" applyAlignment="1">
      <alignment horizontal="center"/>
    </xf>
    <xf numFmtId="4" fontId="5" fillId="0" borderId="6" xfId="2" applyNumberFormat="1" applyFont="1" applyBorder="1"/>
    <xf numFmtId="0" fontId="3" fillId="0" borderId="5" xfId="2" applyFont="1" applyBorder="1" applyAlignment="1">
      <alignment vertical="center" wrapText="1"/>
    </xf>
    <xf numFmtId="3" fontId="5" fillId="0" borderId="5" xfId="2" applyNumberFormat="1" applyFont="1" applyBorder="1" applyAlignment="1">
      <alignment horizontal="center" vertical="center" wrapText="1"/>
    </xf>
    <xf numFmtId="0" fontId="14" fillId="0" borderId="14" xfId="2" applyFont="1" applyBorder="1" applyAlignment="1">
      <alignment vertical="center" wrapText="1"/>
    </xf>
    <xf numFmtId="0" fontId="14" fillId="0" borderId="1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justify" wrapText="1"/>
    </xf>
    <xf numFmtId="0" fontId="14" fillId="0" borderId="5" xfId="2" applyFont="1" applyBorder="1" applyAlignment="1">
      <alignment vertical="center" wrapText="1"/>
    </xf>
    <xf numFmtId="0" fontId="14" fillId="0" borderId="5" xfId="2" applyFont="1" applyBorder="1" applyAlignment="1">
      <alignment horizontal="left" wrapText="1"/>
    </xf>
    <xf numFmtId="0" fontId="5" fillId="0" borderId="6" xfId="2" applyFont="1" applyBorder="1"/>
    <xf numFmtId="0" fontId="5" fillId="0" borderId="0" xfId="2" applyFont="1" applyBorder="1"/>
    <xf numFmtId="0" fontId="5" fillId="0" borderId="16" xfId="2" applyFont="1" applyBorder="1" applyAlignment="1">
      <alignment horizontal="left" vertical="center" wrapText="1"/>
    </xf>
    <xf numFmtId="0" fontId="14" fillId="0" borderId="16" xfId="2" applyFont="1" applyBorder="1" applyAlignment="1">
      <alignment horizontal="center" vertical="center" wrapText="1"/>
    </xf>
    <xf numFmtId="0" fontId="14" fillId="0" borderId="16" xfId="2" applyFont="1" applyBorder="1" applyAlignment="1">
      <alignment horizontal="left" wrapText="1"/>
    </xf>
    <xf numFmtId="4" fontId="5" fillId="0" borderId="16" xfId="2" applyNumberFormat="1" applyFont="1" applyFill="1" applyBorder="1" applyAlignment="1">
      <alignment horizontal="center"/>
    </xf>
    <xf numFmtId="4" fontId="5" fillId="0" borderId="17" xfId="2" applyNumberFormat="1" applyFont="1" applyBorder="1" applyAlignment="1">
      <alignment horizontal="center"/>
    </xf>
    <xf numFmtId="0" fontId="5" fillId="0" borderId="0" xfId="3" applyFont="1" applyBorder="1" applyAlignment="1" applyProtection="1">
      <alignment horizontal="center" vertical="top" wrapText="1"/>
    </xf>
    <xf numFmtId="0" fontId="5" fillId="0" borderId="0" xfId="2" applyFont="1" applyBorder="1" applyAlignment="1">
      <alignment horizontal="justify" wrapText="1"/>
    </xf>
    <xf numFmtId="0" fontId="5" fillId="0" borderId="0" xfId="2" applyFont="1" applyBorder="1" applyAlignment="1">
      <alignment wrapText="1"/>
    </xf>
    <xf numFmtId="0" fontId="14" fillId="0" borderId="0" xfId="2" applyFont="1" applyBorder="1" applyAlignment="1">
      <alignment horizontal="center" wrapText="1"/>
    </xf>
    <xf numFmtId="0" fontId="14" fillId="0" borderId="0" xfId="2" applyFont="1" applyBorder="1" applyAlignment="1">
      <alignment horizontal="left" wrapText="1"/>
    </xf>
    <xf numFmtId="4" fontId="14" fillId="0" borderId="0" xfId="2" applyNumberFormat="1" applyFont="1" applyBorder="1" applyAlignment="1">
      <alignment horizontal="right" wrapText="1"/>
    </xf>
    <xf numFmtId="0" fontId="19" fillId="0" borderId="0" xfId="4" applyFont="1" applyAlignment="1">
      <alignment vertical="center" wrapText="1"/>
    </xf>
    <xf numFmtId="0" fontId="20" fillId="0" borderId="5" xfId="4" applyFont="1" applyFill="1" applyBorder="1" applyAlignment="1">
      <alignment horizontal="center" vertical="center" wrapText="1"/>
    </xf>
    <xf numFmtId="0" fontId="20" fillId="0" borderId="5" xfId="4" applyFont="1" applyFill="1" applyBorder="1" applyAlignment="1">
      <alignment horizontal="left" vertical="center" wrapText="1"/>
    </xf>
    <xf numFmtId="1" fontId="20" fillId="0" borderId="5" xfId="4" applyNumberFormat="1" applyFont="1" applyFill="1" applyBorder="1" applyAlignment="1">
      <alignment horizontal="center" vertical="center" wrapText="1"/>
    </xf>
    <xf numFmtId="165" fontId="20" fillId="0" borderId="5" xfId="4" applyNumberFormat="1" applyFont="1" applyFill="1" applyBorder="1" applyAlignment="1">
      <alignment horizontal="center" vertical="center" wrapText="1"/>
    </xf>
    <xf numFmtId="164" fontId="20" fillId="0" borderId="5" xfId="4" applyNumberFormat="1" applyFont="1" applyFill="1" applyBorder="1" applyAlignment="1">
      <alignment horizontal="center" vertical="center" wrapText="1"/>
    </xf>
    <xf numFmtId="4" fontId="20" fillId="0" borderId="5" xfId="4" applyNumberFormat="1" applyFont="1" applyFill="1" applyBorder="1" applyAlignment="1">
      <alignment horizontal="center" vertical="center" wrapText="1"/>
    </xf>
    <xf numFmtId="49" fontId="20" fillId="0" borderId="5" xfId="4" applyNumberFormat="1" applyFont="1" applyFill="1" applyBorder="1" applyAlignment="1">
      <alignment horizontal="center" vertical="center" wrapText="1"/>
    </xf>
    <xf numFmtId="0" fontId="22" fillId="0" borderId="5" xfId="4" applyFont="1" applyBorder="1" applyAlignment="1">
      <alignment horizontal="center" vertical="center" wrapText="1"/>
    </xf>
    <xf numFmtId="0" fontId="22" fillId="0" borderId="5" xfId="4" applyFont="1" applyBorder="1" applyAlignment="1">
      <alignment horizontal="justify" vertical="center" wrapText="1"/>
    </xf>
    <xf numFmtId="1" fontId="22" fillId="0" borderId="5" xfId="4" applyNumberFormat="1" applyFont="1" applyBorder="1" applyAlignment="1">
      <alignment horizontal="center" vertical="center" wrapText="1"/>
    </xf>
    <xf numFmtId="4" fontId="22" fillId="0" borderId="5" xfId="4" applyNumberFormat="1" applyFont="1" applyBorder="1" applyAlignment="1">
      <alignment horizontal="center" vertical="center" wrapText="1"/>
    </xf>
    <xf numFmtId="0" fontId="1" fillId="0" borderId="0" xfId="4" applyFill="1"/>
    <xf numFmtId="0" fontId="1" fillId="0" borderId="0" xfId="4"/>
    <xf numFmtId="0" fontId="20" fillId="0" borderId="5" xfId="4" applyFont="1" applyFill="1" applyBorder="1" applyAlignment="1">
      <alignment horizontal="justify" vertical="center" wrapText="1"/>
    </xf>
    <xf numFmtId="3" fontId="20" fillId="0" borderId="5" xfId="4" applyNumberFormat="1" applyFont="1" applyFill="1" applyBorder="1" applyAlignment="1">
      <alignment horizontal="center" vertical="center" wrapText="1"/>
    </xf>
    <xf numFmtId="0" fontId="22" fillId="0" borderId="5" xfId="4" applyFont="1" applyFill="1" applyBorder="1" applyAlignment="1">
      <alignment horizontal="justify" vertical="center" wrapText="1"/>
    </xf>
    <xf numFmtId="1" fontId="22" fillId="0" borderId="5" xfId="4" applyNumberFormat="1" applyFont="1" applyFill="1" applyBorder="1" applyAlignment="1">
      <alignment horizontal="center" vertical="center" wrapText="1"/>
    </xf>
    <xf numFmtId="4" fontId="22" fillId="0" borderId="5" xfId="4" applyNumberFormat="1" applyFont="1" applyFill="1" applyBorder="1" applyAlignment="1">
      <alignment horizontal="center" vertical="center" wrapText="1"/>
    </xf>
    <xf numFmtId="0" fontId="22" fillId="0" borderId="5" xfId="4" applyFont="1" applyBorder="1" applyAlignment="1">
      <alignment horizontal="left" vertical="center" wrapText="1"/>
    </xf>
    <xf numFmtId="3" fontId="22" fillId="0" borderId="5" xfId="4" applyNumberFormat="1" applyFont="1" applyBorder="1" applyAlignment="1">
      <alignment horizontal="center" vertical="center" wrapText="1"/>
    </xf>
    <xf numFmtId="0" fontId="1" fillId="2" borderId="0" xfId="4" applyFill="1"/>
    <xf numFmtId="49" fontId="22" fillId="0" borderId="5" xfId="4" applyNumberFormat="1" applyFont="1" applyFill="1" applyBorder="1" applyAlignment="1">
      <alignment horizontal="center" vertical="center" wrapText="1"/>
    </xf>
    <xf numFmtId="0" fontId="22" fillId="0" borderId="5" xfId="4" applyFont="1" applyFill="1" applyBorder="1" applyAlignment="1">
      <alignment horizontal="left" vertical="center" wrapText="1"/>
    </xf>
    <xf numFmtId="165" fontId="22" fillId="0" borderId="5" xfId="4" applyNumberFormat="1" applyFont="1" applyFill="1" applyBorder="1" applyAlignment="1">
      <alignment horizontal="center" vertical="center" wrapText="1"/>
    </xf>
    <xf numFmtId="0" fontId="22" fillId="0" borderId="5" xfId="4" applyFont="1" applyFill="1" applyBorder="1" applyAlignment="1">
      <alignment horizontal="center" vertical="center" wrapText="1"/>
    </xf>
    <xf numFmtId="3" fontId="22" fillId="0" borderId="5" xfId="4" applyNumberFormat="1" applyFont="1" applyFill="1" applyBorder="1" applyAlignment="1">
      <alignment horizontal="center" vertical="center" wrapText="1"/>
    </xf>
    <xf numFmtId="14" fontId="20" fillId="0" borderId="5" xfId="4" applyNumberFormat="1" applyFont="1" applyFill="1" applyBorder="1" applyAlignment="1">
      <alignment horizontal="center" vertical="center" wrapText="1"/>
    </xf>
    <xf numFmtId="0" fontId="20" fillId="0" borderId="5" xfId="4" applyFont="1" applyBorder="1" applyAlignment="1">
      <alignment horizontal="center" vertical="center" wrapText="1"/>
    </xf>
    <xf numFmtId="4" fontId="20" fillId="0" borderId="5" xfId="4" applyNumberFormat="1" applyFont="1" applyBorder="1" applyAlignment="1">
      <alignment horizontal="center" vertical="center" wrapText="1"/>
    </xf>
    <xf numFmtId="0" fontId="20" fillId="0" borderId="5" xfId="4" applyFont="1" applyFill="1" applyBorder="1" applyAlignment="1">
      <alignment wrapText="1"/>
    </xf>
    <xf numFmtId="0" fontId="22" fillId="0" borderId="5" xfId="4" applyFont="1" applyBorder="1" applyAlignment="1">
      <alignment wrapText="1"/>
    </xf>
    <xf numFmtId="0" fontId="20" fillId="0" borderId="5" xfId="4" applyFont="1" applyBorder="1" applyAlignment="1">
      <alignment wrapText="1"/>
    </xf>
    <xf numFmtId="0" fontId="22" fillId="0" borderId="5" xfId="4" applyFont="1" applyFill="1" applyBorder="1" applyAlignment="1">
      <alignment wrapText="1"/>
    </xf>
    <xf numFmtId="0" fontId="1" fillId="0" borderId="0" xfId="4" applyAlignment="1">
      <alignment horizontal="left" wrapText="1"/>
    </xf>
    <xf numFmtId="0" fontId="25" fillId="0" borderId="0" xfId="4" applyFont="1" applyAlignment="1">
      <alignment horizontal="left" vertical="center" wrapText="1"/>
    </xf>
    <xf numFmtId="0" fontId="0" fillId="2" borderId="0" xfId="4" applyFont="1" applyFill="1"/>
    <xf numFmtId="0" fontId="25" fillId="0" borderId="0" xfId="4" applyFont="1" applyAlignment="1">
      <alignment vertical="center" wrapText="1"/>
    </xf>
    <xf numFmtId="167" fontId="1" fillId="2" borderId="0" xfId="4" applyNumberFormat="1" applyFill="1"/>
    <xf numFmtId="0" fontId="25" fillId="0" borderId="0" xfId="4" applyFont="1" applyAlignment="1">
      <alignment horizontal="justify" vertical="center"/>
    </xf>
    <xf numFmtId="0" fontId="25" fillId="0" borderId="0" xfId="4" applyFont="1" applyAlignment="1">
      <alignment horizontal="center" vertical="center" wrapText="1"/>
    </xf>
    <xf numFmtId="0" fontId="1" fillId="0" borderId="0" xfId="4" applyAlignment="1">
      <alignment horizontal="center" vertical="center"/>
    </xf>
    <xf numFmtId="164" fontId="22" fillId="0" borderId="5" xfId="4" applyNumberFormat="1" applyFont="1" applyFill="1" applyBorder="1" applyAlignment="1">
      <alignment horizontal="center" vertical="center" wrapText="1"/>
    </xf>
    <xf numFmtId="164" fontId="1" fillId="2" borderId="0" xfId="4" applyNumberFormat="1" applyFill="1"/>
    <xf numFmtId="0" fontId="1" fillId="5" borderId="0" xfId="4" applyFill="1"/>
    <xf numFmtId="0" fontId="1" fillId="6" borderId="0" xfId="4" applyFill="1"/>
    <xf numFmtId="0" fontId="1" fillId="7" borderId="0" xfId="4" applyFill="1"/>
    <xf numFmtId="0" fontId="1" fillId="8" borderId="0" xfId="4" applyFill="1"/>
    <xf numFmtId="0" fontId="1" fillId="9" borderId="0" xfId="4" applyFill="1"/>
    <xf numFmtId="168" fontId="1" fillId="0" borderId="0" xfId="7" applyNumberFormat="1" applyFill="1"/>
    <xf numFmtId="0" fontId="22" fillId="12" borderId="5" xfId="4" applyFont="1" applyFill="1" applyBorder="1" applyAlignment="1">
      <alignment horizontal="center" vertical="center" wrapText="1"/>
    </xf>
    <xf numFmtId="0" fontId="22" fillId="12" borderId="5" xfId="4" applyFont="1" applyFill="1" applyBorder="1" applyAlignment="1">
      <alignment wrapText="1"/>
    </xf>
    <xf numFmtId="3" fontId="22" fillId="12" borderId="5" xfId="4" applyNumberFormat="1" applyFont="1" applyFill="1" applyBorder="1" applyAlignment="1">
      <alignment horizontal="center" vertical="center" wrapText="1"/>
    </xf>
    <xf numFmtId="4" fontId="22" fillId="12" borderId="5" xfId="4" applyNumberFormat="1" applyFont="1" applyFill="1" applyBorder="1" applyAlignment="1">
      <alignment horizontal="center" vertical="center" wrapText="1"/>
    </xf>
    <xf numFmtId="0" fontId="1" fillId="12" borderId="0" xfId="4" applyFill="1"/>
    <xf numFmtId="1" fontId="1" fillId="0" borderId="0" xfId="4" applyNumberFormat="1"/>
    <xf numFmtId="0" fontId="25" fillId="0" borderId="0" xfId="4" applyFont="1"/>
    <xf numFmtId="0" fontId="25" fillId="0" borderId="0" xfId="4" applyFont="1" applyAlignment="1">
      <alignment horizontal="right"/>
    </xf>
    <xf numFmtId="4" fontId="1" fillId="0" borderId="0" xfId="4" applyNumberFormat="1"/>
    <xf numFmtId="0" fontId="27" fillId="0" borderId="0" xfId="5" applyFont="1"/>
    <xf numFmtId="0" fontId="28" fillId="0" borderId="0" xfId="6" applyFont="1"/>
    <xf numFmtId="0" fontId="5" fillId="0" borderId="0" xfId="4" applyFont="1"/>
    <xf numFmtId="0" fontId="5" fillId="0" borderId="0" xfId="4" applyFont="1" applyAlignment="1">
      <alignment horizontal="left" wrapText="1"/>
    </xf>
    <xf numFmtId="0" fontId="5" fillId="0" borderId="0" xfId="4" applyFont="1" applyAlignment="1">
      <alignment horizontal="right"/>
    </xf>
    <xf numFmtId="0" fontId="25" fillId="0" borderId="0" xfId="4" applyFont="1" applyAlignment="1">
      <alignment horizontal="right" vertical="center" wrapText="1"/>
    </xf>
    <xf numFmtId="0" fontId="25" fillId="0" borderId="0" xfId="8" applyFont="1" applyAlignment="1">
      <alignment horizontal="right" vertical="center" wrapText="1"/>
    </xf>
    <xf numFmtId="0" fontId="28" fillId="0" borderId="0" xfId="5" applyFont="1" applyAlignment="1">
      <alignment horizontal="right"/>
    </xf>
    <xf numFmtId="164" fontId="5" fillId="0" borderId="0" xfId="4" applyNumberFormat="1" applyFont="1"/>
    <xf numFmtId="4" fontId="5" fillId="0" borderId="0" xfId="4" applyNumberFormat="1" applyFont="1"/>
    <xf numFmtId="0" fontId="22" fillId="0" borderId="5" xfId="4" applyFont="1" applyFill="1" applyBorder="1" applyAlignment="1">
      <alignment horizontal="center" vertical="center"/>
    </xf>
    <xf numFmtId="0" fontId="22" fillId="0" borderId="5" xfId="4" applyFont="1" applyFill="1" applyBorder="1" applyAlignment="1">
      <alignment horizontal="center"/>
    </xf>
    <xf numFmtId="0" fontId="22" fillId="0" borderId="5" xfId="4" applyFont="1" applyFill="1" applyBorder="1" applyAlignment="1">
      <alignment horizontal="center" wrapText="1"/>
    </xf>
    <xf numFmtId="0" fontId="5" fillId="0" borderId="0" xfId="4" applyFont="1" applyBorder="1"/>
    <xf numFmtId="0" fontId="5" fillId="0" borderId="0" xfId="4" applyFont="1" applyFill="1"/>
    <xf numFmtId="2" fontId="22" fillId="0" borderId="5" xfId="4" applyNumberFormat="1" applyFont="1" applyFill="1" applyBorder="1" applyAlignment="1">
      <alignment horizontal="center" vertical="center" wrapText="1"/>
    </xf>
    <xf numFmtId="0" fontId="21" fillId="0" borderId="0" xfId="9" applyFill="1" applyAlignment="1">
      <alignment horizontal="left" vertical="top" wrapText="1"/>
    </xf>
    <xf numFmtId="0" fontId="5" fillId="0" borderId="5" xfId="4" applyFont="1" applyFill="1" applyBorder="1"/>
    <xf numFmtId="0" fontId="5" fillId="0" borderId="0" xfId="4" applyFont="1" applyAlignment="1">
      <alignment horizontal="left"/>
    </xf>
    <xf numFmtId="0" fontId="24" fillId="0" borderId="0" xfId="10" applyFont="1" applyBorder="1" applyAlignment="1">
      <alignment vertical="center" wrapText="1"/>
    </xf>
    <xf numFmtId="0" fontId="24" fillId="0" borderId="0" xfId="1" applyFont="1" applyBorder="1" applyAlignment="1">
      <alignment horizontal="left"/>
    </xf>
    <xf numFmtId="0" fontId="24" fillId="0" borderId="0" xfId="1" applyFont="1" applyBorder="1" applyAlignment="1">
      <alignment horizontal="right"/>
    </xf>
    <xf numFmtId="1" fontId="5" fillId="0" borderId="0" xfId="4" applyNumberFormat="1" applyFont="1"/>
    <xf numFmtId="1" fontId="22" fillId="0" borderId="5" xfId="4" applyNumberFormat="1" applyFont="1" applyFill="1" applyBorder="1" applyAlignment="1">
      <alignment horizontal="center"/>
    </xf>
    <xf numFmtId="1" fontId="28" fillId="0" borderId="0" xfId="6" applyNumberFormat="1" applyFont="1"/>
    <xf numFmtId="0" fontId="20" fillId="0" borderId="0" xfId="4" applyFont="1"/>
    <xf numFmtId="0" fontId="20" fillId="0" borderId="0" xfId="4" applyFont="1" applyAlignment="1">
      <alignment horizontal="left" wrapText="1"/>
    </xf>
    <xf numFmtId="1" fontId="20" fillId="0" borderId="0" xfId="4" applyNumberFormat="1" applyFont="1"/>
    <xf numFmtId="0" fontId="20" fillId="2" borderId="0" xfId="4" applyFont="1" applyFill="1"/>
    <xf numFmtId="0" fontId="20" fillId="0" borderId="0" xfId="4" applyFont="1" applyAlignment="1">
      <alignment horizontal="left" vertical="center" wrapText="1"/>
    </xf>
    <xf numFmtId="0" fontId="20" fillId="0" borderId="0" xfId="4" applyFont="1" applyAlignment="1">
      <alignment vertical="center" wrapText="1"/>
    </xf>
    <xf numFmtId="0" fontId="20" fillId="0" borderId="0" xfId="4" applyFont="1" applyAlignment="1">
      <alignment horizontal="justify" vertical="center"/>
    </xf>
    <xf numFmtId="0" fontId="20" fillId="0" borderId="0" xfId="4" applyFont="1" applyAlignment="1">
      <alignment horizontal="center" vertical="center" wrapText="1"/>
    </xf>
    <xf numFmtId="0" fontId="20" fillId="0" borderId="0" xfId="4" applyFont="1" applyAlignment="1">
      <alignment horizontal="center" vertical="center"/>
    </xf>
    <xf numFmtId="0" fontId="20" fillId="0" borderId="0" xfId="4" applyFont="1" applyFill="1"/>
    <xf numFmtId="164" fontId="20" fillId="0" borderId="0" xfId="4" applyNumberFormat="1" applyFont="1" applyFill="1"/>
    <xf numFmtId="0" fontId="20" fillId="5" borderId="0" xfId="4" applyFont="1" applyFill="1"/>
    <xf numFmtId="0" fontId="20" fillId="6" borderId="0" xfId="4" applyFont="1" applyFill="1"/>
    <xf numFmtId="0" fontId="20" fillId="7" borderId="0" xfId="4" applyFont="1" applyFill="1"/>
    <xf numFmtId="0" fontId="20" fillId="8" borderId="0" xfId="4" applyFont="1" applyFill="1"/>
    <xf numFmtId="0" fontId="20" fillId="9" borderId="0" xfId="4" applyFont="1" applyFill="1"/>
    <xf numFmtId="4" fontId="20" fillId="0" borderId="0" xfId="4" applyNumberFormat="1" applyFont="1" applyFill="1"/>
    <xf numFmtId="0" fontId="22" fillId="0" borderId="0" xfId="4" applyFont="1" applyFill="1"/>
    <xf numFmtId="0" fontId="22" fillId="2" borderId="0" xfId="4" applyFont="1" applyFill="1"/>
    <xf numFmtId="0" fontId="20" fillId="10" borderId="0" xfId="4" applyFont="1" applyFill="1"/>
    <xf numFmtId="166" fontId="20" fillId="2" borderId="0" xfId="4" applyNumberFormat="1" applyFont="1" applyFill="1"/>
    <xf numFmtId="0" fontId="22" fillId="0" borderId="0" xfId="4" applyFont="1"/>
    <xf numFmtId="0" fontId="20" fillId="11" borderId="0" xfId="4" applyFont="1" applyFill="1"/>
    <xf numFmtId="0" fontId="20" fillId="0" borderId="0" xfId="5" applyFont="1"/>
    <xf numFmtId="1" fontId="20" fillId="0" borderId="0" xfId="6" applyNumberFormat="1" applyFont="1"/>
    <xf numFmtId="0" fontId="20" fillId="0" borderId="0" xfId="6" applyFont="1"/>
    <xf numFmtId="0" fontId="20" fillId="0" borderId="0" xfId="4" applyFont="1" applyAlignment="1">
      <alignment horizontal="right"/>
    </xf>
    <xf numFmtId="4" fontId="20" fillId="0" borderId="0" xfId="4" applyNumberFormat="1" applyFont="1"/>
    <xf numFmtId="0" fontId="24" fillId="0" borderId="0" xfId="4" applyFont="1" applyAlignment="1">
      <alignment horizontal="left" vertical="top" wrapText="1"/>
    </xf>
    <xf numFmtId="0" fontId="24" fillId="0" borderId="0" xfId="4" applyFont="1" applyAlignment="1">
      <alignment vertical="top" wrapText="1"/>
    </xf>
    <xf numFmtId="0" fontId="22" fillId="0" borderId="0" xfId="4" applyFont="1" applyAlignment="1">
      <alignment horizontal="left" wrapText="1"/>
    </xf>
    <xf numFmtId="1" fontId="22" fillId="0" borderId="0" xfId="4" applyNumberFormat="1" applyFont="1"/>
    <xf numFmtId="0" fontId="22" fillId="0" borderId="0" xfId="4" applyFont="1" applyAlignment="1">
      <alignment horizontal="left" vertical="center" wrapText="1"/>
    </xf>
    <xf numFmtId="0" fontId="28" fillId="0" borderId="0" xfId="4" applyFont="1" applyAlignment="1">
      <alignment horizontal="left" vertical="center" wrapText="1"/>
    </xf>
    <xf numFmtId="0" fontId="28" fillId="0" borderId="0" xfId="4" applyFont="1" applyAlignment="1">
      <alignment horizontal="left" vertical="top" wrapText="1"/>
    </xf>
    <xf numFmtId="0" fontId="0" fillId="0" borderId="0" xfId="4" applyFont="1" applyFill="1"/>
    <xf numFmtId="43" fontId="1" fillId="0" borderId="0" xfId="7" applyFill="1"/>
    <xf numFmtId="14" fontId="22" fillId="0" borderId="5" xfId="4" applyNumberFormat="1" applyFont="1" applyFill="1" applyBorder="1" applyAlignment="1">
      <alignment horizontal="center" vertical="center" wrapText="1"/>
    </xf>
    <xf numFmtId="4" fontId="0" fillId="0" borderId="0" xfId="4" applyNumberFormat="1" applyFont="1" applyFill="1"/>
    <xf numFmtId="1" fontId="1" fillId="0" borderId="0" xfId="4" applyNumberFormat="1" applyFill="1"/>
    <xf numFmtId="0" fontId="27" fillId="0" borderId="0" xfId="5" applyFont="1" applyFill="1"/>
    <xf numFmtId="1" fontId="28" fillId="0" borderId="0" xfId="6" applyNumberFormat="1" applyFont="1" applyFill="1"/>
    <xf numFmtId="0" fontId="28" fillId="0" borderId="0" xfId="6" applyFont="1" applyFill="1"/>
    <xf numFmtId="0" fontId="1" fillId="0" borderId="0" xfId="4" applyFill="1" applyAlignment="1">
      <alignment horizontal="left" wrapText="1"/>
    </xf>
    <xf numFmtId="0" fontId="20" fillId="0" borderId="0" xfId="10" applyFont="1" applyBorder="1" applyAlignment="1">
      <alignment vertical="center" wrapText="1"/>
    </xf>
    <xf numFmtId="0" fontId="20" fillId="0" borderId="0" xfId="10" applyFont="1"/>
    <xf numFmtId="0" fontId="20" fillId="0" borderId="0" xfId="10" applyFont="1" applyBorder="1" applyAlignment="1">
      <alignment horizontal="right" vertical="center" wrapText="1"/>
    </xf>
    <xf numFmtId="0" fontId="20" fillId="0" borderId="0" xfId="10" applyNumberFormat="1" applyFont="1" applyBorder="1" applyAlignment="1">
      <alignment horizontal="left" wrapText="1"/>
    </xf>
    <xf numFmtId="0" fontId="20" fillId="0" borderId="5" xfId="10" applyFont="1" applyBorder="1" applyAlignment="1">
      <alignment horizontal="center" vertical="center" wrapText="1"/>
    </xf>
    <xf numFmtId="0" fontId="20" fillId="0" borderId="5" xfId="10" applyFont="1" applyBorder="1" applyAlignment="1">
      <alignment vertical="center" wrapText="1"/>
    </xf>
    <xf numFmtId="4" fontId="20" fillId="0" borderId="5" xfId="10" applyNumberFormat="1" applyFont="1" applyBorder="1" applyAlignment="1">
      <alignment horizontal="center" vertical="center" wrapText="1"/>
    </xf>
    <xf numFmtId="0" fontId="20" fillId="0" borderId="0" xfId="10" applyFont="1" applyAlignment="1">
      <alignment horizontal="right" wrapText="1"/>
    </xf>
    <xf numFmtId="0" fontId="20" fillId="0" borderId="5" xfId="10" applyFont="1" applyBorder="1" applyAlignment="1">
      <alignment horizontal="center" vertical="top" wrapText="1"/>
    </xf>
    <xf numFmtId="4" fontId="22" fillId="0" borderId="14" xfId="4" applyNumberFormat="1" applyFont="1" applyFill="1" applyBorder="1" applyAlignment="1">
      <alignment horizontal="center" vertical="center" wrapText="1"/>
    </xf>
    <xf numFmtId="0" fontId="5" fillId="0" borderId="0" xfId="4" applyFont="1" applyFill="1" applyBorder="1"/>
    <xf numFmtId="0" fontId="22" fillId="0" borderId="0" xfId="4" applyFont="1" applyAlignment="1">
      <alignment horizontal="left"/>
    </xf>
    <xf numFmtId="0" fontId="22" fillId="0" borderId="0" xfId="4" applyFont="1" applyAlignment="1">
      <alignment horizontal="right"/>
    </xf>
    <xf numFmtId="0" fontId="22" fillId="0" borderId="0" xfId="5" applyFont="1" applyAlignment="1"/>
    <xf numFmtId="0" fontId="22" fillId="0" borderId="0" xfId="4" applyFont="1" applyAlignment="1">
      <alignment vertical="center" wrapText="1"/>
    </xf>
    <xf numFmtId="0" fontId="22" fillId="0" borderId="0" xfId="8" applyFont="1" applyAlignment="1">
      <alignment vertical="center" wrapText="1"/>
    </xf>
    <xf numFmtId="164" fontId="22" fillId="0" borderId="0" xfId="4" applyNumberFormat="1" applyFont="1"/>
    <xf numFmtId="4" fontId="22" fillId="0" borderId="0" xfId="4" applyNumberFormat="1" applyFont="1"/>
    <xf numFmtId="0" fontId="22" fillId="0" borderId="0" xfId="5" applyFont="1" applyAlignment="1">
      <alignment horizontal="right"/>
    </xf>
    <xf numFmtId="0" fontId="22" fillId="0" borderId="0" xfId="4" applyFont="1" applyFill="1" applyBorder="1"/>
    <xf numFmtId="0" fontId="20" fillId="0" borderId="0" xfId="9" applyFont="1" applyFill="1" applyAlignment="1">
      <alignment horizontal="left" vertical="top"/>
    </xf>
    <xf numFmtId="0" fontId="22" fillId="0" borderId="0" xfId="5" applyFont="1"/>
    <xf numFmtId="1" fontId="22" fillId="0" borderId="0" xfId="6" applyNumberFormat="1" applyFont="1"/>
    <xf numFmtId="0" fontId="22" fillId="0" borderId="0" xfId="6" applyFont="1"/>
    <xf numFmtId="0" fontId="20" fillId="0" borderId="0" xfId="10" applyFont="1" applyBorder="1" applyAlignment="1">
      <alignment horizontal="center" vertical="center" wrapText="1"/>
    </xf>
    <xf numFmtId="0" fontId="32" fillId="0" borderId="0" xfId="10" applyFont="1"/>
    <xf numFmtId="4" fontId="20" fillId="12" borderId="0" xfId="10" applyNumberFormat="1" applyFont="1" applyFill="1"/>
    <xf numFmtId="0" fontId="20" fillId="0" borderId="25" xfId="10" applyFont="1" applyBorder="1" applyAlignment="1">
      <alignment horizontal="center" vertical="center" wrapText="1"/>
    </xf>
    <xf numFmtId="0" fontId="20" fillId="0" borderId="26" xfId="10" applyFont="1" applyBorder="1" applyAlignment="1">
      <alignment horizontal="center" vertical="center" wrapText="1"/>
    </xf>
    <xf numFmtId="0" fontId="20" fillId="0" borderId="27" xfId="10" applyFont="1" applyBorder="1" applyAlignment="1">
      <alignment horizontal="center" vertical="center" wrapText="1"/>
    </xf>
    <xf numFmtId="0" fontId="20" fillId="0" borderId="28" xfId="10" applyFont="1" applyBorder="1" applyAlignment="1">
      <alignment horizontal="center" vertical="center" wrapText="1"/>
    </xf>
    <xf numFmtId="0" fontId="20" fillId="0" borderId="29" xfId="10" applyFont="1" applyBorder="1" applyAlignment="1">
      <alignment horizontal="center" vertical="center" wrapText="1"/>
    </xf>
    <xf numFmtId="0" fontId="20" fillId="0" borderId="30" xfId="10" applyFont="1" applyBorder="1" applyAlignment="1">
      <alignment horizontal="center" vertical="center" wrapText="1"/>
    </xf>
    <xf numFmtId="0" fontId="20" fillId="0" borderId="14" xfId="10" applyFont="1" applyBorder="1" applyAlignment="1">
      <alignment horizontal="center" vertical="center" wrapText="1"/>
    </xf>
    <xf numFmtId="0" fontId="20" fillId="0" borderId="31" xfId="10" applyFont="1" applyBorder="1" applyAlignment="1">
      <alignment horizontal="center" vertical="center" wrapText="1"/>
    </xf>
    <xf numFmtId="0" fontId="23" fillId="0" borderId="32" xfId="10" applyFont="1" applyBorder="1" applyAlignment="1">
      <alignment horizontal="center" vertical="center" wrapText="1"/>
    </xf>
    <xf numFmtId="0" fontId="23" fillId="0" borderId="12" xfId="10" applyFont="1" applyBorder="1" applyAlignment="1">
      <alignment vertical="center" wrapText="1"/>
    </xf>
    <xf numFmtId="4" fontId="23" fillId="0" borderId="4" xfId="10" applyNumberFormat="1" applyFont="1" applyBorder="1" applyAlignment="1">
      <alignment vertical="center" wrapText="1"/>
    </xf>
    <xf numFmtId="4" fontId="23" fillId="0" borderId="5" xfId="10" applyNumberFormat="1" applyFont="1" applyBorder="1" applyAlignment="1">
      <alignment vertical="center" wrapText="1"/>
    </xf>
    <xf numFmtId="4" fontId="23" fillId="0" borderId="10" xfId="10" applyNumberFormat="1" applyFont="1" applyBorder="1" applyAlignment="1">
      <alignment vertical="center" wrapText="1"/>
    </xf>
    <xf numFmtId="4" fontId="23" fillId="0" borderId="6" xfId="10" applyNumberFormat="1" applyFont="1" applyBorder="1" applyAlignment="1">
      <alignment vertical="center" wrapText="1"/>
    </xf>
    <xf numFmtId="4" fontId="20" fillId="0" borderId="0" xfId="10" applyNumberFormat="1" applyFont="1"/>
    <xf numFmtId="4" fontId="23" fillId="0" borderId="5" xfId="10" applyNumberFormat="1" applyFont="1" applyFill="1" applyBorder="1" applyAlignment="1">
      <alignment vertical="center" wrapText="1"/>
    </xf>
    <xf numFmtId="4" fontId="23" fillId="0" borderId="10" xfId="10" applyNumberFormat="1" applyFont="1" applyFill="1" applyBorder="1" applyAlignment="1">
      <alignment vertical="center" wrapText="1"/>
    </xf>
    <xf numFmtId="0" fontId="20" fillId="0" borderId="32" xfId="10" applyFont="1" applyBorder="1" applyAlignment="1">
      <alignment horizontal="center" vertical="center" wrapText="1"/>
    </xf>
    <xf numFmtId="0" fontId="20" fillId="0" borderId="12" xfId="10" applyFont="1" applyBorder="1" applyAlignment="1">
      <alignment vertical="center" wrapText="1"/>
    </xf>
    <xf numFmtId="4" fontId="20" fillId="0" borderId="4" xfId="10" applyNumberFormat="1" applyFont="1" applyBorder="1" applyAlignment="1">
      <alignment vertical="center" wrapText="1"/>
    </xf>
    <xf numFmtId="4" fontId="20" fillId="0" borderId="5" xfId="10" applyNumberFormat="1" applyFont="1" applyBorder="1" applyAlignment="1">
      <alignment vertical="center" wrapText="1"/>
    </xf>
    <xf numFmtId="4" fontId="20" fillId="0" borderId="10" xfId="10" applyNumberFormat="1" applyFont="1" applyBorder="1" applyAlignment="1">
      <alignment vertical="center" wrapText="1"/>
    </xf>
    <xf numFmtId="4" fontId="20" fillId="0" borderId="6" xfId="10" applyNumberFormat="1" applyFont="1" applyBorder="1" applyAlignment="1">
      <alignment vertical="center" wrapText="1"/>
    </xf>
    <xf numFmtId="4" fontId="20" fillId="0" borderId="4" xfId="10" applyNumberFormat="1" applyFont="1" applyBorder="1" applyAlignment="1">
      <alignment horizontal="right" vertical="center" wrapText="1"/>
    </xf>
    <xf numFmtId="4" fontId="20" fillId="0" borderId="13" xfId="10" applyNumberFormat="1" applyFont="1" applyBorder="1" applyAlignment="1">
      <alignment horizontal="center" vertical="center"/>
    </xf>
    <xf numFmtId="4" fontId="20" fillId="0" borderId="33" xfId="10" applyNumberFormat="1" applyFont="1" applyBorder="1" applyAlignment="1">
      <alignment horizontal="center" vertical="center"/>
    </xf>
    <xf numFmtId="0" fontId="20" fillId="0" borderId="0" xfId="10" applyFont="1" applyAlignment="1">
      <alignment vertical="center"/>
    </xf>
    <xf numFmtId="0" fontId="33" fillId="0" borderId="12" xfId="10" applyFont="1" applyBorder="1" applyAlignment="1">
      <alignment vertical="center" wrapText="1"/>
    </xf>
    <xf numFmtId="4" fontId="20" fillId="0" borderId="13" xfId="10" applyNumberFormat="1" applyFont="1" applyBorder="1"/>
    <xf numFmtId="4" fontId="20" fillId="0" borderId="33" xfId="10" applyNumberFormat="1" applyFont="1" applyBorder="1"/>
    <xf numFmtId="4" fontId="20" fillId="0" borderId="5" xfId="10" applyNumberFormat="1" applyFont="1" applyFill="1" applyBorder="1"/>
    <xf numFmtId="4" fontId="20" fillId="0" borderId="10" xfId="10" applyNumberFormat="1" applyFont="1" applyFill="1" applyBorder="1"/>
    <xf numFmtId="0" fontId="20" fillId="0" borderId="23" xfId="10" applyFont="1" applyBorder="1" applyAlignment="1">
      <alignment horizontal="center" vertical="center" wrapText="1"/>
    </xf>
    <xf numFmtId="0" fontId="20" fillId="0" borderId="24" xfId="10" applyFont="1" applyBorder="1" applyAlignment="1">
      <alignment vertical="center" wrapText="1"/>
    </xf>
    <xf numFmtId="4" fontId="20" fillId="0" borderId="34" xfId="10" applyNumberFormat="1" applyFont="1" applyBorder="1" applyAlignment="1">
      <alignment vertical="center" wrapText="1"/>
    </xf>
    <xf numFmtId="4" fontId="20" fillId="0" borderId="16" xfId="10" applyNumberFormat="1" applyFont="1" applyBorder="1" applyAlignment="1">
      <alignment vertical="center"/>
    </xf>
    <xf numFmtId="4" fontId="20" fillId="0" borderId="35" xfId="10" applyNumberFormat="1" applyFont="1" applyBorder="1" applyAlignment="1">
      <alignment vertical="center"/>
    </xf>
    <xf numFmtId="4" fontId="20" fillId="0" borderId="16" xfId="10" applyNumberFormat="1" applyFont="1" applyBorder="1" applyAlignment="1">
      <alignment vertical="center" wrapText="1"/>
    </xf>
    <xf numFmtId="4" fontId="20" fillId="0" borderId="17" xfId="10" applyNumberFormat="1" applyFont="1" applyBorder="1" applyAlignment="1">
      <alignment vertical="center" wrapText="1"/>
    </xf>
    <xf numFmtId="0" fontId="23" fillId="0" borderId="0" xfId="10" applyFont="1"/>
    <xf numFmtId="0" fontId="20" fillId="0" borderId="0" xfId="10" applyFont="1" applyAlignment="1">
      <alignment horizontal="left" vertical="center" wrapText="1"/>
    </xf>
    <xf numFmtId="0" fontId="20" fillId="0" borderId="0" xfId="10" applyFont="1" applyAlignment="1">
      <alignment wrapText="1"/>
    </xf>
    <xf numFmtId="0" fontId="22" fillId="0" borderId="0" xfId="2" applyFont="1"/>
    <xf numFmtId="0" fontId="34" fillId="0" borderId="0" xfId="2" applyFont="1" applyAlignment="1">
      <alignment horizontal="center" vertical="center"/>
    </xf>
    <xf numFmtId="0" fontId="22" fillId="0" borderId="5" xfId="2" applyFont="1" applyBorder="1" applyAlignment="1">
      <alignment horizontal="center" vertical="center" wrapText="1"/>
    </xf>
    <xf numFmtId="169" fontId="22" fillId="0" borderId="5" xfId="2" applyNumberFormat="1" applyFont="1" applyBorder="1" applyAlignment="1">
      <alignment horizontal="center" vertical="center" wrapText="1"/>
    </xf>
    <xf numFmtId="0" fontId="20" fillId="0" borderId="0" xfId="1" applyNumberFormat="1" applyFont="1" applyBorder="1" applyAlignment="1">
      <alignment horizontal="left"/>
    </xf>
    <xf numFmtId="0" fontId="22" fillId="0" borderId="5" xfId="2" applyFont="1" applyBorder="1" applyAlignment="1">
      <alignment vertical="top" wrapText="1"/>
    </xf>
    <xf numFmtId="0" fontId="22" fillId="0" borderId="5" xfId="2" applyFont="1" applyBorder="1" applyAlignment="1">
      <alignment horizontal="center" vertical="top" wrapText="1"/>
    </xf>
    <xf numFmtId="0" fontId="28" fillId="0" borderId="0" xfId="2" applyFont="1"/>
    <xf numFmtId="0" fontId="22" fillId="0" borderId="36" xfId="2" applyFont="1" applyBorder="1" applyAlignment="1">
      <alignment vertical="center" wrapText="1"/>
    </xf>
    <xf numFmtId="0" fontId="22" fillId="0" borderId="37" xfId="2" applyFont="1" applyBorder="1" applyAlignment="1">
      <alignment vertical="center" wrapText="1"/>
    </xf>
    <xf numFmtId="4" fontId="20" fillId="0" borderId="0" xfId="1" applyNumberFormat="1" applyFont="1" applyBorder="1" applyAlignment="1">
      <alignment horizontal="left"/>
    </xf>
    <xf numFmtId="0" fontId="22" fillId="0" borderId="4" xfId="2" applyFont="1" applyBorder="1" applyAlignment="1">
      <alignment vertical="center" wrapText="1"/>
    </xf>
    <xf numFmtId="0" fontId="22" fillId="0" borderId="9" xfId="2" applyFont="1" applyBorder="1" applyAlignment="1">
      <alignment vertical="center" wrapText="1"/>
    </xf>
    <xf numFmtId="3" fontId="22" fillId="0" borderId="40" xfId="2" applyNumberFormat="1" applyFont="1" applyBorder="1" applyAlignment="1">
      <alignment vertical="center" wrapText="1"/>
    </xf>
    <xf numFmtId="4" fontId="22" fillId="0" borderId="40" xfId="2" applyNumberFormat="1" applyFont="1" applyBorder="1" applyAlignment="1">
      <alignment vertical="center" wrapText="1"/>
    </xf>
    <xf numFmtId="4" fontId="22" fillId="0" borderId="32" xfId="2" applyNumberFormat="1" applyFont="1" applyBorder="1" applyAlignment="1">
      <alignment vertical="center" wrapText="1"/>
    </xf>
    <xf numFmtId="3" fontId="22" fillId="0" borderId="10" xfId="2" applyNumberFormat="1" applyFont="1" applyBorder="1" applyAlignment="1">
      <alignment vertical="center" wrapText="1"/>
    </xf>
    <xf numFmtId="0" fontId="22" fillId="0" borderId="34" xfId="2" applyFont="1" applyBorder="1" applyAlignment="1">
      <alignment vertical="center" wrapText="1"/>
    </xf>
    <xf numFmtId="0" fontId="22" fillId="0" borderId="41" xfId="2" applyFont="1" applyBorder="1" applyAlignment="1">
      <alignment vertical="center" wrapText="1"/>
    </xf>
    <xf numFmtId="0" fontId="22" fillId="0" borderId="9" xfId="2" applyFont="1" applyBorder="1" applyAlignment="1">
      <alignment vertical="top" wrapText="1"/>
    </xf>
    <xf numFmtId="0" fontId="22" fillId="0" borderId="36" xfId="2" applyFont="1" applyBorder="1" applyAlignment="1">
      <alignment horizontal="center" vertical="top" wrapText="1"/>
    </xf>
    <xf numFmtId="0" fontId="22" fillId="0" borderId="38" xfId="2" applyFont="1" applyBorder="1" applyAlignment="1">
      <alignment horizontal="center" vertical="top" wrapText="1"/>
    </xf>
    <xf numFmtId="0" fontId="22" fillId="0" borderId="39" xfId="2" applyFont="1" applyBorder="1" applyAlignment="1">
      <alignment horizontal="center" vertical="top" wrapText="1"/>
    </xf>
    <xf numFmtId="0" fontId="20" fillId="0" borderId="0" xfId="4" applyFont="1" applyAlignment="1">
      <alignment horizontal="left" vertical="center"/>
    </xf>
    <xf numFmtId="0" fontId="20" fillId="0" borderId="0" xfId="4" applyFont="1" applyAlignment="1">
      <alignment horizontal="left" vertical="center" wrapText="1"/>
    </xf>
    <xf numFmtId="0" fontId="20" fillId="0" borderId="0" xfId="4" applyFont="1" applyAlignment="1">
      <alignment horizontal="right" vertical="center" wrapText="1"/>
    </xf>
    <xf numFmtId="0" fontId="19" fillId="0" borderId="0" xfId="4" applyFont="1" applyAlignment="1">
      <alignment horizontal="center" vertical="center" wrapText="1"/>
    </xf>
    <xf numFmtId="0" fontId="19" fillId="0" borderId="0" xfId="4" applyFont="1" applyAlignment="1">
      <alignment horizontal="left" vertical="center" wrapText="1"/>
    </xf>
    <xf numFmtId="1" fontId="19" fillId="0" borderId="0" xfId="4" applyNumberFormat="1" applyFont="1" applyAlignment="1">
      <alignment horizontal="center" vertical="center" wrapText="1"/>
    </xf>
    <xf numFmtId="0" fontId="25" fillId="0" borderId="0" xfId="4" applyFont="1" applyAlignment="1">
      <alignment horizontal="left" vertical="center"/>
    </xf>
    <xf numFmtId="0" fontId="25" fillId="0" borderId="0" xfId="4" applyFont="1" applyAlignment="1">
      <alignment horizontal="left" vertical="center" wrapText="1"/>
    </xf>
    <xf numFmtId="0" fontId="25" fillId="0" borderId="0" xfId="4" applyFont="1" applyAlignment="1">
      <alignment horizontal="right" vertical="center" wrapText="1"/>
    </xf>
    <xf numFmtId="0" fontId="31" fillId="0" borderId="5" xfId="10" applyFont="1" applyBorder="1" applyAlignment="1">
      <alignment horizontal="center" vertical="center" wrapText="1"/>
    </xf>
    <xf numFmtId="0" fontId="20" fillId="0" borderId="5" xfId="10" applyFont="1" applyBorder="1" applyAlignment="1">
      <alignment horizontal="center" vertical="center" wrapText="1"/>
    </xf>
    <xf numFmtId="0" fontId="20" fillId="0" borderId="0" xfId="10" applyFont="1" applyBorder="1" applyAlignment="1">
      <alignment horizontal="left" wrapText="1"/>
    </xf>
    <xf numFmtId="0" fontId="28" fillId="0" borderId="0" xfId="5" applyFont="1" applyAlignment="1">
      <alignment horizontal="right"/>
    </xf>
    <xf numFmtId="0" fontId="25" fillId="0" borderId="0" xfId="4" applyFont="1" applyAlignment="1">
      <alignment horizontal="center" vertical="center" wrapText="1"/>
    </xf>
    <xf numFmtId="1" fontId="25" fillId="0" borderId="0" xfId="4" applyNumberFormat="1" applyFont="1" applyAlignment="1">
      <alignment horizontal="center" vertical="center" wrapText="1"/>
    </xf>
    <xf numFmtId="0" fontId="25" fillId="0" borderId="0" xfId="4" applyFont="1" applyAlignment="1">
      <alignment horizontal="center" vertical="top" wrapText="1"/>
    </xf>
    <xf numFmtId="1" fontId="25" fillId="0" borderId="0" xfId="4" applyNumberFormat="1" applyFont="1" applyAlignment="1">
      <alignment horizontal="center" vertical="top" wrapText="1"/>
    </xf>
    <xf numFmtId="0" fontId="25" fillId="0" borderId="0" xfId="4" applyFont="1" applyAlignment="1">
      <alignment wrapText="1"/>
    </xf>
    <xf numFmtId="0" fontId="1" fillId="0" borderId="0" xfId="8" applyAlignment="1">
      <alignment wrapText="1"/>
    </xf>
    <xf numFmtId="0" fontId="20" fillId="0" borderId="0" xfId="10" applyFont="1" applyAlignment="1">
      <alignment horizontal="left" vertical="center" wrapText="1"/>
    </xf>
    <xf numFmtId="0" fontId="20" fillId="0" borderId="0" xfId="10" applyFont="1" applyAlignment="1">
      <alignment horizontal="left" wrapText="1"/>
    </xf>
    <xf numFmtId="0" fontId="20" fillId="0" borderId="0" xfId="10" applyFont="1" applyBorder="1" applyAlignment="1">
      <alignment horizontal="right" wrapText="1"/>
    </xf>
    <xf numFmtId="0" fontId="24" fillId="0" borderId="0" xfId="10" applyFont="1" applyBorder="1" applyAlignment="1">
      <alignment horizontal="left" vertical="center" wrapText="1"/>
    </xf>
    <xf numFmtId="0" fontId="24" fillId="0" borderId="0" xfId="10" applyFont="1" applyBorder="1" applyAlignment="1">
      <alignment horizontal="left" vertical="top" wrapText="1"/>
    </xf>
    <xf numFmtId="0" fontId="31" fillId="0" borderId="0" xfId="10" applyFont="1" applyBorder="1" applyAlignment="1">
      <alignment horizontal="center" vertical="top" wrapText="1"/>
    </xf>
    <xf numFmtId="0" fontId="23" fillId="0" borderId="18" xfId="10" applyFont="1" applyBorder="1" applyAlignment="1">
      <alignment horizontal="center" vertical="center" wrapText="1"/>
    </xf>
    <xf numFmtId="0" fontId="23" fillId="0" borderId="23" xfId="10" applyFont="1" applyBorder="1" applyAlignment="1">
      <alignment horizontal="center" vertical="center" wrapText="1"/>
    </xf>
    <xf numFmtId="0" fontId="23" fillId="0" borderId="19" xfId="10" applyFont="1" applyBorder="1" applyAlignment="1">
      <alignment horizontal="center" vertical="center" wrapText="1"/>
    </xf>
    <xf numFmtId="0" fontId="23" fillId="0" borderId="24" xfId="10" applyFont="1" applyBorder="1" applyAlignment="1">
      <alignment horizontal="center" vertical="center" wrapText="1"/>
    </xf>
    <xf numFmtId="0" fontId="23" fillId="0" borderId="20" xfId="10" applyFont="1" applyBorder="1" applyAlignment="1">
      <alignment horizontal="center" vertical="center" wrapText="1"/>
    </xf>
    <xf numFmtId="0" fontId="23" fillId="0" borderId="21" xfId="10" applyFont="1" applyBorder="1" applyAlignment="1">
      <alignment horizontal="center" vertical="center" wrapText="1"/>
    </xf>
    <xf numFmtId="0" fontId="23" fillId="0" borderId="22" xfId="10" applyFont="1" applyBorder="1" applyAlignment="1">
      <alignment horizontal="center" vertical="center" wrapText="1"/>
    </xf>
    <xf numFmtId="0" fontId="22" fillId="0" borderId="5" xfId="2" applyFont="1" applyBorder="1" applyAlignment="1">
      <alignment horizontal="center" vertical="center" wrapText="1"/>
    </xf>
    <xf numFmtId="0" fontId="24" fillId="0" borderId="0" xfId="1" applyFont="1" applyBorder="1" applyAlignment="1">
      <alignment horizontal="right" vertical="center" wrapText="1"/>
    </xf>
    <xf numFmtId="0" fontId="6" fillId="0" borderId="0" xfId="2" applyFont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3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top" wrapText="1"/>
    </xf>
    <xf numFmtId="0" fontId="5" fillId="0" borderId="11" xfId="2" applyFont="1" applyFill="1" applyBorder="1" applyAlignment="1">
      <alignment horizontal="center" vertical="top" wrapText="1"/>
    </xf>
    <xf numFmtId="0" fontId="5" fillId="0" borderId="15" xfId="2" applyFont="1" applyFill="1" applyBorder="1" applyAlignment="1">
      <alignment horizontal="center" vertical="top" wrapText="1"/>
    </xf>
    <xf numFmtId="4" fontId="5" fillId="2" borderId="9" xfId="2" applyNumberFormat="1" applyFont="1" applyFill="1" applyBorder="1" applyAlignment="1">
      <alignment horizontal="center" vertical="center" wrapText="1"/>
    </xf>
    <xf numFmtId="4" fontId="5" fillId="2" borderId="10" xfId="2" applyNumberFormat="1" applyFont="1" applyFill="1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 wrapText="1"/>
    </xf>
    <xf numFmtId="0" fontId="9" fillId="0" borderId="12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13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wrapText="1"/>
    </xf>
    <xf numFmtId="0" fontId="14" fillId="0" borderId="5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 wrapText="1"/>
    </xf>
    <xf numFmtId="0" fontId="14" fillId="0" borderId="14" xfId="2" applyFont="1" applyBorder="1" applyAlignment="1">
      <alignment horizontal="center" vertical="center" wrapText="1"/>
    </xf>
    <xf numFmtId="0" fontId="5" fillId="0" borderId="5" xfId="2" applyFont="1" applyBorder="1" applyAlignment="1">
      <alignment horizontal="center" wrapText="1"/>
    </xf>
    <xf numFmtId="0" fontId="5" fillId="0" borderId="16" xfId="2" applyFont="1" applyBorder="1" applyAlignment="1">
      <alignment horizontal="center" wrapText="1"/>
    </xf>
    <xf numFmtId="0" fontId="5" fillId="0" borderId="0" xfId="2" applyFont="1" applyAlignment="1">
      <alignment horizontal="left"/>
    </xf>
  </cellXfs>
  <cellStyles count="11">
    <cellStyle name="Гиперссылка" xfId="3" builtinId="8"/>
    <cellStyle name="Обычный" xfId="0" builtinId="0"/>
    <cellStyle name="Обычный 10" xfId="2"/>
    <cellStyle name="Обычный 10 5 2_Лист1 2" xfId="8"/>
    <cellStyle name="Обычный 10 8" xfId="5"/>
    <cellStyle name="Обычный 112" xfId="9"/>
    <cellStyle name="Обычный 18 2 2" xfId="4"/>
    <cellStyle name="Обычный 2" xfId="1"/>
    <cellStyle name="Обычный 23" xfId="6"/>
    <cellStyle name="Обычный 3" xfId="10"/>
    <cellStyle name="Финансовый 24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26" Type="http://schemas.openxmlformats.org/officeDocument/2006/relationships/externalLink" Target="externalLinks/externalLink11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styles" Target="styles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calcChain" Target="calcChain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6.08\TEPLO.PREDEL.0911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ashina_EA/&#1056;&#1072;&#1073;&#1086;&#1095;&#1080;&#1081;%20&#1089;&#1090;&#1086;&#1083;/&#1055;&#1088;&#1086;&#1074;&#1077;&#1088;&#1082;&#1072;%20&#1041;&#1044;&#1056;%2004.03.2010/&#1057;&#1074;&#1086;&#1076;%20&#1041;&#1044;&#1056;%2023.03.201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76;&#1077;&#1083;&#1100;/&#1056;&#1072;&#1073;&#1086;&#1090;&#1072;/&#1056;&#1072;&#1089;&#1093;&#1086;&#1076;%20&#1090;&#1086;&#1087;&#1083;&#1080;&#1074;&#1072;%20&#1089;%20&#1040;&#1087;&#1088;&#1077;&#1083;&#1103;%202000%20&#1087;&#1086;%20&#1052;&#1072;&#1088;&#1090;%20200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6EA9~1\AppData\Local\Temp\Rar$DI00.738\&#1058;&#1088;&#1091;&#1076;&#1086;&#1079;&#1072;&#1090;&#1088;&#1072;&#1090;&#1099;%20&#1044;&#1059;&#1055;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ocuments%20and%20Settings/BespalovaEA/&#1056;&#1072;&#1073;&#1086;&#1095;&#1080;&#1081;%20&#1089;&#1090;&#1086;&#1083;/&#1057;&#1088;&#1072;&#1074;&#1085;&#1077;&#1085;&#1080;&#1077;%20&#1089;&#1090;&#1072;&#1074;&#1086;&#1082;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EA9~1/AppData/Local/Temp/Rar$DI00.738/&#1058;&#1088;&#1091;&#1076;&#1086;&#1079;&#1072;&#1090;&#1088;&#1072;&#1090;&#1099;%20&#1044;&#1059;&#1055;201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7;&#1084;&#1086;&#1083;&#1077;&#1085;&#1089;&#1082;&#1101;&#1085;&#1077;&#1088;&#1075;&#1086;/&#1057;&#1082;&#1086;&#1088;&#1088;_&#1040;&#1041;&#1055;_&#1085;&#1072;%202009&#1075;_&#1057;&#1084;&#1086;&#1083;&#1077;&#1085;&#1089;&#1082;_290709_112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elgorod.motiw.ru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73;&#1097;&#1072;&#1103;\&#1054;&#1090;&#1076;&#1077;&#1083;%20&#1090;&#1072;&#1088;&#1080;&#1092;&#1086;&#1086;&#1073;&#1088;&#1072;&#1079;&#1086;&#1074;&#1072;&#1085;&#1080;&#1103;\&#1050;%20&#1058;&#1040;&#1056;&#1048;&#1060;&#1040;&#1052;%20&#1085;&#1072;%202014%20&#1075;&#1086;&#1076;\&#1086;&#1090;%20&#1051;&#1077;&#1085;&#1099;_&#1042;&#1099;&#1087;&#1072;&#1076;&#1072;&#1102;&#1097;&#1080;&#1077;_&#1056;&#1040;&#1057;&#1063;&#1025;&#1058;%20&#1055;&#1056;&#1045;&#1044;&#1045;&#1051;&#1068;&#1053;&#1054;&#1043;&#1054;%20&#1053;&#1040;%202013%20&#1075;&#1086;&#1076;%20(&#1084;&#1077;&#1085;&#1103;&#1083;&#1072;%20&#1089;&#1084;&#1077;&#1090;&#1091;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86;&#1076;&#1077;&#1083;&#1100;/&#1056;&#1072;&#1073;&#1086;&#1090;&#1072;/MODEL-POS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mrsk-store\&#1044;&#1077;&#1087;&#1072;&#1088;&#1090;&#1072;&#1084;&#1077;&#1085;&#1090;%20&#1090;&#1072;&#1088;&#1080;&#1092;&#1086;&#1086;&#1073;&#1088;&#1072;&#1079;&#1086;&#1074;&#1072;&#1085;&#1080;&#1103;\2008\26-14%20&#1042;&#1062;&#1055;&#1043;\RAB\RAB%20&#1087;&#1080;&#1083;&#1086;&#1090;&#1099;%20II%20&#1086;&#1095;&#1077;&#1088;&#1077;&#1076;&#1080;\&#1051;&#1080;&#1087;&#1077;&#1094;&#1082;\&#1044;&#1086;&#1082;&#1091;&#1084;&#1077;&#1085;&#1090;&#1099;%20&#1074;%20&#1060;&#1057;&#1058;%20&#1086;&#1090;%2005.11\&#1052;&#1054;&#1044;&#1045;&#1051;&#1068;%20%20RAB%20&#1076;&#1083;&#1103;%20&#1052;&#1056;&#1057;&#1050;%2005.1108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pinaEA/Documents/&#1050;&#1091;&#1087;&#1080;&#1085;&#1072;/&#1086;&#1090;&#1095;&#1077;&#1090;&#1099;/&#1086;&#1090;&#1095;&#1077;&#1090;%202012/&#1090;&#1077;&#1093;&#1087;&#1088;&#1080;&#1089;&#1086;&#1077;&#1076;&#1080;&#1085;&#1077;&#1085;&#1080;&#1077;/&#1058;&#1077;&#1093;&#1087;&#1088;&#1080;&#1089;&#1086;&#1077;&#1076;&#1080;&#1085;&#1077;&#1085;&#1080;&#1077;/&#1060;&#1086;&#1088;&#1084;&#1072;%20&#1087;&#1086;%20&#1058;&#1055;%20&#1087;&#1088;&#1080;%20&#1085;&#1072;&#1083;&#1080;&#1095;&#1080;&#1080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8470;9\&#1076;&#1083;&#1103;%20&#1076;&#1086;&#1083;&#1075;&#1086;&#1089;&#1088;&#1086;&#1095;\PEREDACHA.2012(v1.1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uhanova\Local%20Settings\Temporary%20Internet%20Files\Content.Outlook\88Y5DMRZ\&#1058;&#1074;&#1077;&#1088;&#1100;RAB270608%20&#1090;&#1072;&#1088;&#1080;&#1092;%20&#1076;&#1083;&#1103;%20&#1082;&#1086;&#1085;&#1077;&#1095;&#1085;&#1086;&#1075;&#108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&#1056;&#1072;&#1073;&#1086;&#1095;&#1080;&#1081;%20&#1089;&#1090;&#1086;&#1083;\Information%20blok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TSET.NET.200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menova_ES/Documents/&#1057;&#1074;&#1103;&#1079;&#1080;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dina_ek/Local%20Settings/Temporary%20Internet%20Files/OLKAA/&#1047;&#1072;&#1090;&#1088;_&#1082;&#1086;&#1084;&#1084;_&#1091;&#1095;&#1077;&#1090;_&#1040;&#1089;&#1090;&#1088;&#1072;&#1093;&#1072;&#1085;&#1100;&#1101;&#1085;&#1077;&#1088;&#1075;&#1086;_100107_172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ias.ru/files/shablon/Documents%20and%20Settings/&#1040;&#1076;&#1084;&#1080;&#1085;&#1080;&#1089;&#1090;&#1088;&#1072;&#1090;&#1086;&#1088;/Local%20Settings/Temporary%20Internet%20Files/OLK6B/&#1064;&#1072;&#1073;&#1083;&#1086;&#1085;%20&#1087;&#1091;&#1089;&#1090;&#1086;&#108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7;&#1081;&#1096;&#1080;&#1081;%20&#1090;&#1072;&#1088;&#1080;&#1092;/&#1055;&#1088;&#1086;&#1075;&#1088;&#1072;&#1084;&#1084;&#1072;%20&#1041;.&#1051;.&#1043;/B-PL/NBPL/_F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ECONOM\IZDERSKI\IZDPL200\UGO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shina_ea\&#1086;&#1073;&#1097;&#1072;&#1103;\&#1058;&#1072;&#1088;&#1080;&#1092;&#1099;%20&#1085;&#1072;%20&#1087;&#1077;&#1088;&#1077;&#1076;&#1072;&#1095;&#1091;\&#1058;&#1072;&#1088;&#1080;&#1092;&#1099;%202007&#1075;\&#1069;&#1082;&#1089;&#1087;&#1077;&#1088;&#1090;&#1080;&#1079;&#1072;%20&#1090;&#1072;&#1088;&#1080;&#1092;&#1086;&#1074;\&#1069;&#1082;&#1089;&#1087;&#1077;&#1088;&#1090;&#1080;&#1079;&#1099;\&#1056;&#1072;&#1089;&#1095;&#1077;&#1090;&#1099;%20&#1060;&#1057;&#1058;\&#1040;&#1089;&#1090;&#1088;&#1072;&#1093;&#1072;&#1085;&#1089;&#1082;&#1072;&#1103;%20&#1086;&#1073;&#1083;&#1072;&#1089;&#1090;&#110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290709_153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140709_135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S96JK1QZ\XLS\VSAKOE\&#1044;&#1080;&#1072;&#1075;&#1088;&#1072;&#1084;&#1084;&#1099;%20&#1076;&#1083;&#1103;%20&#1082;&#1086;&#1083;&#1083;&#1077;&#1075;&#1080;&#1080;%20&#1057;&#1047;&#1069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77;&#1081;&#1096;&#1080;&#1081;%20&#1090;&#1072;&#1088;&#1080;&#1092;/&#1055;&#1088;&#1086;&#1075;&#1088;&#1072;&#1084;&#1084;&#1072;%20&#1041;.&#1051;.&#1043;/GROUPS/PEO.101/Biznes_plan/2000/&#1050;&#1085;&#1080;&#1075;&#1072;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Users/Mr.Big/AppData/Local/Microsoft/Windows/Temporary%20Internet%20Files/Content.IE5/D203Z6KZ/&#1057;-4%20(&#1058;&#1055;)/&#1060;&#1086;&#1088;&#1084;&#1072;%20&#8470;3%20&#1086;&#1090;&#1095;&#1077;&#1090;%20&#1079;&#1072;%206%20&#1084;&#1077;&#1089;&#1103;&#1094;&#1077;&#1074;%20201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romskyAI\&#1057;&#1060;&#1055;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stno.ru/DSPI/USPT/Paramonova/&#1058;&#1072;&#1088;&#1080;&#1092;/&#1052;&#1054;/&#1056;&#1072;&#1089;&#1095;&#1077;&#1090;%20&#1089;&#1088;&#1077;&#1076;&#1085;&#1077;&#1075;&#1086;%20&#1090;&#1072;&#1088;&#1080;&#1092;&#1072;_&#1052;&#105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G\RAB\&#1052;&#1072;&#1081;&#1077;&#1088;_27_03_08\Model_RAB_MRSK_svo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Московская область</v>
          </cell>
        </row>
        <row r="34">
          <cell r="A34" t="str">
            <v>г. Москва</v>
          </cell>
        </row>
        <row r="35">
          <cell r="A35" t="str">
            <v>Мурманская область</v>
          </cell>
        </row>
        <row r="36">
          <cell r="A36" t="str">
            <v>Ненецкий автономный округ</v>
          </cell>
        </row>
        <row r="37">
          <cell r="A37" t="str">
            <v>Нижегородская область</v>
          </cell>
        </row>
        <row r="38">
          <cell r="A38" t="str">
            <v>Новгородская область</v>
          </cell>
        </row>
        <row r="39">
          <cell r="A39" t="str">
            <v>Новосибирская область</v>
          </cell>
        </row>
        <row r="40">
          <cell r="A40" t="str">
            <v>Омская область</v>
          </cell>
        </row>
        <row r="41">
          <cell r="A41" t="str">
            <v>Оренбургская область</v>
          </cell>
        </row>
        <row r="42">
          <cell r="A42" t="str">
            <v>Орловская область</v>
          </cell>
        </row>
        <row r="43">
          <cell r="A43" t="str">
            <v>Пензенская область</v>
          </cell>
        </row>
        <row r="44">
          <cell r="A44" t="str">
            <v>Пермская область и Коми-Пермяцкий АО</v>
          </cell>
        </row>
        <row r="45">
          <cell r="A45" t="str">
            <v>Приморский край</v>
          </cell>
        </row>
        <row r="46">
          <cell r="A46" t="str">
            <v>Псковская область</v>
          </cell>
        </row>
        <row r="47">
          <cell r="A47" t="str">
            <v>Республика Адыгея</v>
          </cell>
        </row>
        <row r="48">
          <cell r="A48" t="str">
            <v>Республика Алтай</v>
          </cell>
        </row>
        <row r="49">
          <cell r="A49" t="str">
            <v>Республика Башкортостан</v>
          </cell>
        </row>
        <row r="50">
          <cell r="A50" t="str">
            <v>Республика Бурятия</v>
          </cell>
        </row>
        <row r="51">
          <cell r="A51" t="str">
            <v>Республика Дагестан</v>
          </cell>
        </row>
        <row r="52">
          <cell r="A52" t="str">
            <v>Республика Ингушетия</v>
          </cell>
        </row>
        <row r="53">
          <cell r="A53" t="str">
            <v>Республика Калмыкия</v>
          </cell>
        </row>
        <row r="54">
          <cell r="A54" t="str">
            <v>Республика Карелия</v>
          </cell>
        </row>
        <row r="55">
          <cell r="A55" t="str">
            <v>Республика Коми</v>
          </cell>
        </row>
        <row r="56">
          <cell r="A56" t="str">
            <v>Республика Марий Эл</v>
          </cell>
        </row>
        <row r="57">
          <cell r="A57" t="str">
            <v>Республика Мордовия</v>
          </cell>
        </row>
        <row r="58">
          <cell r="A58" t="str">
            <v>Республика Саха (Якутия)</v>
          </cell>
        </row>
        <row r="59">
          <cell r="A59" t="str">
            <v>Республика Северная Осетия-Алания</v>
          </cell>
        </row>
        <row r="60">
          <cell r="A60" t="str">
            <v>Республика Татарстан</v>
          </cell>
        </row>
        <row r="61">
          <cell r="A61" t="str">
            <v>Республика Тыва</v>
          </cell>
        </row>
        <row r="62">
          <cell r="A62" t="str">
            <v>Республика Хакасия</v>
          </cell>
        </row>
        <row r="63">
          <cell r="A63" t="str">
            <v>Ростовская область</v>
          </cell>
        </row>
        <row r="64">
          <cell r="A64" t="str">
            <v>Рязанская область</v>
          </cell>
        </row>
        <row r="65">
          <cell r="A65" t="str">
            <v>Самарская область</v>
          </cell>
        </row>
        <row r="66">
          <cell r="A66" t="str">
            <v>г. Санкт-Петербург</v>
          </cell>
        </row>
        <row r="67">
          <cell r="A67" t="str">
            <v>Саратовская область</v>
          </cell>
        </row>
        <row r="68">
          <cell r="A68" t="str">
            <v>Сахалинская область</v>
          </cell>
        </row>
        <row r="69">
          <cell r="A69" t="str">
            <v>Свердловская область</v>
          </cell>
        </row>
        <row r="70">
          <cell r="A70" t="str">
            <v>Смоленская область</v>
          </cell>
        </row>
        <row r="71">
          <cell r="A71" t="str">
            <v>Ставропольский край</v>
          </cell>
        </row>
        <row r="72">
          <cell r="A72" t="str">
            <v>Таймырский (Долгано-Ненецкий) автономный округ</v>
          </cell>
        </row>
        <row r="73">
          <cell r="A73" t="str">
            <v>Тамбовская область</v>
          </cell>
        </row>
        <row r="74">
          <cell r="A74" t="str">
            <v>Тверская область</v>
          </cell>
        </row>
        <row r="75">
          <cell r="A75" t="str">
            <v>Томская область</v>
          </cell>
        </row>
        <row r="76">
          <cell r="A76" t="str">
            <v>Тульская область</v>
          </cell>
        </row>
        <row r="77">
          <cell r="A77" t="str">
            <v>Тюменская область</v>
          </cell>
        </row>
        <row r="78">
          <cell r="A78" t="str">
            <v>Удмуртская республика</v>
          </cell>
        </row>
        <row r="79">
          <cell r="A79" t="str">
            <v>Ульяновская область</v>
          </cell>
        </row>
        <row r="80">
          <cell r="A80" t="str">
            <v>Усть-Ордынский Бурятский автономный округ</v>
          </cell>
        </row>
        <row r="81">
          <cell r="A81" t="str">
            <v>Хабаровский край</v>
          </cell>
        </row>
        <row r="82">
          <cell r="A82" t="str">
            <v>Ханты-Мансийский автономный округ</v>
          </cell>
        </row>
        <row r="83">
          <cell r="A83" t="str">
            <v>Челябинская область</v>
          </cell>
        </row>
        <row r="84">
          <cell r="A84" t="str">
            <v>Чеченская республика</v>
          </cell>
        </row>
        <row r="85">
          <cell r="A85" t="str">
            <v>Читинская область</v>
          </cell>
        </row>
        <row r="86">
          <cell r="A86" t="str">
            <v>Чувашская республика</v>
          </cell>
        </row>
        <row r="87">
          <cell r="A87" t="str">
            <v>Чукотский автономный округ</v>
          </cell>
        </row>
        <row r="88">
          <cell r="A88" t="str">
            <v>Ямало-Ненецкий автономный округ</v>
          </cell>
        </row>
        <row r="89">
          <cell r="A89" t="str">
            <v>Ярославская область</v>
          </cell>
        </row>
        <row r="90">
          <cell r="A90" t="str">
            <v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е показатели (2)"/>
      <sheetName val="Управленческие 2009"/>
      <sheetName val="Управленческие 2010"/>
      <sheetName val="Контрольные показатели"/>
      <sheetName val="расчет подконтрольного OPEX"/>
      <sheetName val="СВОД"/>
      <sheetName val="Белг"/>
      <sheetName val="Брян"/>
      <sheetName val="Ворж"/>
      <sheetName val="Кост"/>
      <sheetName val="Крск"/>
      <sheetName val="Липц"/>
      <sheetName val="Орел"/>
      <sheetName val="Смол"/>
      <sheetName val="Тамб"/>
      <sheetName val="Твер"/>
      <sheetName val="Ярсл"/>
      <sheetName val="ИТ-бюджет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4">
          <cell r="H44">
            <v>2687683.209964212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ут"/>
      <sheetName val="Уголь "/>
      <sheetName val="Таблица"/>
      <sheetName val="Лист2"/>
      <sheetName val="Лист3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</sheetNames>
    <sheetDataSet>
      <sheetData sheetId="0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  <sheetName val="Списки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Производство электроэнергии"/>
      <sheetName val="Лист1"/>
      <sheetName val="For Bezik Стратег-1130-июль"/>
      <sheetName val="предприятия"/>
      <sheetName val="ПЛАН 1"/>
      <sheetName val="Справочники"/>
      <sheetName val="Заголовок"/>
      <sheetName val="6"/>
      <sheetName val="апрель"/>
      <sheetName val="план 2000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"/>
      <sheetName val="Лист2"/>
      <sheetName val="Лист3"/>
      <sheetName val="Сравнение ставок"/>
    </sheetNames>
    <definedNames>
      <definedName name="AN"/>
      <definedName name="asasfddddddddddddddddd"/>
      <definedName name="b"/>
      <definedName name="bb"/>
      <definedName name="bbbbbbnhnmh"/>
      <definedName name="bfgd"/>
      <definedName name="bgfcdfs"/>
      <definedName name="bghty"/>
      <definedName name="bhgggf"/>
      <definedName name="bhgggggggggggggggg"/>
      <definedName name="bhjghff"/>
      <definedName name="bmjjhbvfgf"/>
      <definedName name="bnbbnvbcvbcvx"/>
      <definedName name="bnghfh"/>
      <definedName name="bvffffffffffffffff"/>
      <definedName name="bvfgdfsf"/>
      <definedName name="bvgggggggggggggggg"/>
      <definedName name="bvhggggggggggggggggggg"/>
      <definedName name="bvjhjjjjjjjjjjjjjjjjjjjjj"/>
      <definedName name="bvnvb"/>
      <definedName name="bvvb"/>
      <definedName name="bvvmnbm"/>
      <definedName name="bvvvcxcv"/>
      <definedName name="ccffffffffffffffffffff"/>
      <definedName name="cdsdddddddddddddddd"/>
      <definedName name="cdsesssssssssssssssss"/>
      <definedName name="cfddddddddddddd"/>
      <definedName name="cfdddddddddddddddddd"/>
      <definedName name="cfgdffffffffffffff"/>
      <definedName name="cfghhhhhhhhhhhhhhhhh"/>
      <definedName name="CompOt"/>
      <definedName name="CompOt2"/>
      <definedName name="CompRas"/>
      <definedName name="csddddddddddddddd"/>
      <definedName name="cv"/>
      <definedName name="cvb"/>
      <definedName name="cvbcvnb"/>
      <definedName name="cvbnnb"/>
      <definedName name="cvbvvnbvnm"/>
      <definedName name="cvdddddddddddddddd"/>
      <definedName name="cvxdsda"/>
      <definedName name="cxcvvbnvnb"/>
      <definedName name="cxdddddddddddddddddd"/>
      <definedName name="cxdfsdssssssssssssss"/>
      <definedName name="cxdweeeeeeeeeeeeeeeeeee"/>
      <definedName name="cxxdddddddddddddddd"/>
      <definedName name="dfdfddddddddfddddddddddfd"/>
      <definedName name="dfdfgggggggggggggggggg"/>
      <definedName name="dfdfsssssssssssssssssss"/>
      <definedName name="dfdghj"/>
      <definedName name="dffdghfh"/>
      <definedName name="dfgdfgdghf"/>
      <definedName name="dfgfdgfjh"/>
      <definedName name="dfhghhjjkl"/>
      <definedName name="dfrgtt"/>
      <definedName name="dfxffffffffffffffffff"/>
      <definedName name="dsdddddddddddddddddddd"/>
      <definedName name="dsffffffffffffffffffffffffff"/>
      <definedName name="dxsddddddddddddddd"/>
      <definedName name="ee"/>
      <definedName name="errtrtruy"/>
      <definedName name="ert"/>
      <definedName name="ertetyruy"/>
      <definedName name="eswdfgf"/>
      <definedName name="etrtyt"/>
      <definedName name="ew"/>
      <definedName name="ewesds"/>
      <definedName name="ewsddddddddddddddddd"/>
      <definedName name="fbgffnjfgg"/>
      <definedName name="fddddddddddddddd"/>
      <definedName name="fdfg"/>
      <definedName name="fdfgdjgfh"/>
      <definedName name="fdfsdsssssssssssssssssssss"/>
      <definedName name="fdfvcvvv"/>
      <definedName name="fdghfghfj"/>
      <definedName name="fdgrfgdgggggggggggggg"/>
      <definedName name="fdrttttggggggggggg"/>
      <definedName name="fg"/>
      <definedName name="fgfgf"/>
      <definedName name="fgfgffffff"/>
      <definedName name="fgfhghhhhhhhhhhh"/>
      <definedName name="fggjhgjk"/>
      <definedName name="fghgfh"/>
      <definedName name="fghk"/>
      <definedName name="fgjhfhgj"/>
      <definedName name="fhgjh"/>
      <definedName name="fsderswerwer"/>
      <definedName name="ftfhtfhgft"/>
      <definedName name="g"/>
      <definedName name="gdgfgghj"/>
      <definedName name="gfgfddddddddddd"/>
      <definedName name="gfgfffgh"/>
      <definedName name="gfgfgfcccccccccccccccccccccc"/>
      <definedName name="gfgfgffffffffffffff"/>
      <definedName name="gfgfgfffffffffffffff"/>
      <definedName name="gfgfgfh"/>
      <definedName name="gfhggggggggggggggg"/>
      <definedName name="gfhghgjk"/>
      <definedName name="gfhgjh"/>
      <definedName name="ggfffffffffffff"/>
      <definedName name="ggg"/>
      <definedName name="gggggggggggggggggg"/>
      <definedName name="gghggggggggggg"/>
      <definedName name="gh"/>
      <definedName name="ghfffffffffffffff"/>
      <definedName name="ghfhfh"/>
      <definedName name="ghghf"/>
      <definedName name="ghgjgk"/>
      <definedName name="ghgjjjjjjjjjjjjjjjjjjjjjjjj"/>
      <definedName name="ghhhjgh"/>
      <definedName name="ghhjgygft"/>
      <definedName name="ghhktyi"/>
      <definedName name="ghjghkjkkjl"/>
      <definedName name="ghjhfghdrgd"/>
      <definedName name="grety5e"/>
      <definedName name="h"/>
      <definedName name="hfte"/>
      <definedName name="hgfgddddddddddddd"/>
      <definedName name="hgfty"/>
      <definedName name="hgfvhgffdgfdsdass"/>
      <definedName name="hggg"/>
      <definedName name="hghf"/>
      <definedName name="hghffgereeeeeeeeeeeeee"/>
      <definedName name="hghfgd"/>
      <definedName name="hghgfdddddddddddd"/>
      <definedName name="hghgff"/>
      <definedName name="hghgfhgfgd"/>
      <definedName name="hghggggggggggggggg"/>
      <definedName name="hghgggggggggggggggg"/>
      <definedName name="hghgh"/>
      <definedName name="hghghff"/>
      <definedName name="hghgy"/>
      <definedName name="hghjjjjjjjjjjjjjjjjjjjjjjjj"/>
      <definedName name="hgjggjhk"/>
      <definedName name="hgjhgj"/>
      <definedName name="hgjjjjjjjjjjjjjjjjjjjjj"/>
      <definedName name="hgkgjh"/>
      <definedName name="hgyjyjghgjyjjj"/>
      <definedName name="hh"/>
      <definedName name="hhghdffff"/>
      <definedName name="hhghfrte"/>
      <definedName name="hhhhhhhhhhhh"/>
      <definedName name="hhhhhhhhhhhhhhhhhhhhhhhhhhhhhhhhhhhhhhhhhhhhhhhhhhhhhhhhhhhhhh"/>
      <definedName name="hhtgyghgy"/>
      <definedName name="hj"/>
      <definedName name="hjghhgf"/>
      <definedName name="hjghjgf"/>
      <definedName name="hjhjgfdfs"/>
      <definedName name="hjhjhghgfg"/>
      <definedName name="hjjgjgd"/>
      <definedName name="hjjhjhgfgffds"/>
      <definedName name="hvhgfhgdfgd"/>
      <definedName name="hvjfjghfyufuyg"/>
      <definedName name="i"/>
      <definedName name="iiiiii"/>
      <definedName name="iijjjjjjjjjjjjj"/>
      <definedName name="ijhukjhjkhj"/>
      <definedName name="imuuybrd"/>
      <definedName name="ioiomkjjjjj"/>
      <definedName name="iouhnjvgfcfd"/>
      <definedName name="iouiuyiuyutuyrt"/>
      <definedName name="iounuibuig"/>
      <definedName name="iouyuytytfty"/>
      <definedName name="iuiohjkjk"/>
      <definedName name="iuiuyggggggggggggggggggg"/>
      <definedName name="iuiuytrsgfjh"/>
      <definedName name="iujjjjjjjjjhjh"/>
      <definedName name="iujjjjjjjjjjjjjjjjjj"/>
      <definedName name="iukjkjgh"/>
      <definedName name="iuubbbbbbbbbbbb"/>
      <definedName name="iuuhhbvg"/>
      <definedName name="iuuitt"/>
      <definedName name="iuuiyyttyty"/>
      <definedName name="iuuuuuuuuuuuuuuuu"/>
      <definedName name="iuuuuuuuuuuuuuuuuuuu"/>
      <definedName name="iuuyyyyyyyyyyyyyyy"/>
      <definedName name="jbnbvggggggggggggggg"/>
      <definedName name="jghghfd"/>
      <definedName name="jgjhgd"/>
      <definedName name="jhfghfyu"/>
      <definedName name="jhghfd"/>
      <definedName name="jhghjf"/>
      <definedName name="jhhgfddfs"/>
      <definedName name="jhhgjhgf"/>
      <definedName name="jhhhjhgghg"/>
      <definedName name="jhhjgkjgl"/>
      <definedName name="jhjgfghf"/>
      <definedName name="jhjgjgh"/>
      <definedName name="jhjhf"/>
      <definedName name="jhjhjhjggggggggggggg"/>
      <definedName name="jhjhyyyyyyyyyyyyyy"/>
      <definedName name="jhjjhhhhhh"/>
      <definedName name="jhjkghgdd"/>
      <definedName name="jhkhjghfg"/>
      <definedName name="jhkjhjhg"/>
      <definedName name="jhujghj"/>
      <definedName name="jhujy"/>
      <definedName name="jhy"/>
      <definedName name="jjhjgjhfg"/>
      <definedName name="jjhjhhhhhhhhhhhhhhh"/>
      <definedName name="jjjjjjjj"/>
      <definedName name="jjkjhhgffd"/>
      <definedName name="jkbvbcdxd"/>
      <definedName name="jkhujygytf"/>
      <definedName name="jujhghgcvgfxc"/>
      <definedName name="jyihtg"/>
      <definedName name="k"/>
      <definedName name="kiuytte"/>
      <definedName name="kjhhgfgfs"/>
      <definedName name="kjhiuh"/>
      <definedName name="kjhjhgggggggggggggg"/>
      <definedName name="kjhjhhjgfd"/>
      <definedName name="kjhkghgggggggggggg"/>
      <definedName name="kjhkjhjggh"/>
      <definedName name="kjhmnmfg"/>
      <definedName name="kjjhghftyfy"/>
      <definedName name="kjjhjhghgh"/>
      <definedName name="kjjkhgf"/>
      <definedName name="kjjkkjhjhgjhg"/>
      <definedName name="kjjyhjhuyh"/>
      <definedName name="kjkhj"/>
      <definedName name="kjkhkjhjcx"/>
      <definedName name="kjkjhjjjjjjjjjjjjjjjjj"/>
      <definedName name="kjkjjhhgfgfdds"/>
      <definedName name="kjkjjjjjjjjjjjjjjjj"/>
      <definedName name="kjlkji"/>
      <definedName name="kjlkjkhghjfgf"/>
      <definedName name="kjmnmbn"/>
      <definedName name="kjuiuuuuuuuuuuuuuuu"/>
      <definedName name="kjuiyyyyyyyyyyyyyyyyyy"/>
      <definedName name="kjykhjy"/>
      <definedName name="kkkkkkkkkkkkkkkk"/>
      <definedName name="kkljkjjjjjjjjjjjjj"/>
      <definedName name="kljjhgfhg"/>
      <definedName name="klkjkjhhffdx"/>
      <definedName name="kmnjnj"/>
      <definedName name="knkn.n."/>
      <definedName name="kuykjhjkhy"/>
      <definedName name="lkjjjjjjjjjjjj"/>
      <definedName name="lkjklhjkghjffgd"/>
      <definedName name="lkjkljhjkjhghjfg"/>
      <definedName name="lkkkkkkkkkkkkkk"/>
      <definedName name="lkljhjhghggf"/>
      <definedName name="lkljkjhjkjh"/>
      <definedName name="lklkjkjhjhfg"/>
      <definedName name="lklkkllk"/>
      <definedName name="lklkljkhjhgh"/>
      <definedName name="lklklkjkj"/>
      <definedName name="lllllll"/>
      <definedName name="mhgg"/>
      <definedName name="mjghggggggggggggg"/>
      <definedName name="mjhhhhhujy"/>
      <definedName name="mjnnnnnnnnnnnnnnkjnmh"/>
      <definedName name="mjujy"/>
      <definedName name="mnbhjf"/>
      <definedName name="mnghr"/>
      <definedName name="mnmbnvb"/>
      <definedName name="n"/>
      <definedName name="nbbcbvx"/>
      <definedName name="nbghhhhhhhhhhhhhhhhhhhhhh"/>
      <definedName name="nbhggggggggggggg"/>
      <definedName name="nbhgggggggggggggggg"/>
      <definedName name="nbhhhhhhhhhhhhhhhh"/>
      <definedName name="nbjhgy"/>
      <definedName name="nbnbbnvbnvvcvbcvc"/>
      <definedName name="nbnbfders"/>
      <definedName name="nbnvnbfgdsdfs"/>
      <definedName name="nbvbnfddddddddddddddddddd"/>
      <definedName name="nbvgfhcf"/>
      <definedName name="nbvghfgdx"/>
      <definedName name="nfgjn"/>
      <definedName name="nghf"/>
      <definedName name="nghjk"/>
      <definedName name="nhghfgfgf"/>
      <definedName name="njhgyhjftxcdfxnkl"/>
      <definedName name="njhhhhhhhhhhhhhd"/>
      <definedName name="nkjgyuff"/>
      <definedName name="nmbhhhhhhhhhhhhhhhhhhhh"/>
      <definedName name="nmbnbnc"/>
      <definedName name="nmmbnbv"/>
      <definedName name="oiipiuojhkh"/>
      <definedName name="oijnhvfgc"/>
      <definedName name="oikjjjjjjjjjjjjjjjjjjjjjjjj"/>
      <definedName name="oikjkjjkn"/>
      <definedName name="oinunyg"/>
      <definedName name="oioiiuiuyofyyyyyyyyyyyyyyyyyyyyy"/>
      <definedName name="oioiiuuuuuuuuuuuuuu"/>
      <definedName name="oioiuiouiuyyt"/>
      <definedName name="oioouiui"/>
      <definedName name="oiougy"/>
      <definedName name="oiouiuiyuyt"/>
      <definedName name="oiouiuygyufg"/>
      <definedName name="ooiumuhggc"/>
      <definedName name="oooooo"/>
      <definedName name="p"/>
      <definedName name="poiuyfrts"/>
      <definedName name="popiopoiioj"/>
      <definedName name="popipuiouiguyg"/>
      <definedName name="pp"/>
      <definedName name="pppp"/>
      <definedName name="qq"/>
      <definedName name="rdcfgffffffffffffff"/>
      <definedName name="rdffffffffffff"/>
      <definedName name="reddddddddddddddddd"/>
      <definedName name="reeeeeeeeeeeeeeeeeee"/>
      <definedName name="rererrrrrrrrrrrrrrrr"/>
      <definedName name="rerrrr"/>
      <definedName name="retruiyi"/>
      <definedName name="retytttttttttttttttttt"/>
      <definedName name="rhfgfh"/>
      <definedName name="rr"/>
      <definedName name="rrtget6"/>
      <definedName name="rt"/>
      <definedName name="rtttttttt"/>
      <definedName name="rtyuiuy"/>
      <definedName name="sdfdgfg"/>
      <definedName name="sdfdgfjhjk"/>
      <definedName name="sdfdgghfj"/>
      <definedName name="sdfgdfgj"/>
      <definedName name="sdsdfsf"/>
      <definedName name="sfdfdghfj"/>
      <definedName name="sfdfghfghj"/>
      <definedName name="sfdgfdghj"/>
      <definedName name="tfggggggggggggggg"/>
      <definedName name="tfhgfhvfv"/>
      <definedName name="tfjhgjk"/>
      <definedName name="trffffffffffffffffffffff"/>
      <definedName name="trfgffffffffffff"/>
      <definedName name="trtfffffffffffffffff"/>
      <definedName name="trtyyyyyyyyyyyyyyyy"/>
      <definedName name="trygy"/>
      <definedName name="trytuy"/>
      <definedName name="tryyyu"/>
      <definedName name="tyrctddfg"/>
      <definedName name="tyrttttttttttttt"/>
      <definedName name="uhhhhhhhhhhhhhhhhh"/>
      <definedName name="uhhjhjg"/>
      <definedName name="uhuyguftyf"/>
      <definedName name="ujyhjggggggggggggggggggggg"/>
      <definedName name="uka"/>
      <definedName name="unhjjjjjjjjjjjjjjjj"/>
      <definedName name="uuuuuu"/>
      <definedName name="uuuuuuuuuuuuuuuuu"/>
      <definedName name="uyttydfddfsdf"/>
      <definedName name="uyughhhhhhhhhhhhhhhhhhhhhh"/>
      <definedName name="uyuhhhhhhhhhhhhhhhhh"/>
      <definedName name="uyuiuhj"/>
      <definedName name="uyuytuyfgh"/>
      <definedName name="vbcvfgdfdsa"/>
      <definedName name="vbfffffffffffffff"/>
      <definedName name="vbgffdds"/>
      <definedName name="vbvvcxxxxxxxxxxxx"/>
      <definedName name="vccfddfsd"/>
      <definedName name="vcfffffffffffffff"/>
      <definedName name="vcffffffffffffffff"/>
      <definedName name="vcfffffffffffffffffff"/>
      <definedName name="vcffffffffffffffffffff"/>
      <definedName name="vdfffffffffffffffffff"/>
      <definedName name="vffffffffffffffffffff"/>
      <definedName name="vfgfffffffffffffffff"/>
      <definedName name="vghfgddfsdaas"/>
      <definedName name="vvbnbv"/>
      <definedName name="vvvffffffffffffffffff"/>
      <definedName name="vvvv"/>
      <definedName name="wdsfdsssssssssssssssssss"/>
      <definedName name="werrytruy"/>
      <definedName name="wertryt"/>
      <definedName name="wetrtyruy"/>
      <definedName name="x"/>
      <definedName name="xcbvbnbm"/>
      <definedName name="xcfdfdfffffffffffff"/>
      <definedName name="xdsfds"/>
      <definedName name="xvcbvcbn"/>
      <definedName name="xvccvcbn"/>
      <definedName name="xzxsassssssssssssssss"/>
      <definedName name="yggfgffffffffff"/>
      <definedName name="yhiuyhiuyhi"/>
      <definedName name="yiujhuuuuuuuuuuuuuuuuu"/>
      <definedName name="yiuyiub"/>
      <definedName name="ytgfgffffffffffffff"/>
      <definedName name="ytghfgd"/>
      <definedName name="ytghgggggggggggg"/>
      <definedName name="ytouy"/>
      <definedName name="yttttttttttttttt"/>
      <definedName name="ytuiytu"/>
      <definedName name="yuo"/>
      <definedName name="yutghhhhhhhhhhhhhhhhhh"/>
      <definedName name="yutyttry"/>
      <definedName name="yuuyjhg"/>
      <definedName name="zcxvcvcbvvn"/>
      <definedName name="АААААААА"/>
      <definedName name="ав"/>
      <definedName name="ававпаврпв"/>
      <definedName name="аичавыукфцу"/>
      <definedName name="ап"/>
      <definedName name="апапарп"/>
      <definedName name="аппячфы"/>
      <definedName name="в23ё"/>
      <definedName name="вв"/>
      <definedName name="впававапв"/>
      <definedName name="впавпапаарп"/>
      <definedName name="вуавпаорпл"/>
      <definedName name="вуквпапрпорлд"/>
      <definedName name="гггр"/>
      <definedName name="глнрлоророр"/>
      <definedName name="гнгопропрппра"/>
      <definedName name="гнеорпопорпропр"/>
      <definedName name="гннрпррапапв"/>
      <definedName name="гнортимв"/>
      <definedName name="гнрпрпап"/>
      <definedName name="гороппрапа"/>
      <definedName name="гошгрииапв"/>
      <definedName name="гш"/>
      <definedName name="ддд"/>
      <definedName name="дллллоиммссч"/>
      <definedName name="дшлгорормсм"/>
      <definedName name="дшлолоирмпр"/>
      <definedName name="дшшгргрп"/>
      <definedName name="дщ"/>
      <definedName name="дщл"/>
      <definedName name="еапарпорпол"/>
      <definedName name="екваппрмрп"/>
      <definedName name="епке"/>
      <definedName name="жддлолпраапва"/>
      <definedName name="жздлдооррапав"/>
      <definedName name="жзлдолорапрв"/>
      <definedName name="ЗГАЭС"/>
      <definedName name="зщ"/>
      <definedName name="зщдллоопн"/>
      <definedName name="зщзшщшггрса"/>
      <definedName name="й"/>
      <definedName name="иеркаецуф"/>
      <definedName name="йй"/>
      <definedName name="йййййййййййййййййййййййй"/>
      <definedName name="кв3"/>
      <definedName name="квартал"/>
      <definedName name="квырмпро"/>
      <definedName name="ке"/>
      <definedName name="л"/>
      <definedName name="лдолрорваы"/>
      <definedName name="лена"/>
      <definedName name="лод"/>
      <definedName name="лоититмим"/>
      <definedName name="лолориапвав"/>
      <definedName name="лолорорм"/>
      <definedName name="лолроипр"/>
      <definedName name="лоорпрсмп"/>
      <definedName name="лоролропапрапапа"/>
      <definedName name="лорпрмисмсчвааычв"/>
      <definedName name="лорроакеа"/>
      <definedName name="лщд"/>
      <definedName name="льтоиаваыв"/>
      <definedName name="мииапвв"/>
      <definedName name="мпрмрпсвачва"/>
      <definedName name="мсапваывф"/>
      <definedName name="мсчвавя"/>
      <definedName name="мым"/>
      <definedName name="н78е"/>
      <definedName name="наропплон"/>
      <definedName name="нгеинсцф"/>
      <definedName name="неамрр"/>
      <definedName name="нееегенененененененннене"/>
      <definedName name="ненрпп"/>
      <definedName name="Нояб"/>
      <definedName name="Ноябрь"/>
      <definedName name="огпорпарсм"/>
      <definedName name="огтитимисмсмсва"/>
      <definedName name="олдолтрь"/>
      <definedName name="олльимсаы"/>
      <definedName name="олорлрорит"/>
      <definedName name="олритиимсмсв"/>
      <definedName name="олрлпо"/>
      <definedName name="олрриоипрм"/>
      <definedName name="омимимсмис"/>
      <definedName name="опропроапрапра"/>
      <definedName name="опрорпрпапрапрвава"/>
      <definedName name="орлопапвпа"/>
      <definedName name="оро"/>
      <definedName name="ороиприм"/>
      <definedName name="оролпррпап"/>
      <definedName name="оропоненеваыв"/>
      <definedName name="оропорап"/>
      <definedName name="оропрпрарпвч"/>
      <definedName name="орорпрапвкак"/>
      <definedName name="орорпропмрм"/>
      <definedName name="орорпрпакв"/>
      <definedName name="орортитмимисаа"/>
      <definedName name="орпорпаерв"/>
      <definedName name="орпрмпачвуыф"/>
      <definedName name="орримими"/>
      <definedName name="паопаорпопро"/>
      <definedName name="парапаорар"/>
      <definedName name="пиримисмсмчсы"/>
      <definedName name="план56"/>
      <definedName name="пмисмсмсчсмч"/>
      <definedName name="пппп"/>
      <definedName name="пр"/>
      <definedName name="праорарпвкав"/>
      <definedName name="про"/>
      <definedName name="пропорпшгршг"/>
      <definedName name="прпрапапвавав"/>
      <definedName name="прпропрпрпорп"/>
      <definedName name="пррпрпрпорпроп"/>
      <definedName name="рапмапыввя"/>
      <definedName name="ркенвапапрарп"/>
      <definedName name="рмпп"/>
      <definedName name="ролрпраправ"/>
      <definedName name="роо"/>
      <definedName name="роорпрпваы"/>
      <definedName name="ропопопмо"/>
      <definedName name="ропор"/>
      <definedName name="рпарпапрап"/>
      <definedName name="рпплордлпава"/>
      <definedName name="рпрпмимимссмваы"/>
      <definedName name="с"/>
      <definedName name="сапвпавапвапвп"/>
      <definedName name="сс"/>
      <definedName name="сссс"/>
      <definedName name="ссы"/>
      <definedName name="у"/>
      <definedName name="у1"/>
      <definedName name="ук"/>
      <definedName name="УФ"/>
      <definedName name="уываываывыпавыа"/>
      <definedName name="фф"/>
      <definedName name="хэзббббшоолп"/>
      <definedName name="ц"/>
      <definedName name="ц1"/>
      <definedName name="цу"/>
      <definedName name="цуа"/>
      <definedName name="чавапвапвавав"/>
      <definedName name="шглоьотьиита"/>
      <definedName name="шгншногрппрпр"/>
      <definedName name="шгоропропрап"/>
      <definedName name="шгшщгшпрпрапа"/>
      <definedName name="шогоитими"/>
      <definedName name="шорорррпапра"/>
      <definedName name="шоррпвакуф"/>
      <definedName name="шорттисаавч"/>
      <definedName name="штлоррпммпачв"/>
      <definedName name="шшшшшо"/>
      <definedName name="шщщолоорпап"/>
      <definedName name="щ"/>
      <definedName name="щзллторм"/>
      <definedName name="щзшщлщщошшо"/>
      <definedName name="щзшщшщгшроо"/>
      <definedName name="щоллопекв"/>
      <definedName name="щомекв"/>
      <definedName name="щшгшиекв"/>
      <definedName name="щшолььти"/>
      <definedName name="щшропса"/>
      <definedName name="щшщгтропрпвс"/>
      <definedName name="ыв"/>
      <definedName name="ывявапро"/>
      <definedName name="ыыыы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ИТ-бюджет"/>
      <sheetName val="Регионы"/>
      <sheetName val="pred"/>
      <sheetName val="Исходные"/>
      <sheetName val="РАСЧЕТ"/>
      <sheetName val="АНАЛИ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Параметры"/>
      <sheetName val="УЗ-10"/>
      <sheetName val="УФ-28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Т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Лист13"/>
      <sheetName val="Регионы"/>
      <sheetName val="Лист1"/>
      <sheetName val="НП-2-12-П"/>
      <sheetName val="Контрагенты"/>
      <sheetName val="ИТ-бюджет"/>
      <sheetName val="Данные"/>
      <sheetName val="Работы "/>
      <sheetName val="табл 1"/>
      <sheetName val="жилой фонд"/>
      <sheetName val="план 2000"/>
      <sheetName val="исх данные"/>
      <sheetName val="Службы"/>
      <sheetName val="Справочник"/>
      <sheetName val="Т12"/>
      <sheetName val="2007"/>
      <sheetName val="Некоммерческий отпуск"/>
      <sheetName val="навигация"/>
      <sheetName val="Лист"/>
      <sheetName val="Т3"/>
      <sheetName val="ВСЕ_58"/>
      <sheetName val="For Bezik Стратег-1130-июль"/>
      <sheetName val="расчет тарифов"/>
      <sheetName val="списание СВП 2010г"/>
      <sheetName val="01"/>
      <sheetName val="гл.инженера ПМЭС"/>
      <sheetName val="Акт деб-кред задолж2009"/>
      <sheetName val="ШР700"/>
      <sheetName val="Настройки"/>
      <sheetName val="Титульный лист С-П"/>
      <sheetName val="10"/>
      <sheetName val="5"/>
      <sheetName val="2002(v1)"/>
      <sheetName val="ИСТОЧНИК"/>
      <sheetName val="2002(v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Регионы"/>
      <sheetName val="ИТ-бюджет"/>
      <sheetName val="табл 1"/>
      <sheetName val="жилой фонд"/>
      <sheetName val="2002(v2)"/>
      <sheetName val="2002(v1)"/>
      <sheetName val="Лист13"/>
      <sheetName val="Лист1"/>
      <sheetName val="Работы "/>
      <sheetName val="план 2000"/>
      <sheetName val="Лист3"/>
      <sheetName val="навигация"/>
      <sheetName val="Т12"/>
      <sheetName val="ТО"/>
      <sheetName val="трансформация"/>
      <sheetName val="01"/>
      <sheetName val="гл.инженера ПМЭС"/>
      <sheetName val="списание СВП 2010г"/>
      <sheetName val="For Bezik Стратег-1130-июль"/>
      <sheetName val="ШР7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13"/>
      <sheetName val="15 "/>
      <sheetName val="17"/>
      <sheetName val="16"/>
      <sheetName val="17.1 "/>
      <sheetName val="18-2"/>
      <sheetName val="20.3"/>
      <sheetName val="20"/>
      <sheetName val="приб 21.3"/>
      <sheetName val="24"/>
      <sheetName val="25"/>
      <sheetName val="27"/>
      <sheetName val="2.1"/>
      <sheetName val="2.2"/>
      <sheetName val="УЕ_всего"/>
      <sheetName val="потери"/>
      <sheetName val="15 расчётная"/>
      <sheetName val="Свод по ВД"/>
      <sheetName val="Процент по кредиту"/>
      <sheetName val="Потери_вып.дох."/>
      <sheetName val="Земля"/>
      <sheetName val="Вып.дох._ТП"/>
      <sheetName val="Вып.дох._ПМ"/>
      <sheetName val="Свод. индикативка"/>
      <sheetName val="индикативка 20 млн"/>
      <sheetName val=" индикативка 46 млн"/>
      <sheetName val="индикативка 25 млн"/>
      <sheetName val="аренда имущества"/>
      <sheetName val="смета в пояснит."/>
      <sheetName val="услуги"/>
      <sheetName val="прочие"/>
      <sheetName val="IT услуги"/>
      <sheetName val="связь"/>
      <sheetName val="коммунальные"/>
      <sheetName val="в пояснит"/>
      <sheetName val="пр и хоз.н."/>
      <sheetName val="ФСК"/>
      <sheetName val="ремонт "/>
      <sheetName val="п.7.8 страхование уточ"/>
      <sheetName val="вып.дох."/>
      <sheetName val="ДУ в поясн."/>
      <sheetName val="ДУ город факт"/>
      <sheetName val="Амортиз ДУ"/>
      <sheetName val="% (скорр) (2)"/>
      <sheetName val="п.7.6. аренда пом"/>
      <sheetName val="лист 1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2">
          <cell r="K42">
            <v>-24585950.872843742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1_ДиапазонЗащиты"/>
      <definedName name="P2_ДиапазонЗащиты"/>
      <definedName name="P3_ДиапазонЗащиты"/>
      <definedName name="P4_ДиапазонЗащиты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ААААААА" refersTo="#ССЫЛКА!"/>
      <definedName name="ап" refersTo="#ССЫЛКА!"/>
      <definedName name="апвар" refersTo="#ССЫЛКА!"/>
      <definedName name="б" refersTo="#ССЫЛКА!"/>
      <definedName name="ва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йц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сы2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к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щ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шаблон"/>
      <sheetName val="Параметры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справочник"/>
      <sheetName val="Титульный"/>
      <sheetName val="TSheet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  <sheetName val="Input-Moscow"/>
      <sheetName val="Вспомогатель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Tarif_300_6_2004 для фэк скорр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Set"/>
      <sheetName val="Поставщики и субподрядчики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_x0000_нергии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5">
          <cell r="A5" t="str">
            <v>Производство электроэнергии</v>
          </cell>
        </row>
      </sheetData>
      <sheetData sheetId="273">
        <row r="5">
          <cell r="A5" t="str">
            <v>Производство электроэнергии</v>
          </cell>
        </row>
      </sheetData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1"/>
      <sheetName val="прил 1.1."/>
      <sheetName val="прил2"/>
      <sheetName val="прил3"/>
      <sheetName val="прил3.1"/>
      <sheetName val="нвв2009-2011"/>
      <sheetName val="Капитал"/>
      <sheetName val="TEHSHEET"/>
      <sheetName val="Заголовок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35998"/>
      <sheetName val="44"/>
      <sheetName val="92"/>
      <sheetName val="94"/>
      <sheetName val="97"/>
      <sheetName val="TEHSHEET"/>
      <sheetName val="Шупр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спомогательные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Курсы валют ЦБ"/>
      <sheetName val="СЭЛТ"/>
      <sheetName val="списки ФП"/>
      <sheetName val="Титульный"/>
      <sheetName val="3.1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5"/>
      <sheetName val=""/>
      <sheetName val="Баланс мощности 2007"/>
      <sheetName val="Гр5(о)"/>
      <sheetName val="ФБР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Виды проектов для СПП"/>
      <sheetName val="Для формул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4 баланс ээ"/>
      <sheetName val="5 баланс мощности"/>
      <sheetName val="P2.1 усл. единицы"/>
      <sheetName val="P2.2 усл. единицы"/>
      <sheetName val="НВВ РСК 2011"/>
      <sheetName val="НВВ РСК 2012"/>
      <sheetName val="Расчет котлового 2011-2016"/>
      <sheetName val="Расчет котловых тарифов"/>
      <sheetName val="Расчет расходов RAB"/>
      <sheetName val="Расчет НВВ РСК по RAB"/>
      <sheetName val="Расчет индексация"/>
      <sheetName val="Параметры"/>
      <sheetName val="Проверка"/>
      <sheetName val="et_union_hor"/>
      <sheetName val="et_union_ver"/>
      <sheetName val="modHyp"/>
      <sheetName val="modChange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</sheetNames>
    <sheetDataSet>
      <sheetData sheetId="0" refreshError="1"/>
      <sheetData sheetId="1" refreshError="1"/>
      <sheetData sheetId="2" refreshError="1">
        <row r="10">
          <cell r="F10">
            <v>2012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 refreshError="1"/>
      <sheetData sheetId="132" refreshError="1"/>
      <sheetData sheetId="133">
        <row r="8">
          <cell r="D8">
            <v>15739</v>
          </cell>
        </row>
      </sheetData>
      <sheetData sheetId="134">
        <row r="8">
          <cell r="D8">
            <v>15739</v>
          </cell>
        </row>
      </sheetData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2">
          <cell r="A2">
            <v>0</v>
          </cell>
        </row>
      </sheetData>
      <sheetData sheetId="257">
        <row r="8">
          <cell r="D8">
            <v>15739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/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/>
      <sheetData sheetId="509"/>
      <sheetData sheetId="510"/>
      <sheetData sheetId="511"/>
      <sheetData sheetId="512"/>
      <sheetData sheetId="513"/>
      <sheetData sheetId="514">
        <row r="2">
          <cell r="A2">
            <v>0</v>
          </cell>
        </row>
      </sheetData>
      <sheetData sheetId="515"/>
      <sheetData sheetId="516"/>
      <sheetData sheetId="517"/>
      <sheetData sheetId="518">
        <row r="2">
          <cell r="A2">
            <v>0</v>
          </cell>
        </row>
      </sheetData>
      <sheetData sheetId="519">
        <row r="2">
          <cell r="A2" t="str">
            <v>ТЭС-1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/>
      <sheetData sheetId="601"/>
      <sheetData sheetId="602"/>
      <sheetData sheetId="603"/>
      <sheetData sheetId="604"/>
      <sheetData sheetId="605"/>
      <sheetData sheetId="606"/>
      <sheetData sheetId="607" refreshError="1"/>
      <sheetData sheetId="608" refreshError="1"/>
      <sheetData sheetId="60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  <sheetName val="XLR_NoRangeSheet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  <sheetName val="ээ"/>
      <sheetName val="14б ДПН отчет"/>
      <sheetName val="16а Сводный анализ"/>
      <sheetName val="Титульный"/>
      <sheetName val="А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верь"/>
      <sheetName val="TEHSHEET"/>
    </sheetNames>
    <sheetDataSet>
      <sheetData sheetId="0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служебная"/>
      <sheetName val="Sheet1"/>
      <sheetName val="ФБР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</sheetNames>
    <sheetDataSet>
      <sheetData sheetId="0">
        <row r="4">
          <cell r="C4" t="str">
            <v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>Яшина Евгения</v>
          </cell>
          <cell r="D15" t="str">
            <v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>Машнева Антонина Егоровна</v>
          </cell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E60" t="str">
            <v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C4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>
        <row r="4">
          <cell r="C4">
            <v>0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>
        <row r="4">
          <cell r="C4">
            <v>0</v>
          </cell>
        </row>
      </sheetData>
      <sheetData sheetId="93"/>
      <sheetData sheetId="94" refreshError="1"/>
      <sheetData sheetId="95" refreshError="1"/>
      <sheetData sheetId="96" refreshError="1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Справочники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>
        <row r="5">
          <cell r="G5">
            <v>16503137.241579933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.18"/>
      <sheetName val="Книга3"/>
    </sheetNames>
    <definedNames>
      <definedName name="________M8" refersTo="#ССЫЛКА!"/>
      <definedName name="________M9" refersTo="#ССЫЛКА!"/>
      <definedName name="________q11" refersTo="#ССЫЛКА!"/>
      <definedName name="________q15" refersTo="#ССЫЛКА!"/>
      <definedName name="________q17" refersTo="#ССЫЛКА!"/>
      <definedName name="________q2" refersTo="#ССЫЛКА!"/>
      <definedName name="________q3" refersTo="#ССЫЛКА!"/>
      <definedName name="________q4" refersTo="#ССЫЛКА!"/>
      <definedName name="________q5" refersTo="#ССЫЛКА!"/>
      <definedName name="________q6" refersTo="#ССЫЛКА!"/>
      <definedName name="________q7" refersTo="#ССЫЛКА!"/>
      <definedName name="________q8" refersTo="#ССЫЛКА!"/>
      <definedName name="________q9" refersTo="#ССЫЛКА!"/>
      <definedName name="_______M8" refersTo="#ССЫЛКА!"/>
      <definedName name="_______M9" refersTo="#ССЫЛКА!"/>
      <definedName name="_______q11" refersTo="#ССЫЛКА!"/>
      <definedName name="_______q15" refersTo="#ССЫЛКА!"/>
      <definedName name="_______q17" refersTo="#ССЫЛКА!"/>
      <definedName name="_______q2" refersTo="#ССЫЛКА!"/>
      <definedName name="_______q3" refersTo="#ССЫЛКА!"/>
      <definedName name="_______q4" refersTo="#ССЫЛКА!"/>
      <definedName name="_______q5" refersTo="#ССЫЛКА!"/>
      <definedName name="_______q6" refersTo="#ССЫЛКА!"/>
      <definedName name="_______q7" refersTo="#ССЫЛКА!"/>
      <definedName name="_______q8" refersTo="#ССЫЛКА!"/>
      <definedName name="_______q9" refersTo="#ССЫЛКА!"/>
      <definedName name="______M8" refersTo="#ССЫЛКА!"/>
      <definedName name="______M9" refersTo="#ССЫЛКА!"/>
      <definedName name="______q11" refersTo="#ССЫЛКА!"/>
      <definedName name="______q15" refersTo="#ССЫЛКА!"/>
      <definedName name="______q17" refersTo="#ССЫЛКА!"/>
      <definedName name="______q2" refersTo="#ССЫЛКА!"/>
      <definedName name="______q3" refersTo="#ССЫЛКА!"/>
      <definedName name="______q4" refersTo="#ССЫЛКА!"/>
      <definedName name="______q5" refersTo="#ССЫЛКА!"/>
      <definedName name="______q6" refersTo="#ССЫЛКА!"/>
      <definedName name="______q7" refersTo="#ССЫЛКА!"/>
      <definedName name="______q8" refersTo="#ССЫЛКА!"/>
      <definedName name="______q9" refersTo="#ССЫЛКА!"/>
      <definedName name="_____FY1" refersTo="#ССЫЛКА!"/>
      <definedName name="_____M8" refersTo="#ССЫЛКА!"/>
      <definedName name="_____M9" refersTo="#ССЫЛКА!"/>
      <definedName name="_____q11" refersTo="#ССЫЛКА!"/>
      <definedName name="_____q15" refersTo="#ССЫЛКА!"/>
      <definedName name="_____q17" refersTo="#ССЫЛКА!"/>
      <definedName name="_____q2" refersTo="#ССЫЛКА!"/>
      <definedName name="_____q3" refersTo="#ССЫЛКА!"/>
      <definedName name="_____q4" refersTo="#ССЫЛКА!"/>
      <definedName name="_____q5" refersTo="#ССЫЛКА!"/>
      <definedName name="_____q6" refersTo="#ССЫЛКА!"/>
      <definedName name="_____q7" refersTo="#ССЫЛКА!"/>
      <definedName name="_____q8" refersTo="#ССЫЛКА!"/>
      <definedName name="_____q9" refersTo="#ССЫЛКА!"/>
      <definedName name="____FY1" refersTo="#ССЫЛКА!"/>
      <definedName name="____M8" refersTo="#ССЫЛКА!"/>
      <definedName name="____M9" refersTo="#ССЫЛКА!"/>
      <definedName name="____q11" refersTo="#ССЫЛКА!"/>
      <definedName name="____q15" refersTo="#ССЫЛКА!"/>
      <definedName name="____q17" refersTo="#ССЫЛКА!"/>
      <definedName name="____q2" refersTo="#ССЫЛКА!"/>
      <definedName name="____q3" refersTo="#ССЫЛКА!"/>
      <definedName name="____q4" refersTo="#ССЫЛКА!"/>
      <definedName name="____q5" refersTo="#ССЫЛКА!"/>
      <definedName name="____q6" refersTo="#ССЫЛКА!"/>
      <definedName name="____q7" refersTo="#ССЫЛКА!"/>
      <definedName name="____q8" refersTo="#ССЫЛКА!"/>
      <definedName name="____q9" refersTo="#ССЫЛКА!"/>
      <definedName name="___FY1" refersTo="#ССЫЛКА!"/>
      <definedName name="__ew1" refersTo="#ССЫЛКА!"/>
      <definedName name="__fg1" refersTo="#ССЫЛКА!"/>
      <definedName name="__FY1" refersTo="#ССЫЛКА!"/>
      <definedName name="__k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_ew1" refersTo="#ССЫЛКА!"/>
      <definedName name="_fg1" refersTo="#ССЫЛКА!"/>
      <definedName name="_k1" refersTo="#ССЫЛКА!"/>
      <definedName name="_M8" refersTo="#ССЫЛКА!"/>
      <definedName name="_M9" refersTo="#ССЫЛКА!"/>
      <definedName name="_q11" refersTo="#ССЫЛКА!"/>
      <definedName name="_q15" refersTo="#ССЫЛКА!"/>
      <definedName name="_q17" refersTo="#ССЫЛКА!"/>
      <definedName name="_q2" refersTo="#ССЫЛКА!"/>
      <definedName name="_q3" refersTo="#ССЫЛКА!"/>
      <definedName name="_q4" refersTo="#ССЫЛКА!"/>
      <definedName name="_q5" refersTo="#ССЫЛКА!"/>
      <definedName name="_q6" refersTo="#ССЫЛКА!"/>
      <definedName name="_q7" refersTo="#ССЫЛКА!"/>
      <definedName name="_q8" refersTo="#ССЫЛКА!"/>
      <definedName name="_q9" refersTo="#ССЫЛКА!"/>
      <definedName name="àî" refersTo="#ССЫЛКА!"/>
      <definedName name="cd" refersTo="#ССЫЛКА!"/>
      <definedName name="com" refersTo="#ССЫЛКА!"/>
      <definedName name="compOT1" refersTo="#ССЫЛКА!"/>
      <definedName name="CompOt2" refersTo="#ССЫЛКА!"/>
      <definedName name="CompRas1" refersTo="#ССЫЛКА!"/>
      <definedName name="ct" refersTo="#ССЫЛКА!"/>
      <definedName name="cv" refersTo="#ССЫЛКА!"/>
      <definedName name="ď" refersTo="#ССЫЛКА!"/>
      <definedName name="ďď" refersTo="#ССЫЛКА!"/>
      <definedName name="đđ" refersTo="#ССЫЛКА!"/>
      <definedName name="đđđ" refersTo="#ССЫЛКА!"/>
      <definedName name="dfrgtt" refersTo="#ССЫЛКА!"/>
      <definedName name="dsragh" refersTo="#ССЫЛКА!"/>
      <definedName name="ęĺ" refersTo="#ССЫЛКА!"/>
      <definedName name="ffff" refersTo="#ССЫЛКА!"/>
      <definedName name="fffff" refersTo="#ССЫЛКА!"/>
      <definedName name="ffffffff" refersTo="#ССЫЛКА!"/>
      <definedName name="ffffffffff" refersTo="#ССЫЛКА!"/>
      <definedName name="fffffffffff" refersTo="#ССЫЛКА!"/>
      <definedName name="ffffffffffff" refersTo="#ССЫЛКА!"/>
      <definedName name="fffffffffffff" refersTo="#ССЫЛКА!"/>
      <definedName name="ffffffffffffff" refersTo="#ССЫЛКА!"/>
      <definedName name="gfg" refersTo="#ССЫЛКА!"/>
      <definedName name="gh" refersTo="#ССЫЛКА!"/>
      <definedName name="h" refersTo="#ССЫЛКА!"/>
      <definedName name="hhh" refersTo="#ССЫЛКА!"/>
      <definedName name="hhhhhhhhhhhhhhhhhhhhhhhhhhhhhhhhhhhhhhhhhhhhhhhhhhhhhhhhhhhhhh" refersTo="#ССЫЛКА!"/>
      <definedName name="hhy" refersTo="#ССЫЛКА!"/>
      <definedName name="îî" refersTo="#ССЫЛКА!"/>
      <definedName name="iiiiiiii" refersTo="#ССЫЛКА!"/>
      <definedName name="j" refersTo="#ССЫЛКА!"/>
      <definedName name="nfyz" refersTo="#ССЫЛКА!"/>
      <definedName name="o" refersTo="#ССЫЛКА!"/>
      <definedName name="öó" refersTo="#ССЫЛКА!"/>
      <definedName name="P1_dip" refersTo="#ССЫЛКА!"/>
      <definedName name="P1_SCOPE_DOP" refersTo="#ССЫЛКА!"/>
      <definedName name="P1_ДиапазонЗащиты"/>
      <definedName name="P2_dip" refersTo="#ССЫЛКА!"/>
      <definedName name="P2_ДиапазонЗащиты"/>
      <definedName name="P3_dip" refersTo="#ССЫЛКА!"/>
      <definedName name="P3_T21_Protection" refersTo="#ССЫЛКА!"/>
      <definedName name="P3_ДиапазонЗащиты"/>
      <definedName name="P4_dip" refersTo="#ССЫЛКА!"/>
      <definedName name="P4_ДиапазонЗащиты"/>
      <definedName name="P6_T17_Protection" refersTo="#ССЫЛКА!"/>
      <definedName name="P6_T28?axis?R?ПЭ" refersTo="#ССЫЛКА!"/>
      <definedName name="P6_T28?axis?R?ПЭ?" refersTo="#ССЫЛКА!"/>
      <definedName name="qq" refersTo="#ССЫЛКА!"/>
      <definedName name="rr" refersTo="#ССЫЛКА!"/>
      <definedName name="ŕŕ" refersTo="#ССЫЛКА!"/>
      <definedName name="rt" refersTo="#ССЫЛКА!"/>
      <definedName name="upr" refersTo="#ССЫЛКА!"/>
      <definedName name="ůůů" refersTo="#ССЫЛКА!"/>
      <definedName name="v" refersTo="#ССЫЛКА!"/>
      <definedName name="VV" refersTo="#ССЫЛКА!"/>
      <definedName name="vvv" refersTo="#ССЫЛКА!"/>
      <definedName name="vvvvvv" refersTo="#ССЫЛКА!"/>
      <definedName name="vvvvvvvv" refersTo="#ССЫЛКА!"/>
      <definedName name="vvvvvvvvv" refersTo="#ССЫЛКА!"/>
      <definedName name="vvvvvvvvvvvvv" refersTo="#ССЫЛКА!"/>
      <definedName name="vvvvvvvvvvvvvv" refersTo="#ССЫЛКА!"/>
      <definedName name="vvvvvvvvvvvvvvvvv" refersTo="#ССЫЛКА!"/>
      <definedName name="we" refersTo="#ССЫЛКА!"/>
      <definedName name="www" refersTo="#ССЫЛКА!"/>
      <definedName name="wwww" refersTo="#ССЫЛКА!"/>
      <definedName name="wwwwww" refersTo="#ССЫЛКА!"/>
      <definedName name="wwwwwww" refersTo="#ССЫЛКА!"/>
      <definedName name="wwwwwwww" refersTo="#ССЫЛКА!"/>
      <definedName name="wwwwwwwwww" refersTo="#ССЫЛКА!"/>
      <definedName name="wwwwwwwwwww" refersTo="#ССЫЛКА!"/>
      <definedName name="wwwwwwwwwwww" refersTo="#ССЫЛКА!"/>
      <definedName name="wwwwwwwwwwwww" refersTo="#ССЫЛКА!"/>
      <definedName name="аа" refersTo="#ССЫЛКА!"/>
      <definedName name="АААААААА" refersTo="#ССЫЛКА!"/>
      <definedName name="ав" refersTo="#ССЫЛКА!"/>
      <definedName name="ап" refersTo="#ССЫЛКА!"/>
      <definedName name="аяыпамыпмипи" refersTo="#ССЫЛКА!"/>
      <definedName name="бб" refersTo="#ССЫЛКА!"/>
      <definedName name="в" refersTo="#ССЫЛКА!"/>
      <definedName name="в23е1" refersTo="#ССЫЛКА!"/>
      <definedName name="вап" refersTo="#ССЫЛКА!"/>
      <definedName name="Вар.их" refersTo="#ССЫЛКА!"/>
      <definedName name="Вар.КАЛМЭ" refersTo="#ССЫЛКА!"/>
      <definedName name="вв1" refersTo="#ССЫЛКА!"/>
      <definedName name="вм" refersTo="#ССЫЛКА!"/>
      <definedName name="вмивртвр" refersTo="#ССЫЛКА!"/>
      <definedName name="вртт" refersTo="#ССЫЛКА!"/>
      <definedName name="выручка" refersTo="#ССЫЛКА!"/>
      <definedName name="гнлзщ" refersTo="#ССЫЛКА!"/>
      <definedName name="гш" refersTo="#ССЫЛКА!"/>
      <definedName name="дж" refersTo="#ССЫЛКА!"/>
      <definedName name="доопатмо" refersTo="#ССЫЛКА!"/>
      <definedName name="Дополнение" refersTo="#ССЫЛКА!"/>
      <definedName name="дщ" refersTo="#ССЫЛКА!"/>
      <definedName name="дщл" refersTo="#ССЫЛКА!"/>
      <definedName name="епке" refersTo="#ССЫЛКА!"/>
      <definedName name="еще" refersTo="#ССЫЛКА!"/>
      <definedName name="ж" refersTo="#ССЫЛКА!"/>
      <definedName name="жд" refersTo="#ССЫЛКА!"/>
      <definedName name="зщ" refersTo="#ССЫЛКА!"/>
      <definedName name="й1" refersTo="#ССЫЛКА!"/>
      <definedName name="ий" refersTo="#ССЫЛКА!"/>
      <definedName name="йй1" refersTo="#ССЫЛКА!"/>
      <definedName name="йфц" refersTo="#ССЫЛКА!"/>
      <definedName name="йц" refersTo="#ССЫЛКА!"/>
      <definedName name="ке1" refersTo="#ССЫЛКА!"/>
      <definedName name="компенсация" refersTo="#ССЫЛКА!"/>
      <definedName name="кп" refersTo="#ССЫЛКА!"/>
      <definedName name="кпнрг" refersTo="#ССЫЛКА!"/>
      <definedName name="ктджщз" refersTo="#ССЫЛКА!"/>
      <definedName name="лара" refersTo="#ССЫЛКА!"/>
      <definedName name="ло" refersTo="#ССЫЛКА!"/>
      <definedName name="лор" refersTo="#ССЫЛКА!"/>
      <definedName name="лщд" refersTo="#ССЫЛКА!"/>
      <definedName name="мам" refersTo="#ССЫЛКА!"/>
      <definedName name="мым1" refersTo="#ССЫЛКА!"/>
      <definedName name="нгг" refersTo="#ССЫЛКА!"/>
      <definedName name="Нояб" refersTo="#ССЫЛКА!"/>
      <definedName name="Ноябрь" refersTo="#ССЫЛКА!"/>
      <definedName name="олло" refersTo="#ССЫЛКА!"/>
      <definedName name="олрлпо" refersTo="#ССЫЛКА!"/>
      <definedName name="олс" refersTo="#ССЫЛКА!"/>
      <definedName name="ооо" refersTo="#ССЫЛКА!"/>
      <definedName name="отпуск" refersTo="#ССЫЛКА!"/>
      <definedName name="план56" refersTo="#ССЫЛКА!"/>
      <definedName name="ПМС" refersTo="#ССЫЛКА!"/>
      <definedName name="ПМС1" refersTo="#ССЫЛКА!"/>
      <definedName name="пппп" refersTo="#ССЫЛКА!"/>
      <definedName name="пр" refersTo="#ССЫЛКА!"/>
      <definedName name="про" refersTo="#ССЫЛКА!"/>
      <definedName name="ропопопмо" refersTo="#ССЫЛКА!"/>
      <definedName name="рсср" refersTo="#ССЫЛКА!"/>
      <definedName name="с1" refersTo="#ССЫЛКА!"/>
      <definedName name="сваеррта" refersTo="#ССЫЛКА!"/>
      <definedName name="свмпвппв" refersTo="#ССЫЛКА!"/>
      <definedName name="свод" refersTo="#ССЫЛКА!"/>
      <definedName name="себестоимость2" refersTo="#ССЫЛКА!"/>
      <definedName name="ск" refersTo="#ССЫЛКА!"/>
      <definedName name="сокращение" refersTo="#ССЫЛКА!"/>
      <definedName name="сомп" refersTo="#ССЫЛКА!"/>
      <definedName name="сомпас" refersTo="#ССЫЛКА!"/>
      <definedName name="сс1" refersTo="#ССЫЛКА!"/>
      <definedName name="сссс1" refersTo="#ССЫЛКА!"/>
      <definedName name="ссы1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у" refersTo="#ССЫЛКА!"/>
      <definedName name="уыукпе" refersTo="#ССЫЛКА!"/>
      <definedName name="фам" refersTo="#ССЫЛКА!"/>
      <definedName name="Форма" refersTo="#ССЫЛКА!"/>
      <definedName name="фф" refersTo="#ССЫЛКА!"/>
      <definedName name="фыаспит" refersTo="#ССЫЛКА!"/>
      <definedName name="ц1" refersTo="#ССЫЛКА!"/>
      <definedName name="черновик" refersTo="#ССЫЛКА!"/>
      <definedName name="щ" refersTo="#ССЫЛКА!"/>
      <definedName name="ыаппр" refersTo="#ССЫЛКА!"/>
      <definedName name="ыаупп" refersTo="#ССЫЛКА!"/>
      <definedName name="ыаыыа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" refersTo="#ССЫЛКА!"/>
      <definedName name="яя" refersTo="#ССЫЛКА!"/>
      <definedName name="яяя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Стоимость ЭЭ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язи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2007 (Min)"/>
      <sheetName val="2007 (Max)"/>
      <sheetName val="Справочники"/>
      <sheetName val="Ф-1 (для АО-энерго)"/>
      <sheetName val="Ф-2 (для АО-энерго)"/>
      <sheetName val="перекрестка"/>
      <sheetName val="TEHSHEET"/>
      <sheetName val="FST5"/>
      <sheetName val="Регионы"/>
      <sheetName val="Свод"/>
      <sheetName val="18.2"/>
      <sheetName val="21.3"/>
      <sheetName val="2.3"/>
      <sheetName val="P2.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2">
          <cell r="A2" t="str">
            <v>7500_1710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  <cell r="I12">
            <v>1133.3</v>
          </cell>
          <cell r="M12">
            <v>700.9</v>
          </cell>
          <cell r="N12">
            <v>1365.8</v>
          </cell>
          <cell r="R12">
            <v>790.96</v>
          </cell>
          <cell r="S12">
            <v>1082.53</v>
          </cell>
          <cell r="W12">
            <v>669.11400000000003</v>
          </cell>
          <cell r="X12">
            <v>1241</v>
          </cell>
          <cell r="AB12">
            <v>686.428</v>
          </cell>
          <cell r="AC12">
            <v>1266.3399999999999</v>
          </cell>
        </row>
        <row r="13">
          <cell r="I13">
            <v>564.70000000000005</v>
          </cell>
          <cell r="N13">
            <v>671.7</v>
          </cell>
          <cell r="S13">
            <v>624</v>
          </cell>
          <cell r="X13">
            <v>553.40599999999995</v>
          </cell>
          <cell r="AC13">
            <v>567.14</v>
          </cell>
        </row>
        <row r="14">
          <cell r="J14">
            <v>1063.9000000000001</v>
          </cell>
          <cell r="O14">
            <v>1244.0999999999999</v>
          </cell>
          <cell r="T14">
            <v>1009.74</v>
          </cell>
          <cell r="Y14">
            <v>1030.9760000000001</v>
          </cell>
          <cell r="AD14">
            <v>1025.905</v>
          </cell>
        </row>
        <row r="15">
          <cell r="G15">
            <v>2274.9</v>
          </cell>
          <cell r="H15">
            <v>29</v>
          </cell>
          <cell r="I15">
            <v>97</v>
          </cell>
          <cell r="L15">
            <v>2303.6999999999998</v>
          </cell>
          <cell r="M15">
            <v>59.8</v>
          </cell>
          <cell r="N15">
            <v>65</v>
          </cell>
          <cell r="Q15">
            <v>2086</v>
          </cell>
          <cell r="R15">
            <v>38</v>
          </cell>
          <cell r="S15">
            <v>79</v>
          </cell>
          <cell r="V15">
            <v>988.05</v>
          </cell>
          <cell r="W15">
            <v>38</v>
          </cell>
          <cell r="X15">
            <v>79</v>
          </cell>
          <cell r="AA15">
            <v>4643.67</v>
          </cell>
          <cell r="AB15">
            <v>91</v>
          </cell>
          <cell r="AC15">
            <v>175</v>
          </cell>
        </row>
        <row r="16">
          <cell r="G16">
            <v>2590.6999999999998</v>
          </cell>
          <cell r="L16">
            <v>2509.5</v>
          </cell>
          <cell r="N16">
            <v>5.7</v>
          </cell>
          <cell r="Q16">
            <v>2599.2399999999998</v>
          </cell>
          <cell r="V16">
            <v>3549.6</v>
          </cell>
          <cell r="W16">
            <v>52.66</v>
          </cell>
          <cell r="X16">
            <v>94.97</v>
          </cell>
        </row>
        <row r="17">
          <cell r="L17">
            <v>4.4000000000000004</v>
          </cell>
        </row>
        <row r="20">
          <cell r="G20">
            <v>55</v>
          </cell>
          <cell r="I20">
            <v>41</v>
          </cell>
          <cell r="J20">
            <v>39</v>
          </cell>
          <cell r="N20">
            <v>40.200000000000003</v>
          </cell>
          <cell r="O20">
            <v>28.7</v>
          </cell>
        </row>
        <row r="22">
          <cell r="G22">
            <v>2598</v>
          </cell>
          <cell r="H22">
            <v>95</v>
          </cell>
          <cell r="I22">
            <v>520</v>
          </cell>
          <cell r="J22">
            <v>767</v>
          </cell>
          <cell r="L22">
            <v>2545.7570000000001</v>
          </cell>
          <cell r="M22">
            <v>125.60899999999999</v>
          </cell>
          <cell r="N22">
            <v>587.28899999999999</v>
          </cell>
          <cell r="O22">
            <v>816.21500000000003</v>
          </cell>
          <cell r="Q22">
            <v>2579.62</v>
          </cell>
          <cell r="R22">
            <v>133.76</v>
          </cell>
          <cell r="S22">
            <v>596.92999999999995</v>
          </cell>
          <cell r="T22">
            <v>778.76</v>
          </cell>
          <cell r="V22">
            <v>2395.41</v>
          </cell>
          <cell r="W22">
            <v>135.18</v>
          </cell>
          <cell r="X22">
            <v>758.54</v>
          </cell>
          <cell r="Y22">
            <v>799.97</v>
          </cell>
          <cell r="AA22">
            <v>2453.8200000000002</v>
          </cell>
          <cell r="AB22">
            <v>137.11000000000001</v>
          </cell>
          <cell r="AC22">
            <v>802.14</v>
          </cell>
          <cell r="AD22">
            <v>798.23</v>
          </cell>
        </row>
      </sheetData>
      <sheetData sheetId="5"/>
      <sheetData sheetId="6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178.29899999999998</v>
          </cell>
          <cell r="F21">
            <v>19.22</v>
          </cell>
          <cell r="G21">
            <v>82.48599999999999</v>
          </cell>
          <cell r="H21">
            <v>557.91100000000006</v>
          </cell>
          <cell r="K21">
            <v>29.076810176125242</v>
          </cell>
          <cell r="L21">
            <v>3.1343770384866274</v>
          </cell>
          <cell r="M21">
            <v>13.451728636660143</v>
          </cell>
          <cell r="N21">
            <v>90.983529028049588</v>
          </cell>
        </row>
        <row r="22">
          <cell r="E22">
            <v>2367.4580000000001</v>
          </cell>
          <cell r="F22">
            <v>106.389</v>
          </cell>
          <cell r="G22">
            <v>504.803</v>
          </cell>
          <cell r="H22">
            <v>258.30399999999997</v>
          </cell>
          <cell r="K22">
            <v>386.08251793868232</v>
          </cell>
          <cell r="L22">
            <v>17.349804305283758</v>
          </cell>
          <cell r="M22">
            <v>82.322733202870182</v>
          </cell>
          <cell r="N22">
            <v>42.123939986953687</v>
          </cell>
        </row>
        <row r="23">
          <cell r="E23">
            <v>153.99799999999999</v>
          </cell>
          <cell r="F23">
            <v>32.244</v>
          </cell>
          <cell r="G23">
            <v>152.745</v>
          </cell>
          <cell r="H23">
            <v>106.72999999999999</v>
          </cell>
          <cell r="K23">
            <v>25.113829093281147</v>
          </cell>
          <cell r="L23">
            <v>5.2583170254403129</v>
          </cell>
          <cell r="M23">
            <v>24.909491193737772</v>
          </cell>
          <cell r="N23">
            <v>17.405414220482712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167.76903985337168</v>
          </cell>
          <cell r="F39">
            <v>20.684501906710505</v>
          </cell>
          <cell r="G39">
            <v>106.53857034611578</v>
          </cell>
          <cell r="H39">
            <v>546.80698427497657</v>
          </cell>
          <cell r="K39">
            <v>27.359595540341108</v>
          </cell>
          <cell r="L39">
            <v>3.3732064427120849</v>
          </cell>
          <cell r="M39">
            <v>17.374196077318292</v>
          </cell>
          <cell r="N39">
            <v>89.17269802266415</v>
          </cell>
        </row>
        <row r="40">
          <cell r="E40">
            <v>2227.640960146628</v>
          </cell>
          <cell r="F40">
            <v>114.4954980932895</v>
          </cell>
          <cell r="G40">
            <v>652.00142965388409</v>
          </cell>
          <cell r="H40">
            <v>253.16301572502343</v>
          </cell>
          <cell r="K40">
            <v>363.28130465535355</v>
          </cell>
          <cell r="L40">
            <v>18.671803342023725</v>
          </cell>
          <cell r="M40">
            <v>106.32769563827203</v>
          </cell>
          <cell r="N40">
            <v>41.285553771204086</v>
          </cell>
        </row>
        <row r="41">
          <cell r="E41">
            <v>144.90320528628615</v>
          </cell>
          <cell r="F41">
            <v>34.700888630591763</v>
          </cell>
          <cell r="G41">
            <v>197.28479896609676</v>
          </cell>
          <cell r="H41">
            <v>104.60576943574914</v>
          </cell>
          <cell r="K41">
            <v>23.630659700959907</v>
          </cell>
          <cell r="L41">
            <v>5.65898379494321</v>
          </cell>
          <cell r="M41">
            <v>32.172993960550677</v>
          </cell>
          <cell r="N41">
            <v>17.058996972561829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171.85994271252127</v>
          </cell>
          <cell r="F57">
            <v>20.979819917362612</v>
          </cell>
          <cell r="G57">
            <v>112.6622838840843</v>
          </cell>
          <cell r="H57">
            <v>545.61763448356135</v>
          </cell>
          <cell r="K57">
            <v>28.710314519298578</v>
          </cell>
          <cell r="L57">
            <v>3.5048145535186457</v>
          </cell>
          <cell r="M57">
            <v>18.820962894100283</v>
          </cell>
          <cell r="N57">
            <v>91.148953304971826</v>
          </cell>
        </row>
        <row r="58">
          <cell r="E58">
            <v>2281.9600572874788</v>
          </cell>
          <cell r="F58">
            <v>116.13018008263741</v>
          </cell>
          <cell r="G58">
            <v>689.47771611591565</v>
          </cell>
          <cell r="H58">
            <v>252.61236551643867</v>
          </cell>
          <cell r="K58">
            <v>381.21618063606394</v>
          </cell>
          <cell r="L58">
            <v>19.400297374312967</v>
          </cell>
          <cell r="M58">
            <v>115.18171000934107</v>
          </cell>
          <cell r="N58">
            <v>42.20052881998641</v>
          </cell>
        </row>
        <row r="59">
          <cell r="E59">
            <v>148.43654455629505</v>
          </cell>
          <cell r="F59">
            <v>35.196322238056197</v>
          </cell>
          <cell r="G59">
            <v>208.62450054402518</v>
          </cell>
          <cell r="H59">
            <v>104.37824335499836</v>
          </cell>
          <cell r="K59">
            <v>24.79728442303626</v>
          </cell>
          <cell r="L59">
            <v>5.8797731770892412</v>
          </cell>
          <cell r="M59">
            <v>34.852071591049977</v>
          </cell>
          <cell r="N59">
            <v>17.437060366688666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  <cell r="I6">
            <v>309384</v>
          </cell>
          <cell r="J6">
            <v>346422</v>
          </cell>
        </row>
        <row r="7">
          <cell r="G7">
            <v>0</v>
          </cell>
          <cell r="I7">
            <v>0</v>
          </cell>
          <cell r="J7">
            <v>0</v>
          </cell>
        </row>
        <row r="8">
          <cell r="G8">
            <v>62177.628431398247</v>
          </cell>
          <cell r="I8">
            <v>80440</v>
          </cell>
          <cell r="J8">
            <v>90070</v>
          </cell>
        </row>
        <row r="12">
          <cell r="G12">
            <v>44252.071019137344</v>
          </cell>
          <cell r="I12">
            <v>22502.093948853795</v>
          </cell>
          <cell r="J12">
            <v>33106.230953842591</v>
          </cell>
        </row>
        <row r="13">
          <cell r="G13">
            <v>15948.639747695339</v>
          </cell>
          <cell r="I13">
            <v>20720.610417936819</v>
          </cell>
          <cell r="J13">
            <v>30485.221311404017</v>
          </cell>
        </row>
        <row r="14">
          <cell r="G14">
            <v>63832.454239092178</v>
          </cell>
          <cell r="I14">
            <v>82952.65830668289</v>
          </cell>
          <cell r="J14">
            <v>122044.19154849899</v>
          </cell>
        </row>
        <row r="15">
          <cell r="G15">
            <v>30424.83499407514</v>
          </cell>
          <cell r="I15">
            <v>34352.637326526514</v>
          </cell>
          <cell r="J15">
            <v>50541.35618625443</v>
          </cell>
        </row>
        <row r="16">
          <cell r="G16">
            <v>0</v>
          </cell>
          <cell r="I16">
            <v>0</v>
          </cell>
          <cell r="J16">
            <v>0</v>
          </cell>
        </row>
        <row r="17">
          <cell r="G17">
            <v>296838.48317754001</v>
          </cell>
          <cell r="I17">
            <v>508219</v>
          </cell>
          <cell r="J17">
            <v>560120</v>
          </cell>
        </row>
        <row r="18">
          <cell r="G18">
            <v>0</v>
          </cell>
          <cell r="I18">
            <v>0</v>
          </cell>
          <cell r="J18">
            <v>0</v>
          </cell>
        </row>
        <row r="19">
          <cell r="G19">
            <v>197949.44555120365</v>
          </cell>
          <cell r="I19">
            <v>384822</v>
          </cell>
          <cell r="J19">
            <v>425520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14270</v>
          </cell>
          <cell r="G23">
            <v>29354</v>
          </cell>
          <cell r="H23">
            <v>33300</v>
          </cell>
          <cell r="I23">
            <v>18995</v>
          </cell>
          <cell r="J23">
            <v>20420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0</v>
          </cell>
          <cell r="G28">
            <v>9451</v>
          </cell>
          <cell r="H28">
            <v>11405</v>
          </cell>
          <cell r="I28">
            <v>9385</v>
          </cell>
          <cell r="J28">
            <v>12260</v>
          </cell>
        </row>
        <row r="29">
          <cell r="B29" t="str">
            <v>транспортный налог</v>
          </cell>
          <cell r="F29">
            <v>0</v>
          </cell>
          <cell r="G29">
            <v>0</v>
          </cell>
          <cell r="H29">
            <v>341</v>
          </cell>
          <cell r="I29">
            <v>439</v>
          </cell>
          <cell r="J29">
            <v>472</v>
          </cell>
        </row>
        <row r="30">
          <cell r="B30" t="str">
            <v>налог на имущество</v>
          </cell>
          <cell r="F30">
            <v>0</v>
          </cell>
          <cell r="G30">
            <v>0</v>
          </cell>
          <cell r="H30">
            <v>0</v>
          </cell>
          <cell r="I30">
            <v>9112</v>
          </cell>
          <cell r="J30">
            <v>16193</v>
          </cell>
        </row>
        <row r="31">
          <cell r="B31" t="str">
            <v>прочие налоги</v>
          </cell>
          <cell r="F31">
            <v>0</v>
          </cell>
          <cell r="G31">
            <v>1374</v>
          </cell>
          <cell r="H31">
            <v>0</v>
          </cell>
          <cell r="I31">
            <v>55</v>
          </cell>
          <cell r="J31">
            <v>59</v>
          </cell>
        </row>
        <row r="33">
          <cell r="G33">
            <v>70045.734150132135</v>
          </cell>
          <cell r="I33">
            <v>87683.91</v>
          </cell>
          <cell r="J33">
            <v>92559</v>
          </cell>
        </row>
        <row r="35">
          <cell r="B35" t="str">
            <v>арендная плата</v>
          </cell>
          <cell r="F35">
            <v>1413</v>
          </cell>
          <cell r="G35">
            <v>2303</v>
          </cell>
          <cell r="H35">
            <v>2442</v>
          </cell>
          <cell r="I35">
            <v>352</v>
          </cell>
          <cell r="J35">
            <v>378</v>
          </cell>
        </row>
        <row r="42">
          <cell r="I42">
            <v>123290.5</v>
          </cell>
          <cell r="J42">
            <v>140551.25</v>
          </cell>
        </row>
        <row r="43">
          <cell r="I43">
            <v>123290.5</v>
          </cell>
          <cell r="J43">
            <v>140551.25</v>
          </cell>
        </row>
        <row r="44">
          <cell r="I44">
            <v>123290.5</v>
          </cell>
          <cell r="J44">
            <v>140551.25</v>
          </cell>
        </row>
        <row r="45">
          <cell r="I45">
            <v>123290.5</v>
          </cell>
          <cell r="J45">
            <v>140551.25</v>
          </cell>
        </row>
        <row r="54">
          <cell r="F54">
            <v>3980</v>
          </cell>
          <cell r="G54">
            <v>4074.8700000000003</v>
          </cell>
          <cell r="H54">
            <v>4089</v>
          </cell>
          <cell r="I54">
            <v>4089</v>
          </cell>
          <cell r="J54">
            <v>4191</v>
          </cell>
        </row>
        <row r="59">
          <cell r="F59">
            <v>0</v>
          </cell>
          <cell r="G59">
            <v>0</v>
          </cell>
          <cell r="H59">
            <v>493162</v>
          </cell>
          <cell r="I59">
            <v>493162</v>
          </cell>
          <cell r="J59">
            <v>562205</v>
          </cell>
        </row>
        <row r="62">
          <cell r="G62">
            <v>124804.67</v>
          </cell>
          <cell r="I62">
            <v>117466.31230000001</v>
          </cell>
          <cell r="J62">
            <v>117466.31230000001</v>
          </cell>
        </row>
        <row r="64">
          <cell r="G64">
            <v>35756.42</v>
          </cell>
          <cell r="I64">
            <v>16465.900000000001</v>
          </cell>
          <cell r="J64">
            <v>16465.900000000001</v>
          </cell>
        </row>
        <row r="65">
          <cell r="G65">
            <v>12886.77</v>
          </cell>
          <cell r="I65">
            <v>15162.3</v>
          </cell>
          <cell r="J65">
            <v>15162.3</v>
          </cell>
        </row>
        <row r="66">
          <cell r="G66">
            <v>51577.7</v>
          </cell>
          <cell r="I66">
            <v>60700.581000000006</v>
          </cell>
          <cell r="J66">
            <v>60700.581000000006</v>
          </cell>
        </row>
        <row r="67">
          <cell r="G67">
            <v>24583.78</v>
          </cell>
          <cell r="I67">
            <v>25137.531300000002</v>
          </cell>
          <cell r="J67">
            <v>25137.531300000002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Форма 4"/>
      <sheetName val="Лист1"/>
      <sheetName val="Лист2"/>
      <sheetName val="Лист3"/>
      <sheetName val="числ факт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10">
          <cell r="B10">
            <v>0</v>
          </cell>
        </row>
      </sheetData>
      <sheetData sheetId="78">
        <row r="11">
          <cell r="L11">
            <v>14851</v>
          </cell>
        </row>
      </sheetData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иски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  <sheetName val="Лист2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  <sheetName val="14б дпн отчет"/>
      <sheetName val="16а сводный анализ"/>
      <sheetName val="регионы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вод % начисл."/>
      <sheetName val="свод % оплата"/>
      <sheetName val="Прогноз ставки"/>
      <sheetName val="с разбивкой на долг.и краткоср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</sheetNames>
    <sheetDataSet>
      <sheetData sheetId="0">
        <row r="4">
          <cell r="B4">
            <v>0</v>
          </cell>
        </row>
        <row r="5">
          <cell r="C5" t="str">
            <v>Орлов Константин Николаевич</v>
          </cell>
          <cell r="D5" t="str">
            <v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>Машнева Антонина Егоровна</v>
          </cell>
        </row>
        <row r="54">
          <cell r="C54" t="str">
            <v>Ткаченко Евгения Николаевна</v>
          </cell>
          <cell r="E54" t="str">
            <v>71 михалева</v>
          </cell>
          <cell r="F54" t="str">
            <v>ten@mrsksevzap.ru</v>
          </cell>
          <cell r="G54">
            <v>0</v>
          </cell>
        </row>
        <row r="55">
          <cell r="C55" t="str">
            <v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>(343) 257-64-53</v>
          </cell>
          <cell r="E90" t="str">
            <v>88-69</v>
          </cell>
        </row>
        <row r="91">
          <cell r="D91" t="str">
            <v>(343) 257-61-10</v>
          </cell>
          <cell r="E91" t="str">
            <v>912-2324079</v>
          </cell>
        </row>
        <row r="92">
          <cell r="D92" t="str">
            <v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>(343) 371-09-85</v>
          </cell>
          <cell r="E95">
            <v>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/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/>
      <sheetData sheetId="393"/>
      <sheetData sheetId="394" refreshError="1"/>
      <sheetData sheetId="395"/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/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2001"/>
      <sheetName val="расчет тарифов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UnadjBS"/>
      <sheetName val="УФ-28"/>
      <sheetName val="регионы"/>
      <sheetName val="справочники"/>
      <sheetName val="ээ"/>
      <sheetName val="FST5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Затраты на РОКУ_2007"/>
      <sheetName val="2007 (Min)"/>
      <sheetName val="2007 (Max)"/>
      <sheetName val="2006"/>
      <sheetName val="24"/>
      <sheetName val="15"/>
      <sheetName val="16"/>
      <sheetName val="17.1"/>
      <sheetName val="18.2"/>
      <sheetName val="20"/>
      <sheetName val="21.3"/>
      <sheetName val="25"/>
      <sheetName val="3"/>
      <sheetName val="4"/>
      <sheetName val="5"/>
      <sheetName val="P2.1"/>
      <sheetName val="P2.2"/>
      <sheetName val="перекрестка"/>
      <sheetName val="2008 -2010"/>
      <sheetName val="TEHSHEET"/>
      <sheetName val="Затраты_на_РОКУ_2007"/>
      <sheetName val="2007_(Min)"/>
      <sheetName val="2007_(Max)"/>
      <sheetName val="17_1"/>
      <sheetName val="18_2"/>
      <sheetName val="21_3"/>
      <sheetName val="P2_1"/>
      <sheetName val="P2_2"/>
      <sheetName val="2008_-2010"/>
      <sheetName val="Справочники"/>
    </sheetNames>
    <sheetDataSet>
      <sheetData sheetId="0">
        <row r="4">
          <cell r="C4" t="str">
            <v>ОАО "Астраханьэнерго"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_____FY1" refersTo="#ССЫЛКА!"/>
      <definedName name="____FY1" refersTo="#ССЫЛКА!"/>
      <definedName name="__FY1" refersTo="#ССЫЛКА!"/>
      <definedName name="_FY1" refersTo="#ССЫЛКА!"/>
      <definedName name="AN" refersTo="#ССЫЛКА!"/>
      <definedName name="fbgffnjfgg" refersTo="#ССЫЛКА!"/>
      <definedName name="gh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P1_SCOPE_CORR" refersTo="#ССЫЛКА!" sheetId="3"/>
      <definedName name="P1_SCOPE_DOP" refersTo="#ССЫЛКА!" sheetId="3"/>
      <definedName name="P1_SCOPE_FST7" refersTo="#ССЫЛКА!" sheetId="3"/>
      <definedName name="P1_SCOPE_IND" refersTo="#ССЫЛКА!" sheetId="3"/>
      <definedName name="P1_SCOPE_IND2" refersTo="#ССЫЛКА!" sheetId="3"/>
      <definedName name="P1_SCOPE_NotInd3" refersTo="#ССЫЛКА!" sheetId="3"/>
      <definedName name="P1_SCOPE_SAVE2" refersTo="#ССЫЛКА!" sheetId="3"/>
      <definedName name="P1_SCOPE_SV_LD1" refersTo="#ССЫЛКА!" sheetId="3"/>
      <definedName name="P2_SCOPE_CORR" refersTo="#ССЫЛКА!" sheetId="3"/>
      <definedName name="P2_SCOPE_IND" refersTo="#ССЫЛКА!" sheetId="3"/>
      <definedName name="P2_SCOPE_IND2" refersTo="#ССЫЛКА!" sheetId="3"/>
      <definedName name="P2_SCOPE_NotInd3" refersTo="#ССЫЛКА!" sheetId="3"/>
      <definedName name="P2_SCOPE_SAVE2" refersTo="#ССЫЛКА!" sheetId="3"/>
      <definedName name="P3_SCOPE_IND" refersTo="#ССЫЛКА!" sheetId="3"/>
      <definedName name="P3_SCOPE_IND2" refersTo="#ССЫЛКА!" sheetId="3"/>
      <definedName name="P4_SCOPE_IND" refersTo="#ССЫЛКА!" sheetId="3"/>
      <definedName name="P4_SCOPE_IND2" refersTo="#ССЫЛКА!" sheetId="3"/>
      <definedName name="rrtget6" refersTo="#ССЫЛКА!"/>
      <definedName name="uka" refersTo="#ССЫЛКА!"/>
      <definedName name="гггр" refersTo="#ССЫЛКА!"/>
      <definedName name="дд" refersTo="#ССЫЛКА!"/>
      <definedName name="ддд" refersTo="#ССЫЛКА!"/>
      <definedName name="йййййййййййййййййййййййй" refersTo="#ССЫЛКА!"/>
      <definedName name="кв3" refersTo="#ССЫЛКА!"/>
      <definedName name="лена" refersTo="#ССЫЛКА!"/>
      <definedName name="лод" refersTo="#ССЫЛКА!"/>
      <definedName name="общая" refersTo="#ССЫЛКА!"/>
      <definedName name="оро" refersTo="#ССЫЛКА!"/>
      <definedName name="ропор" refersTo="#ССЫЛКА!"/>
      <definedName name="шшшшшо" refersTo="#ССЫЛКА!"/>
      <definedName name="яя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расходов"/>
      <sheetName val="расчет НВВ и тарифа"/>
      <sheetName val="Info"/>
    </sheetNames>
    <sheetDataSet>
      <sheetData sheetId="0"/>
      <sheetData sheetId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18.2"/>
      <sheetName val="6"/>
      <sheetName val="15"/>
      <sheetName val="21.3"/>
      <sheetName val="2.3"/>
      <sheetName val="20"/>
      <sheetName val="27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БФ-2-13-П"/>
      <sheetName val="ИТОГИ  по Н,Р,Э,Q"/>
      <sheetName val="НП-2-12-П"/>
      <sheetName val="Tarif_300_6_2004 для фэк скорр"/>
      <sheetName val="Баланс мощности 2007"/>
      <sheetName val="Свод"/>
      <sheetName val="ДПН"/>
      <sheetName val="D-Test of FA Installation"/>
      <sheetName val="Справочники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ИТОГИ__по_Н,Р,Э,Q"/>
      <sheetName val="D-Test_of_FA_Installation"/>
      <sheetName val="Списки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15"/>
      <sheetName val="эл.эн"/>
      <sheetName val="Таблица А13"/>
      <sheetName val="ТехЭк"/>
      <sheetName val="Таб1.1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/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>
        <row r="39">
          <cell r="B39" t="str">
            <v>Сумма общехозяйственных расходов</v>
          </cell>
        </row>
      </sheetData>
      <sheetData sheetId="222" refreshError="1"/>
      <sheetData sheetId="223" refreshError="1"/>
      <sheetData sheetId="224" refreshError="1"/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>
        <row r="39">
          <cell r="B39" t="str">
            <v>Сумма общехозяйственных расходов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>Производство электроэнергии</v>
          </cell>
        </row>
      </sheetData>
      <sheetData sheetId="248">
        <row r="39">
          <cell r="B39" t="str">
            <v>Сумма общехозяйственных расходов</v>
          </cell>
        </row>
      </sheetData>
      <sheetData sheetId="249">
        <row r="39">
          <cell r="B39" t="str">
            <v>Сумма общехозяйственных расходов</v>
          </cell>
        </row>
      </sheetData>
      <sheetData sheetId="250">
        <row r="39">
          <cell r="B39" t="str">
            <v>Сумма общехозяйственных расходов</v>
          </cell>
        </row>
      </sheetData>
      <sheetData sheetId="251">
        <row r="39">
          <cell r="B39" t="str">
            <v>Сумма общехозяйственных расходов</v>
          </cell>
        </row>
      </sheetData>
      <sheetData sheetId="252">
        <row r="39">
          <cell r="B39" t="str">
            <v>Сумма общехозяйственных расходов</v>
          </cell>
        </row>
      </sheetData>
      <sheetData sheetId="253">
        <row r="39">
          <cell r="B39" t="str">
            <v>Сумма общехозяйственных расходов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>
        <row r="39">
          <cell r="B39" t="str">
            <v>Сумма общехозяйственных расходов</v>
          </cell>
        </row>
      </sheetData>
      <sheetData sheetId="269">
        <row r="39">
          <cell r="B39" t="str">
            <v>Сумма общехозяйственных расходов</v>
          </cell>
        </row>
      </sheetData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39">
          <cell r="B39" t="str">
            <v>Сумма общехозяйственных расходов</v>
          </cell>
        </row>
      </sheetData>
      <sheetData sheetId="289">
        <row r="39">
          <cell r="B39" t="str">
            <v>Сумма общехозяйственных расходов</v>
          </cell>
        </row>
      </sheetData>
      <sheetData sheetId="290">
        <row r="39">
          <cell r="B39" t="str">
            <v>Сумма общехозяйственных расходов</v>
          </cell>
        </row>
      </sheetData>
      <sheetData sheetId="291">
        <row r="39">
          <cell r="B39" t="str">
            <v>Сумма общехозяйственных расходов</v>
          </cell>
        </row>
      </sheetData>
      <sheetData sheetId="292">
        <row r="39">
          <cell r="B39" t="str">
            <v>Сумма общехозяйственных расходов</v>
          </cell>
        </row>
      </sheetData>
      <sheetData sheetId="293">
        <row r="39">
          <cell r="B39" t="str">
            <v>Сумма общехозяйственных расходов</v>
          </cell>
        </row>
      </sheetData>
      <sheetData sheetId="294">
        <row r="39">
          <cell r="B39" t="str">
            <v>Сумма общехозяйственных расходов</v>
          </cell>
        </row>
      </sheetData>
      <sheetData sheetId="295">
        <row r="39">
          <cell r="B39" t="str">
            <v>Сумма общехозяйственных расходов</v>
          </cell>
        </row>
      </sheetData>
      <sheetData sheetId="296">
        <row r="39">
          <cell r="B39" t="str">
            <v>Сумма общехозяйственных расходов</v>
          </cell>
        </row>
      </sheetData>
      <sheetData sheetId="297">
        <row r="39">
          <cell r="B39" t="str">
            <v>Сумма общехозяйственных расходов</v>
          </cell>
        </row>
      </sheetData>
      <sheetData sheetId="298">
        <row r="39">
          <cell r="B39" t="str">
            <v>Сумма общехозяйственных расходов</v>
          </cell>
        </row>
      </sheetData>
      <sheetData sheetId="299">
        <row r="39">
          <cell r="B39" t="str">
            <v>Сумма общехозяйственных расходов</v>
          </cell>
        </row>
      </sheetData>
      <sheetData sheetId="300">
        <row r="39">
          <cell r="B39" t="str">
            <v>Сумма общехозяйственных расходов</v>
          </cell>
        </row>
      </sheetData>
      <sheetData sheetId="301">
        <row r="39">
          <cell r="B39" t="str">
            <v>Сумма общехозяйственных расходов</v>
          </cell>
        </row>
      </sheetData>
      <sheetData sheetId="302">
        <row r="39">
          <cell r="B39" t="str">
            <v>Сумма общехозяйственных расходов</v>
          </cell>
        </row>
      </sheetData>
      <sheetData sheetId="303">
        <row r="39">
          <cell r="B39" t="str">
            <v>Сумма общехозяйственных расходов</v>
          </cell>
        </row>
      </sheetData>
      <sheetData sheetId="304">
        <row r="39">
          <cell r="B39" t="str">
            <v>Сумма общехозяйственных расходов</v>
          </cell>
        </row>
      </sheetData>
      <sheetData sheetId="305">
        <row r="39">
          <cell r="B39" t="str">
            <v>Сумма общехозяйственных расходов</v>
          </cell>
        </row>
      </sheetData>
      <sheetData sheetId="306">
        <row r="39">
          <cell r="B39" t="str">
            <v>Сумма общехозяйственных расходов</v>
          </cell>
        </row>
      </sheetData>
      <sheetData sheetId="307">
        <row r="39">
          <cell r="B39" t="str">
            <v>Сумма общехозяйственных расходов</v>
          </cell>
        </row>
      </sheetData>
      <sheetData sheetId="308">
        <row r="39">
          <cell r="B39" t="str">
            <v>Сумма общехозяйственных расходов</v>
          </cell>
        </row>
      </sheetData>
      <sheetData sheetId="309">
        <row r="39">
          <cell r="B39" t="str">
            <v>Сумма общехозяйственных расходов</v>
          </cell>
        </row>
      </sheetData>
      <sheetData sheetId="310">
        <row r="39">
          <cell r="B39" t="str">
            <v>Сумма общехозяйственных расходов</v>
          </cell>
        </row>
      </sheetData>
      <sheetData sheetId="311">
        <row r="39">
          <cell r="B39" t="str">
            <v>Сумма общехозяйственных расходов</v>
          </cell>
        </row>
      </sheetData>
      <sheetData sheetId="312">
        <row r="39">
          <cell r="B39" t="str">
            <v>Сумма общехозяйственных расходов</v>
          </cell>
        </row>
      </sheetData>
      <sheetData sheetId="313">
        <row r="39">
          <cell r="B39" t="str">
            <v>Сумма общехозяйственных расходов</v>
          </cell>
        </row>
      </sheetData>
      <sheetData sheetId="314">
        <row r="39">
          <cell r="B39" t="str">
            <v>Сумма общехозяйственных расходов</v>
          </cell>
        </row>
      </sheetData>
      <sheetData sheetId="315">
        <row r="39">
          <cell r="B39" t="str">
            <v>Сумма общехозяйственных расходов</v>
          </cell>
        </row>
      </sheetData>
      <sheetData sheetId="316">
        <row r="39">
          <cell r="B39" t="str">
            <v>Сумма общехозяйственных расходов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  <sheetName val="таблицы для расчетов28-04-08_20"/>
      <sheetName val="R"/>
      <sheetName val="Справочники"/>
      <sheetName val="Свод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  <sheetName val="Справочник"/>
      <sheetName val="Списки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TEHSHEET"/>
      <sheetName val="Прил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2007 (Min)"/>
      <sheetName val="2007 (Max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  <sheetName val="Титульный"/>
      <sheetName val="Настройки регулятора"/>
      <sheetName val="TEHSHEET"/>
      <sheetName val="Лист2"/>
      <sheetName val="Main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  <sheetName val="Personnel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</sheetNames>
    <sheetDataSet>
      <sheetData sheetId="0" refreshError="1"/>
      <sheetData sheetId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Рейтинг"/>
      <sheetName val="P2.1"/>
      <sheetName val="ИТ-бюджет"/>
      <sheetName val="Свод"/>
      <sheetName val="06 нас-е Прейскурант"/>
      <sheetName val="расшифровка"/>
      <sheetName val="топография"/>
      <sheetName val="ТЭП ПД "/>
      <sheetName val="Исходные данные тариф электрика"/>
      <sheetName val="Лизинг ДГУ"/>
      <sheetName val="т. 1.12."/>
      <sheetName val="Гр5(о)"/>
      <sheetName val="Ожид ФР"/>
      <sheetName val="цены цехов"/>
      <sheetName val="эл_ст1"/>
      <sheetName val="P2_11"/>
      <sheetName val="06_нас-е_Прейскурант1"/>
      <sheetName val="т__1_12_1"/>
      <sheetName val="эл_ст"/>
      <sheetName val="P2_1"/>
      <sheetName val="06_нас-е_Прейскурант"/>
      <sheetName val="т__1_12_"/>
      <sheetName val="мар 2001"/>
      <sheetName val="Лист13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лан 2000"/>
      <sheetName val="Перегруппировка"/>
      <sheetName val="ПрЭС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FES"/>
      <sheetName val="1997"/>
      <sheetName val="1998"/>
      <sheetName val="Заголовок"/>
      <sheetName val="Регионы"/>
      <sheetName val="Input TI"/>
      <sheetName val="Лист13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XLR_NoRangeSheet"/>
      <sheetName val="мар 2001"/>
      <sheetName val="навигация"/>
      <sheetName val="Т12"/>
      <sheetName val="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Лист1"/>
      <sheetName val="форма 2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2007"/>
      <sheetName val="Неделя"/>
      <sheetName val="сети 2007"/>
      <sheetName val="Лист3"/>
      <sheetName val="01-02 (БДиР Общества)"/>
      <sheetName val="производство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См.1"/>
      <sheetName val="4НКУ"/>
      <sheetName val="Титульный лист"/>
      <sheetName val="Вспомогат(по месяцам)"/>
      <sheetName val="Вспомогат_по месяцам_"/>
      <sheetName val="УП _2004"/>
      <sheetName val="25"/>
      <sheetName val="26"/>
      <sheetName val="29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  <sheetName val="Лист2"/>
      <sheetName val="ZACHET06.XLS"/>
      <sheetName val="коэфф"/>
    </sheetNames>
    <definedNames>
      <definedName name="Выборка_АМТА" refersTo="#ССЫЛКА!"/>
      <definedName name="Выборка_БА_ЖД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(потребление)"/>
      <sheetName val="Д (отпуск в сеть)"/>
      <sheetName val="Д (структура покрытия)"/>
      <sheetName val="Д (потери)"/>
      <sheetName val="ИТ-бюджет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J9">
            <v>0.5</v>
          </cell>
        </row>
      </sheetData>
      <sheetData sheetId="15">
        <row r="8">
          <cell r="I8">
            <v>2009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B8" t="str">
            <v>ОАО «МРСК Волги»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1 (2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SMetstrait"/>
      <sheetName val="2001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Списки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9. Смета затрат"/>
      <sheetName val="11 Прочие_расчет"/>
      <sheetName val="10. БДР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СВОД (с новой москвой)"/>
      <sheetName val="Корр ИП _2016_2017"/>
      <sheetName val="Расчет НВВ по RAB (2011-2017)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SHPZ"/>
      <sheetName val="ИТ-бюджет"/>
      <sheetName val="эл ст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расшифровка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  <sheetName val="расшифровка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расшифровка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  <sheetName val="0_33"/>
      <sheetName val="1.1"/>
      <sheetName val="2.2"/>
      <sheetName val="2.3."/>
      <sheetName val="2.4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>
        <row r="70">
          <cell r="G70">
            <v>11</v>
          </cell>
        </row>
      </sheetData>
      <sheetData sheetId="306"/>
      <sheetData sheetId="307"/>
      <sheetData sheetId="30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  <sheetName val="Справочники"/>
      <sheetName val="табл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(цветная)"/>
    </sheetNames>
    <sheetDataSet>
      <sheetData sheetId="0">
        <row r="3">
          <cell r="Y3" t="str">
            <v>Передан в ПЭО</v>
          </cell>
        </row>
        <row r="4">
          <cell r="Y4" t="str">
            <v>Направлен в ЕТО</v>
          </cell>
        </row>
        <row r="5">
          <cell r="Y5" t="str">
            <v>Утвержден тариф</v>
          </cell>
        </row>
        <row r="6">
          <cell r="Y6" t="str">
            <v>Требуется корректировка</v>
          </cell>
        </row>
        <row r="7">
          <cell r="Y7" t="str">
            <v>Смежной тариф не утвержден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Data"/>
      <sheetName val="штат"/>
      <sheetName val="расчет тарифов"/>
      <sheetName val="т1_15_смета8а_"/>
      <sheetName val="Титульный лист С-П"/>
      <sheetName val="I"/>
      <sheetName val="ис.смета"/>
      <sheetName val="индекс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ИТ-бюджет"/>
      <sheetName val="Лист13"/>
      <sheetName val="Справочники"/>
      <sheetName val="Заголовок"/>
      <sheetName val="прил.2.3. факт5 мес,ожид.6"/>
      <sheetName val="эл ст"/>
      <sheetName val="FST5"/>
      <sheetName val="Исходные данные"/>
      <sheetName val="Данные"/>
      <sheetName val="Кредиты полученные"/>
      <sheetName val="Займы выданные"/>
      <sheetName val="ис.смета"/>
      <sheetName val="Настройки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БДР ЗбП печать"/>
      <sheetName val="t_Настройки"/>
      <sheetName val="начало"/>
      <sheetName val="ИТОГИ  по Н,Р,Э,Q"/>
      <sheetName val="накладные в %% факт"/>
      <sheetName val="6.2.1 Пр. произв. услуги"/>
      <sheetName val="мс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1110 (2)"/>
      <sheetName val="14.12.2010"/>
      <sheetName val="14.12.10"/>
      <sheetName val="15.12.10"/>
      <sheetName val="1612.10 "/>
      <sheetName val="Смета_анализ"/>
      <sheetName val="Лист4"/>
      <sheetName val="Лист1"/>
      <sheetName val="031110"/>
      <sheetName val="РС"/>
      <sheetName val="ВН"/>
      <sheetName val="ТП (3)"/>
      <sheetName val="ТП"/>
      <sheetName val="ТП (2)"/>
      <sheetName val="Лист2"/>
      <sheetName val="Лист3"/>
      <sheetName val="ВН (2)"/>
      <sheetName val="реестр"/>
      <sheetName val="таблица  2"/>
      <sheetName val="таблица 3"/>
      <sheetName val="Смета"/>
      <sheetName val="Смета корр"/>
      <sheetName val="расчет на оплату труда"/>
      <sheetName val="табл5_7"/>
      <sheetName val="калк (2)"/>
      <sheetName val="табл8"/>
      <sheetName val="Объекты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ИТ-бюджет"/>
      <sheetName val="тар"/>
      <sheetName val="т1.15(смета8а)"/>
    </sheetNames>
    <sheetDataSet>
      <sheetData sheetId="0"/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  <sheetName val="Валюты"/>
      <sheetName val="титул БДР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  <sheetName val="Model_RAB_MRSK_sv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2:DY1885"/>
  <sheetViews>
    <sheetView showZeros="0" tabSelected="1" view="pageBreakPreview" topLeftCell="A4" zoomScale="80" zoomScaleNormal="90" zoomScaleSheetLayoutView="80" workbookViewId="0">
      <pane xSplit="2" ySplit="10" topLeftCell="C14" activePane="bottomRight" state="frozen"/>
      <selection activeCell="F2137" sqref="F2137"/>
      <selection pane="topRight" activeCell="F2137" sqref="F2137"/>
      <selection pane="bottomLeft" activeCell="F2137" sqref="F2137"/>
      <selection pane="bottomRight" activeCell="E33" sqref="E33"/>
    </sheetView>
  </sheetViews>
  <sheetFormatPr defaultRowHeight="16.5" outlineLevelRow="1" x14ac:dyDescent="0.25"/>
  <cols>
    <col min="1" max="1" width="10.85546875" style="179" customWidth="1"/>
    <col min="2" max="2" width="71.42578125" style="180" customWidth="1"/>
    <col min="3" max="3" width="15.85546875" style="181" customWidth="1"/>
    <col min="4" max="4" width="19" style="179" customWidth="1"/>
    <col min="5" max="5" width="22.42578125" style="179" customWidth="1"/>
    <col min="6" max="6" width="23.85546875" style="179" customWidth="1"/>
    <col min="7" max="7" width="38.42578125" style="179" customWidth="1"/>
    <col min="8" max="8" width="14.28515625" style="182" customWidth="1"/>
    <col min="9" max="9" width="13.5703125" style="182" customWidth="1"/>
    <col min="10" max="10" width="18.28515625" style="182" customWidth="1"/>
    <col min="11" max="129" width="9.140625" style="182"/>
    <col min="130" max="16384" width="9.140625" style="179"/>
  </cols>
  <sheetData>
    <row r="2" spans="1:129" x14ac:dyDescent="0.25">
      <c r="E2" s="315" t="s">
        <v>131</v>
      </c>
      <c r="F2" s="315"/>
      <c r="G2" s="315"/>
    </row>
    <row r="3" spans="1:129" x14ac:dyDescent="0.25">
      <c r="E3" s="316" t="s">
        <v>132</v>
      </c>
      <c r="F3" s="316"/>
      <c r="G3" s="316"/>
    </row>
    <row r="4" spans="1:129" x14ac:dyDescent="0.25">
      <c r="E4" s="183"/>
      <c r="F4" s="183"/>
    </row>
    <row r="5" spans="1:129" x14ac:dyDescent="0.25">
      <c r="E5" s="183"/>
      <c r="F5" s="183"/>
      <c r="G5" s="207" t="s">
        <v>133</v>
      </c>
    </row>
    <row r="6" spans="1:129" ht="68.25" customHeight="1" x14ac:dyDescent="0.25">
      <c r="E6" s="183"/>
      <c r="F6" s="183"/>
      <c r="G6" s="207" t="s">
        <v>132</v>
      </c>
    </row>
    <row r="7" spans="1:129" ht="31.5" x14ac:dyDescent="0.25">
      <c r="E7" s="183"/>
      <c r="F7" s="184"/>
      <c r="G7" s="208" t="s">
        <v>134</v>
      </c>
    </row>
    <row r="8" spans="1:129" x14ac:dyDescent="0.25">
      <c r="E8" s="183"/>
      <c r="F8" s="317"/>
      <c r="G8" s="317"/>
    </row>
    <row r="9" spans="1:129" x14ac:dyDescent="0.25">
      <c r="A9" s="185"/>
      <c r="F9" s="186"/>
      <c r="G9" s="186"/>
    </row>
    <row r="10" spans="1:129" ht="85.5" customHeight="1" x14ac:dyDescent="0.25">
      <c r="A10" s="318" t="s">
        <v>3616</v>
      </c>
      <c r="B10" s="319"/>
      <c r="C10" s="320"/>
      <c r="D10" s="318"/>
      <c r="E10" s="318"/>
      <c r="F10" s="318"/>
      <c r="G10" s="318"/>
    </row>
    <row r="11" spans="1:129" x14ac:dyDescent="0.25">
      <c r="A11" s="187"/>
    </row>
    <row r="12" spans="1:129" ht="66" x14ac:dyDescent="0.25">
      <c r="A12" s="96" t="s">
        <v>135</v>
      </c>
      <c r="B12" s="97" t="s">
        <v>136</v>
      </c>
      <c r="C12" s="98" t="s">
        <v>137</v>
      </c>
      <c r="D12" s="96" t="s">
        <v>138</v>
      </c>
      <c r="E12" s="96" t="s">
        <v>139</v>
      </c>
      <c r="F12" s="96" t="s">
        <v>140</v>
      </c>
      <c r="G12" s="96" t="s">
        <v>141</v>
      </c>
      <c r="H12" s="188"/>
    </row>
    <row r="13" spans="1:129" x14ac:dyDescent="0.25">
      <c r="A13" s="96">
        <v>1</v>
      </c>
      <c r="B13" s="96">
        <v>2</v>
      </c>
      <c r="C13" s="98">
        <v>3</v>
      </c>
      <c r="D13" s="96">
        <v>4</v>
      </c>
      <c r="E13" s="96">
        <v>5</v>
      </c>
      <c r="F13" s="96">
        <v>6</v>
      </c>
      <c r="G13" s="96">
        <v>7</v>
      </c>
      <c r="H13" s="188"/>
    </row>
    <row r="14" spans="1:129" s="190" customFormat="1" x14ac:dyDescent="0.25">
      <c r="A14" s="96" t="s">
        <v>142</v>
      </c>
      <c r="B14" s="97" t="s">
        <v>143</v>
      </c>
      <c r="C14" s="98" t="s">
        <v>144</v>
      </c>
      <c r="D14" s="99" t="s">
        <v>144</v>
      </c>
      <c r="E14" s="100">
        <v>199284</v>
      </c>
      <c r="F14" s="100">
        <v>906912.59999019245</v>
      </c>
      <c r="G14" s="100">
        <v>294624.66125000006</v>
      </c>
      <c r="H14" s="189"/>
      <c r="I14" s="189"/>
      <c r="J14" s="189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91" customFormat="1" x14ac:dyDescent="0.25">
      <c r="A15" s="96" t="s">
        <v>145</v>
      </c>
      <c r="B15" s="97" t="s">
        <v>146</v>
      </c>
      <c r="C15" s="98" t="s">
        <v>144</v>
      </c>
      <c r="D15" s="99" t="s">
        <v>144</v>
      </c>
      <c r="E15" s="101">
        <v>9530</v>
      </c>
      <c r="F15" s="101">
        <v>6497.4</v>
      </c>
      <c r="G15" s="101">
        <v>12154.776389999999</v>
      </c>
      <c r="H15" s="188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92" customFormat="1" x14ac:dyDescent="0.25">
      <c r="A16" s="102" t="s">
        <v>147</v>
      </c>
      <c r="B16" s="97" t="s">
        <v>148</v>
      </c>
      <c r="C16" s="98" t="s">
        <v>144</v>
      </c>
      <c r="D16" s="99" t="s">
        <v>144</v>
      </c>
      <c r="E16" s="101">
        <v>9530</v>
      </c>
      <c r="F16" s="101">
        <v>6497.4</v>
      </c>
      <c r="G16" s="101">
        <v>12154.776389999999</v>
      </c>
      <c r="H16" s="188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93" customFormat="1" x14ac:dyDescent="0.25">
      <c r="A17" s="102" t="s">
        <v>149</v>
      </c>
      <c r="B17" s="97" t="s">
        <v>150</v>
      </c>
      <c r="C17" s="98" t="s">
        <v>144</v>
      </c>
      <c r="D17" s="99" t="s">
        <v>144</v>
      </c>
      <c r="E17" s="101">
        <f>E18+E20+E22+E24+E26+E28</f>
        <v>0</v>
      </c>
      <c r="F17" s="101">
        <f>F18+F20+F22+F24+F26+F28</f>
        <v>0</v>
      </c>
      <c r="G17" s="101">
        <f>G18+G20+G22+G24+G26+G28</f>
        <v>0</v>
      </c>
      <c r="H17" s="188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94" customFormat="1" x14ac:dyDescent="0.25">
      <c r="A18" s="102" t="s">
        <v>151</v>
      </c>
      <c r="B18" s="97" t="s">
        <v>152</v>
      </c>
      <c r="C18" s="98" t="s">
        <v>144</v>
      </c>
      <c r="D18" s="99" t="s">
        <v>144</v>
      </c>
      <c r="E18" s="101">
        <f>SUBTOTAL(9,E19)</f>
        <v>0</v>
      </c>
      <c r="F18" s="101">
        <f>SUBTOTAL(9,F19)</f>
        <v>0</v>
      </c>
      <c r="G18" s="101">
        <f>SUBTOTAL(9,G19)</f>
        <v>0</v>
      </c>
      <c r="H18" s="188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08" customFormat="1" hidden="1" x14ac:dyDescent="0.25">
      <c r="A19" s="103" t="s">
        <v>153</v>
      </c>
      <c r="B19" s="104"/>
      <c r="C19" s="105"/>
      <c r="D19" s="106"/>
      <c r="E19" s="106"/>
      <c r="F19" s="106"/>
      <c r="G19" s="106"/>
      <c r="H19" s="107">
        <v>0</v>
      </c>
    </row>
    <row r="20" spans="1:129" s="194" customFormat="1" x14ac:dyDescent="0.25">
      <c r="A20" s="102" t="s">
        <v>154</v>
      </c>
      <c r="B20" s="97" t="s">
        <v>155</v>
      </c>
      <c r="C20" s="98" t="s">
        <v>144</v>
      </c>
      <c r="D20" s="99" t="s">
        <v>144</v>
      </c>
      <c r="E20" s="101">
        <f>SUBTOTAL(9,E21)</f>
        <v>0</v>
      </c>
      <c r="F20" s="101">
        <f>SUBTOTAL(9,F21)</f>
        <v>0</v>
      </c>
      <c r="G20" s="101">
        <f>SUBTOTAL(9,G21)</f>
        <v>0</v>
      </c>
      <c r="H20" s="188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08" customFormat="1" hidden="1" x14ac:dyDescent="0.25">
      <c r="A21" s="103" t="s">
        <v>153</v>
      </c>
      <c r="B21" s="104"/>
      <c r="C21" s="105"/>
      <c r="D21" s="106"/>
      <c r="E21" s="106"/>
      <c r="F21" s="106"/>
      <c r="G21" s="106"/>
      <c r="H21" s="107">
        <v>0</v>
      </c>
    </row>
    <row r="22" spans="1:129" s="194" customFormat="1" x14ac:dyDescent="0.25">
      <c r="A22" s="102" t="s">
        <v>156</v>
      </c>
      <c r="B22" s="97" t="s">
        <v>157</v>
      </c>
      <c r="C22" s="98" t="s">
        <v>144</v>
      </c>
      <c r="D22" s="99" t="s">
        <v>144</v>
      </c>
      <c r="E22" s="101">
        <f>SUBTOTAL(9,E23)</f>
        <v>0</v>
      </c>
      <c r="F22" s="101">
        <f>SUBTOTAL(9,F23)</f>
        <v>0</v>
      </c>
      <c r="G22" s="101">
        <f>SUBTOTAL(9,G23)</f>
        <v>0</v>
      </c>
      <c r="H22" s="188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08" customFormat="1" hidden="1" x14ac:dyDescent="0.25">
      <c r="A23" s="103" t="s">
        <v>153</v>
      </c>
      <c r="B23" s="104"/>
      <c r="C23" s="105"/>
      <c r="D23" s="106"/>
      <c r="E23" s="106"/>
      <c r="F23" s="106"/>
      <c r="G23" s="106"/>
      <c r="H23" s="107">
        <v>0</v>
      </c>
    </row>
    <row r="24" spans="1:129" s="194" customFormat="1" x14ac:dyDescent="0.25">
      <c r="A24" s="102" t="s">
        <v>158</v>
      </c>
      <c r="B24" s="97" t="s">
        <v>159</v>
      </c>
      <c r="C24" s="98" t="s">
        <v>144</v>
      </c>
      <c r="D24" s="99" t="s">
        <v>144</v>
      </c>
      <c r="E24" s="101">
        <f>SUBTOTAL(9,E25)</f>
        <v>0</v>
      </c>
      <c r="F24" s="101">
        <f>SUBTOTAL(9,F25)</f>
        <v>0</v>
      </c>
      <c r="G24" s="101">
        <f>SUBTOTAL(9,G25)</f>
        <v>0</v>
      </c>
      <c r="H24" s="188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08" customFormat="1" hidden="1" x14ac:dyDescent="0.25">
      <c r="A25" s="103" t="s">
        <v>153</v>
      </c>
      <c r="B25" s="104"/>
      <c r="C25" s="105"/>
      <c r="D25" s="106"/>
      <c r="E25" s="106"/>
      <c r="F25" s="106"/>
      <c r="G25" s="106"/>
      <c r="H25" s="107">
        <v>0</v>
      </c>
    </row>
    <row r="26" spans="1:129" s="194" customFormat="1" x14ac:dyDescent="0.25">
      <c r="A26" s="102" t="s">
        <v>160</v>
      </c>
      <c r="B26" s="97" t="s">
        <v>161</v>
      </c>
      <c r="C26" s="98" t="s">
        <v>144</v>
      </c>
      <c r="D26" s="99" t="s">
        <v>144</v>
      </c>
      <c r="E26" s="101">
        <f>SUBTOTAL(9,E27)</f>
        <v>0</v>
      </c>
      <c r="F26" s="101">
        <f>SUBTOTAL(9,F27)</f>
        <v>0</v>
      </c>
      <c r="G26" s="101">
        <f>SUBTOTAL(9,G27)</f>
        <v>0</v>
      </c>
      <c r="H26" s="188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08" customFormat="1" hidden="1" x14ac:dyDescent="0.25">
      <c r="A27" s="103" t="s">
        <v>153</v>
      </c>
      <c r="B27" s="104"/>
      <c r="C27" s="105"/>
      <c r="D27" s="106"/>
      <c r="E27" s="106"/>
      <c r="F27" s="106"/>
      <c r="G27" s="106"/>
      <c r="H27" s="107">
        <v>0</v>
      </c>
    </row>
    <row r="28" spans="1:129" s="194" customFormat="1" x14ac:dyDescent="0.25">
      <c r="A28" s="102" t="s">
        <v>162</v>
      </c>
      <c r="B28" s="97" t="s">
        <v>163</v>
      </c>
      <c r="C28" s="98" t="s">
        <v>144</v>
      </c>
      <c r="D28" s="99" t="s">
        <v>144</v>
      </c>
      <c r="E28" s="101">
        <f>SUBTOTAL(9,E29)</f>
        <v>0</v>
      </c>
      <c r="F28" s="101">
        <f>SUBTOTAL(9,F29)</f>
        <v>0</v>
      </c>
      <c r="G28" s="101">
        <f>SUBTOTAL(9,G29)</f>
        <v>0</v>
      </c>
      <c r="H28" s="188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08" customFormat="1" hidden="1" x14ac:dyDescent="0.25">
      <c r="A29" s="103" t="s">
        <v>153</v>
      </c>
      <c r="B29" s="104"/>
      <c r="C29" s="105"/>
      <c r="D29" s="106"/>
      <c r="E29" s="106"/>
      <c r="F29" s="106"/>
      <c r="G29" s="106"/>
      <c r="H29" s="107">
        <v>0</v>
      </c>
    </row>
    <row r="30" spans="1:129" s="193" customFormat="1" x14ac:dyDescent="0.25">
      <c r="A30" s="102" t="s">
        <v>164</v>
      </c>
      <c r="B30" s="97" t="s">
        <v>165</v>
      </c>
      <c r="C30" s="98" t="s">
        <v>144</v>
      </c>
      <c r="D30" s="99" t="s">
        <v>144</v>
      </c>
      <c r="E30" s="101">
        <f>E31+E33+E35+E37+E39+E41</f>
        <v>0</v>
      </c>
      <c r="F30" s="101">
        <f>F31+F33+F35+F37+F39+F41</f>
        <v>0</v>
      </c>
      <c r="G30" s="101">
        <f>G31+G33+G35+G37+G39+G41</f>
        <v>0</v>
      </c>
      <c r="H30" s="188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94" customFormat="1" x14ac:dyDescent="0.25">
      <c r="A31" s="102" t="s">
        <v>166</v>
      </c>
      <c r="B31" s="97" t="s">
        <v>152</v>
      </c>
      <c r="C31" s="98" t="s">
        <v>144</v>
      </c>
      <c r="D31" s="99" t="s">
        <v>144</v>
      </c>
      <c r="E31" s="101">
        <f>SUBTOTAL(9,E32)</f>
        <v>0</v>
      </c>
      <c r="F31" s="101">
        <f>SUBTOTAL(9,F32)</f>
        <v>0</v>
      </c>
      <c r="G31" s="101">
        <f>SUBTOTAL(9,G32)</f>
        <v>0</v>
      </c>
      <c r="H31" s="188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08" customFormat="1" hidden="1" x14ac:dyDescent="0.25">
      <c r="A32" s="103" t="s">
        <v>153</v>
      </c>
      <c r="B32" s="104"/>
      <c r="C32" s="105"/>
      <c r="D32" s="106"/>
      <c r="E32" s="106"/>
      <c r="F32" s="106"/>
      <c r="G32" s="106"/>
      <c r="H32" s="107">
        <v>0</v>
      </c>
    </row>
    <row r="33" spans="1:129" s="194" customFormat="1" x14ac:dyDescent="0.25">
      <c r="A33" s="102" t="s">
        <v>167</v>
      </c>
      <c r="B33" s="97" t="s">
        <v>155</v>
      </c>
      <c r="C33" s="98" t="s">
        <v>144</v>
      </c>
      <c r="D33" s="99" t="s">
        <v>144</v>
      </c>
      <c r="E33" s="101">
        <f>SUBTOTAL(9,E34)</f>
        <v>0</v>
      </c>
      <c r="F33" s="101">
        <f>SUBTOTAL(9,F34)</f>
        <v>0</v>
      </c>
      <c r="G33" s="101">
        <f>SUBTOTAL(9,G34)</f>
        <v>0</v>
      </c>
      <c r="H33" s="188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08" customFormat="1" hidden="1" x14ac:dyDescent="0.25">
      <c r="A34" s="103" t="s">
        <v>153</v>
      </c>
      <c r="B34" s="104"/>
      <c r="C34" s="105"/>
      <c r="D34" s="106"/>
      <c r="E34" s="106"/>
      <c r="F34" s="106"/>
      <c r="G34" s="106"/>
      <c r="H34" s="107">
        <v>0</v>
      </c>
    </row>
    <row r="35" spans="1:129" s="194" customFormat="1" x14ac:dyDescent="0.25">
      <c r="A35" s="102" t="s">
        <v>168</v>
      </c>
      <c r="B35" s="97" t="s">
        <v>157</v>
      </c>
      <c r="C35" s="98" t="s">
        <v>144</v>
      </c>
      <c r="D35" s="99" t="s">
        <v>144</v>
      </c>
      <c r="E35" s="101">
        <f>SUBTOTAL(9,E36)</f>
        <v>0</v>
      </c>
      <c r="F35" s="101">
        <f>SUBTOTAL(9,F36)</f>
        <v>0</v>
      </c>
      <c r="G35" s="101">
        <f>SUBTOTAL(9,G36)</f>
        <v>0</v>
      </c>
      <c r="H35" s="188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08" customFormat="1" hidden="1" x14ac:dyDescent="0.25">
      <c r="A36" s="103" t="s">
        <v>153</v>
      </c>
      <c r="B36" s="104"/>
      <c r="C36" s="105"/>
      <c r="D36" s="106"/>
      <c r="E36" s="106"/>
      <c r="F36" s="106"/>
      <c r="G36" s="106"/>
      <c r="H36" s="107">
        <v>0</v>
      </c>
    </row>
    <row r="37" spans="1:129" s="194" customFormat="1" x14ac:dyDescent="0.25">
      <c r="A37" s="102" t="s">
        <v>169</v>
      </c>
      <c r="B37" s="97" t="s">
        <v>159</v>
      </c>
      <c r="C37" s="98" t="s">
        <v>144</v>
      </c>
      <c r="D37" s="99" t="s">
        <v>144</v>
      </c>
      <c r="E37" s="101">
        <f>SUBTOTAL(9,E38)</f>
        <v>0</v>
      </c>
      <c r="F37" s="101">
        <f>SUBTOTAL(9,F38)</f>
        <v>0</v>
      </c>
      <c r="G37" s="101">
        <f>SUBTOTAL(9,G38)</f>
        <v>0</v>
      </c>
      <c r="H37" s="188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08" customFormat="1" hidden="1" x14ac:dyDescent="0.25">
      <c r="A38" s="103" t="s">
        <v>153</v>
      </c>
      <c r="B38" s="104"/>
      <c r="C38" s="105"/>
      <c r="D38" s="106"/>
      <c r="E38" s="106"/>
      <c r="F38" s="106"/>
      <c r="G38" s="106"/>
      <c r="H38" s="107">
        <v>0</v>
      </c>
    </row>
    <row r="39" spans="1:129" s="194" customFormat="1" x14ac:dyDescent="0.25">
      <c r="A39" s="102" t="s">
        <v>170</v>
      </c>
      <c r="B39" s="97" t="s">
        <v>161</v>
      </c>
      <c r="C39" s="98" t="s">
        <v>144</v>
      </c>
      <c r="D39" s="99" t="s">
        <v>144</v>
      </c>
      <c r="E39" s="101">
        <f>SUBTOTAL(9,E40)</f>
        <v>0</v>
      </c>
      <c r="F39" s="101">
        <f>SUBTOTAL(9,F40)</f>
        <v>0</v>
      </c>
      <c r="G39" s="101">
        <f>SUBTOTAL(9,G40)</f>
        <v>0</v>
      </c>
      <c r="H39" s="188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08" customFormat="1" hidden="1" x14ac:dyDescent="0.25">
      <c r="A40" s="103" t="s">
        <v>153</v>
      </c>
      <c r="B40" s="104"/>
      <c r="C40" s="105"/>
      <c r="D40" s="106"/>
      <c r="E40" s="106"/>
      <c r="F40" s="106"/>
      <c r="G40" s="106"/>
      <c r="H40" s="107">
        <v>0</v>
      </c>
    </row>
    <row r="41" spans="1:129" s="194" customFormat="1" x14ac:dyDescent="0.25">
      <c r="A41" s="102" t="s">
        <v>171</v>
      </c>
      <c r="B41" s="97" t="s">
        <v>163</v>
      </c>
      <c r="C41" s="98" t="s">
        <v>144</v>
      </c>
      <c r="D41" s="99" t="s">
        <v>144</v>
      </c>
      <c r="E41" s="101">
        <f>SUBTOTAL(9,E42)</f>
        <v>0</v>
      </c>
      <c r="F41" s="101">
        <f>SUBTOTAL(9,F42)</f>
        <v>0</v>
      </c>
      <c r="G41" s="101">
        <f>SUBTOTAL(9,G42)</f>
        <v>0</v>
      </c>
      <c r="H41" s="188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08" customFormat="1" hidden="1" x14ac:dyDescent="0.25">
      <c r="A42" s="103" t="s">
        <v>153</v>
      </c>
      <c r="B42" s="104"/>
      <c r="C42" s="105"/>
      <c r="D42" s="106"/>
      <c r="E42" s="106"/>
      <c r="F42" s="106"/>
      <c r="G42" s="106"/>
      <c r="H42" s="107">
        <v>0</v>
      </c>
    </row>
    <row r="43" spans="1:129" s="193" customFormat="1" x14ac:dyDescent="0.25">
      <c r="A43" s="102" t="s">
        <v>172</v>
      </c>
      <c r="B43" s="97" t="s">
        <v>173</v>
      </c>
      <c r="C43" s="98" t="s">
        <v>144</v>
      </c>
      <c r="D43" s="99" t="s">
        <v>144</v>
      </c>
      <c r="E43" s="101">
        <v>9530</v>
      </c>
      <c r="F43" s="101">
        <v>6497.4</v>
      </c>
      <c r="G43" s="101">
        <v>12154.776389999999</v>
      </c>
      <c r="H43" s="188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94" customFormat="1" x14ac:dyDescent="0.25">
      <c r="A44" s="102" t="s">
        <v>174</v>
      </c>
      <c r="B44" s="97" t="s">
        <v>152</v>
      </c>
      <c r="C44" s="98" t="s">
        <v>144</v>
      </c>
      <c r="D44" s="99" t="s">
        <v>144</v>
      </c>
      <c r="E44" s="101">
        <v>1113</v>
      </c>
      <c r="F44" s="101">
        <v>1283.3999999999999</v>
      </c>
      <c r="G44" s="101">
        <v>1132.30387</v>
      </c>
      <c r="H44" s="188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88" customFormat="1" ht="33" outlineLevel="1" x14ac:dyDescent="0.25">
      <c r="A45" s="102"/>
      <c r="B45" s="109" t="s">
        <v>175</v>
      </c>
      <c r="C45" s="98">
        <v>2017</v>
      </c>
      <c r="D45" s="101">
        <v>0.4</v>
      </c>
      <c r="E45" s="101">
        <v>20</v>
      </c>
      <c r="F45" s="110">
        <v>128.34</v>
      </c>
      <c r="G45" s="101">
        <v>15.10097</v>
      </c>
      <c r="L45" s="195"/>
    </row>
    <row r="46" spans="1:129" s="188" customFormat="1" outlineLevel="1" x14ac:dyDescent="0.25">
      <c r="A46" s="102"/>
      <c r="B46" s="109" t="s">
        <v>176</v>
      </c>
      <c r="C46" s="98">
        <v>2017</v>
      </c>
      <c r="D46" s="101">
        <v>0.4</v>
      </c>
      <c r="E46" s="101">
        <v>96</v>
      </c>
      <c r="F46" s="110">
        <v>128.34</v>
      </c>
      <c r="G46" s="101">
        <v>24.743880000000001</v>
      </c>
    </row>
    <row r="47" spans="1:129" s="188" customFormat="1" outlineLevel="1" x14ac:dyDescent="0.25">
      <c r="A47" s="102"/>
      <c r="B47" s="109" t="s">
        <v>177</v>
      </c>
      <c r="C47" s="98">
        <v>2017</v>
      </c>
      <c r="D47" s="101">
        <v>0.4</v>
      </c>
      <c r="E47" s="101">
        <v>78</v>
      </c>
      <c r="F47" s="110">
        <v>128.34</v>
      </c>
      <c r="G47" s="101">
        <v>86.915270000000007</v>
      </c>
    </row>
    <row r="48" spans="1:129" s="188" customFormat="1" outlineLevel="1" x14ac:dyDescent="0.25">
      <c r="A48" s="102"/>
      <c r="B48" s="109" t="s">
        <v>178</v>
      </c>
      <c r="C48" s="98">
        <v>2019</v>
      </c>
      <c r="D48" s="101">
        <v>0.4</v>
      </c>
      <c r="E48" s="101">
        <v>118</v>
      </c>
      <c r="F48" s="110">
        <v>128.34</v>
      </c>
      <c r="G48" s="101">
        <v>204.69761</v>
      </c>
    </row>
    <row r="49" spans="1:129" s="188" customFormat="1" outlineLevel="1" x14ac:dyDescent="0.25">
      <c r="A49" s="102"/>
      <c r="B49" s="109" t="s">
        <v>179</v>
      </c>
      <c r="C49" s="98">
        <v>2018</v>
      </c>
      <c r="D49" s="101">
        <v>0.4</v>
      </c>
      <c r="E49" s="101">
        <v>84</v>
      </c>
      <c r="F49" s="110">
        <v>128.34</v>
      </c>
      <c r="G49" s="101">
        <v>64.317160000000001</v>
      </c>
    </row>
    <row r="50" spans="1:129" s="188" customFormat="1" outlineLevel="1" x14ac:dyDescent="0.25">
      <c r="A50" s="102"/>
      <c r="B50" s="109" t="s">
        <v>180</v>
      </c>
      <c r="C50" s="98">
        <v>2018</v>
      </c>
      <c r="D50" s="101">
        <v>0.4</v>
      </c>
      <c r="E50" s="101">
        <v>100</v>
      </c>
      <c r="F50" s="110">
        <v>128.34</v>
      </c>
      <c r="G50" s="101">
        <v>249.92241000000001</v>
      </c>
    </row>
    <row r="51" spans="1:129" s="188" customFormat="1" outlineLevel="1" x14ac:dyDescent="0.25">
      <c r="A51" s="102"/>
      <c r="B51" s="109" t="s">
        <v>181</v>
      </c>
      <c r="C51" s="98">
        <v>2018</v>
      </c>
      <c r="D51" s="101">
        <v>0.4</v>
      </c>
      <c r="E51" s="101">
        <v>153</v>
      </c>
      <c r="F51" s="110">
        <v>128.34</v>
      </c>
      <c r="G51" s="101">
        <v>139.97989000000001</v>
      </c>
    </row>
    <row r="52" spans="1:129" s="188" customFormat="1" outlineLevel="1" x14ac:dyDescent="0.25">
      <c r="A52" s="102"/>
      <c r="B52" s="109" t="s">
        <v>182</v>
      </c>
      <c r="C52" s="98">
        <v>2018</v>
      </c>
      <c r="D52" s="101">
        <v>0.4</v>
      </c>
      <c r="E52" s="101">
        <v>56</v>
      </c>
      <c r="F52" s="110">
        <v>128.34</v>
      </c>
      <c r="G52" s="101">
        <v>71.065970000000007</v>
      </c>
    </row>
    <row r="53" spans="1:129" s="188" customFormat="1" outlineLevel="1" x14ac:dyDescent="0.25">
      <c r="A53" s="102"/>
      <c r="B53" s="109" t="s">
        <v>183</v>
      </c>
      <c r="C53" s="98">
        <v>2018</v>
      </c>
      <c r="D53" s="101">
        <v>0.4</v>
      </c>
      <c r="E53" s="101">
        <v>351</v>
      </c>
      <c r="F53" s="110">
        <v>128.34</v>
      </c>
      <c r="G53" s="101">
        <v>221.80761999999999</v>
      </c>
    </row>
    <row r="54" spans="1:129" s="188" customFormat="1" outlineLevel="1" x14ac:dyDescent="0.25">
      <c r="A54" s="102"/>
      <c r="B54" s="109" t="s">
        <v>184</v>
      </c>
      <c r="C54" s="98">
        <v>2018</v>
      </c>
      <c r="D54" s="101">
        <v>0.4</v>
      </c>
      <c r="E54" s="101">
        <v>57</v>
      </c>
      <c r="F54" s="110">
        <v>128.34</v>
      </c>
      <c r="G54" s="101">
        <v>53.753089999999993</v>
      </c>
    </row>
    <row r="55" spans="1:129" s="194" customFormat="1" ht="16.5" customHeight="1" x14ac:dyDescent="0.25">
      <c r="A55" s="102" t="s">
        <v>185</v>
      </c>
      <c r="B55" s="97" t="s">
        <v>155</v>
      </c>
      <c r="C55" s="98" t="s">
        <v>144</v>
      </c>
      <c r="D55" s="99" t="s">
        <v>144</v>
      </c>
      <c r="E55" s="101">
        <v>8417</v>
      </c>
      <c r="F55" s="101">
        <v>5214</v>
      </c>
      <c r="G55" s="101">
        <v>11022.472519999999</v>
      </c>
      <c r="H55" s="188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94" customFormat="1" ht="16.5" customHeight="1" outlineLevel="1" x14ac:dyDescent="0.25">
      <c r="A56" s="102"/>
      <c r="B56" s="97" t="s">
        <v>186</v>
      </c>
      <c r="C56" s="98">
        <v>2019</v>
      </c>
      <c r="D56" s="101">
        <v>0.4</v>
      </c>
      <c r="E56" s="101">
        <v>254</v>
      </c>
      <c r="F56" s="101">
        <v>158</v>
      </c>
      <c r="G56" s="101">
        <v>123.78727000000001</v>
      </c>
      <c r="H56" s="188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94" customFormat="1" ht="16.5" customHeight="1" outlineLevel="1" x14ac:dyDescent="0.25">
      <c r="A57" s="102"/>
      <c r="B57" s="97" t="s">
        <v>187</v>
      </c>
      <c r="C57" s="98">
        <v>2019</v>
      </c>
      <c r="D57" s="101">
        <v>0.4</v>
      </c>
      <c r="E57" s="101">
        <v>82</v>
      </c>
      <c r="F57" s="101">
        <v>158</v>
      </c>
      <c r="G57" s="101">
        <v>110.18966</v>
      </c>
      <c r="H57" s="188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94" customFormat="1" ht="16.5" customHeight="1" outlineLevel="1" x14ac:dyDescent="0.25">
      <c r="A58" s="102"/>
      <c r="B58" s="97" t="s">
        <v>188</v>
      </c>
      <c r="C58" s="98">
        <v>2019</v>
      </c>
      <c r="D58" s="101">
        <v>0.4</v>
      </c>
      <c r="E58" s="101">
        <v>2294</v>
      </c>
      <c r="F58" s="101">
        <v>158</v>
      </c>
      <c r="G58" s="101">
        <v>3570.1121200000002</v>
      </c>
      <c r="H58" s="188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94" customFormat="1" ht="16.5" customHeight="1" outlineLevel="1" x14ac:dyDescent="0.25">
      <c r="A59" s="102"/>
      <c r="B59" s="97" t="s">
        <v>189</v>
      </c>
      <c r="C59" s="98">
        <v>2019</v>
      </c>
      <c r="D59" s="101">
        <v>0.4</v>
      </c>
      <c r="E59" s="101">
        <v>153</v>
      </c>
      <c r="F59" s="101">
        <v>158</v>
      </c>
      <c r="G59" s="101">
        <v>258.77719000000002</v>
      </c>
      <c r="H59" s="188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94" customFormat="1" ht="16.5" customHeight="1" outlineLevel="1" x14ac:dyDescent="0.25">
      <c r="A60" s="96"/>
      <c r="B60" s="109" t="s">
        <v>190</v>
      </c>
      <c r="C60" s="98">
        <v>2018</v>
      </c>
      <c r="D60" s="101">
        <v>0.4</v>
      </c>
      <c r="E60" s="101">
        <v>927</v>
      </c>
      <c r="F60" s="101">
        <v>158</v>
      </c>
      <c r="G60" s="101">
        <v>1073.7424699999999</v>
      </c>
      <c r="H60" s="188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outlineLevel="1" x14ac:dyDescent="0.25">
      <c r="A61" s="96" t="s">
        <v>153</v>
      </c>
      <c r="B61" s="109" t="s">
        <v>191</v>
      </c>
      <c r="C61" s="98">
        <v>2018</v>
      </c>
      <c r="D61" s="101">
        <v>0.4</v>
      </c>
      <c r="E61" s="101">
        <v>47</v>
      </c>
      <c r="F61" s="101">
        <v>158</v>
      </c>
      <c r="G61" s="101">
        <v>86.122990000000001</v>
      </c>
      <c r="H61" s="188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</row>
    <row r="62" spans="1:129" s="194" customFormat="1" ht="16.5" customHeight="1" outlineLevel="1" x14ac:dyDescent="0.25">
      <c r="A62" s="96"/>
      <c r="B62" s="109" t="s">
        <v>192</v>
      </c>
      <c r="C62" s="98">
        <v>2018</v>
      </c>
      <c r="D62" s="101">
        <v>0.4</v>
      </c>
      <c r="E62" s="101">
        <v>252</v>
      </c>
      <c r="F62" s="101">
        <v>158</v>
      </c>
      <c r="G62" s="101">
        <v>216.51957000000002</v>
      </c>
      <c r="H62" s="188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outlineLevel="1" x14ac:dyDescent="0.25">
      <c r="A63" s="96" t="s">
        <v>153</v>
      </c>
      <c r="B63" s="109" t="s">
        <v>193</v>
      </c>
      <c r="C63" s="98">
        <v>2018</v>
      </c>
      <c r="D63" s="101">
        <v>0.4</v>
      </c>
      <c r="E63" s="101">
        <v>186</v>
      </c>
      <c r="F63" s="101">
        <v>158</v>
      </c>
      <c r="G63" s="101">
        <v>185.87548999999999</v>
      </c>
      <c r="H63" s="188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</row>
    <row r="64" spans="1:129" outlineLevel="1" x14ac:dyDescent="0.25">
      <c r="A64" s="96"/>
      <c r="B64" s="109" t="s">
        <v>194</v>
      </c>
      <c r="C64" s="98">
        <v>2018</v>
      </c>
      <c r="D64" s="101">
        <v>0.4</v>
      </c>
      <c r="E64" s="101">
        <v>75</v>
      </c>
      <c r="F64" s="101">
        <v>158</v>
      </c>
      <c r="G64" s="101">
        <v>104.87449000000001</v>
      </c>
      <c r="H64" s="188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</row>
    <row r="65" spans="1:129" s="194" customFormat="1" ht="16.5" customHeight="1" outlineLevel="1" x14ac:dyDescent="0.25">
      <c r="A65" s="96"/>
      <c r="B65" s="109" t="s">
        <v>195</v>
      </c>
      <c r="C65" s="98">
        <v>2018</v>
      </c>
      <c r="D65" s="101">
        <v>0.4</v>
      </c>
      <c r="E65" s="101">
        <v>85</v>
      </c>
      <c r="F65" s="101">
        <v>158</v>
      </c>
      <c r="G65" s="101">
        <v>117.08581</v>
      </c>
      <c r="H65" s="188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outlineLevel="1" x14ac:dyDescent="0.25">
      <c r="A66" s="96" t="s">
        <v>153</v>
      </c>
      <c r="B66" s="109" t="s">
        <v>196</v>
      </c>
      <c r="C66" s="98">
        <v>2018</v>
      </c>
      <c r="D66" s="101">
        <v>0.4</v>
      </c>
      <c r="E66" s="101">
        <v>58</v>
      </c>
      <c r="F66" s="101">
        <v>158</v>
      </c>
      <c r="G66" s="101">
        <v>113.53153999999999</v>
      </c>
      <c r="H66" s="188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</row>
    <row r="67" spans="1:129" s="194" customFormat="1" ht="16.5" customHeight="1" outlineLevel="1" x14ac:dyDescent="0.25">
      <c r="A67" s="96"/>
      <c r="B67" s="109" t="s">
        <v>197</v>
      </c>
      <c r="C67" s="98">
        <v>2018</v>
      </c>
      <c r="D67" s="101">
        <v>0.4</v>
      </c>
      <c r="E67" s="101">
        <v>239</v>
      </c>
      <c r="F67" s="101">
        <v>158</v>
      </c>
      <c r="G67" s="101">
        <v>300.57797999999997</v>
      </c>
      <c r="H67" s="188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outlineLevel="1" x14ac:dyDescent="0.25">
      <c r="A68" s="96" t="s">
        <v>153</v>
      </c>
      <c r="B68" s="109" t="s">
        <v>198</v>
      </c>
      <c r="C68" s="98">
        <v>2018</v>
      </c>
      <c r="D68" s="101">
        <v>0.4</v>
      </c>
      <c r="E68" s="101">
        <v>551</v>
      </c>
      <c r="F68" s="101">
        <v>158</v>
      </c>
      <c r="G68" s="101">
        <v>561.87331000000006</v>
      </c>
      <c r="H68" s="188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</row>
    <row r="69" spans="1:129" s="188" customFormat="1" ht="16.5" customHeight="1" outlineLevel="1" x14ac:dyDescent="0.25">
      <c r="A69" s="96"/>
      <c r="B69" s="109" t="s">
        <v>199</v>
      </c>
      <c r="C69" s="98">
        <v>2018</v>
      </c>
      <c r="D69" s="101">
        <v>0.4</v>
      </c>
      <c r="E69" s="101">
        <v>131</v>
      </c>
      <c r="F69" s="101">
        <v>158</v>
      </c>
      <c r="G69" s="101">
        <v>511.67513000000002</v>
      </c>
    </row>
    <row r="70" spans="1:129" outlineLevel="1" x14ac:dyDescent="0.25">
      <c r="A70" s="96" t="s">
        <v>153</v>
      </c>
      <c r="B70" s="109" t="s">
        <v>200</v>
      </c>
      <c r="C70" s="98">
        <v>2018</v>
      </c>
      <c r="D70" s="101">
        <v>0.4</v>
      </c>
      <c r="E70" s="101">
        <v>29</v>
      </c>
      <c r="F70" s="101">
        <v>158</v>
      </c>
      <c r="G70" s="101">
        <v>79.293669999999992</v>
      </c>
      <c r="H70" s="188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</row>
    <row r="71" spans="1:129" s="194" customFormat="1" ht="16.5" customHeight="1" outlineLevel="1" x14ac:dyDescent="0.25">
      <c r="A71" s="96"/>
      <c r="B71" s="109" t="s">
        <v>201</v>
      </c>
      <c r="C71" s="98">
        <v>2018</v>
      </c>
      <c r="D71" s="101">
        <v>0.4</v>
      </c>
      <c r="E71" s="101">
        <v>407</v>
      </c>
      <c r="F71" s="101">
        <v>158</v>
      </c>
      <c r="G71" s="101">
        <v>437.12584000000004</v>
      </c>
      <c r="H71" s="188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outlineLevel="1" x14ac:dyDescent="0.25">
      <c r="A72" s="96" t="s">
        <v>153</v>
      </c>
      <c r="B72" s="109" t="s">
        <v>202</v>
      </c>
      <c r="C72" s="98">
        <v>2018</v>
      </c>
      <c r="D72" s="101">
        <v>0.4</v>
      </c>
      <c r="E72" s="101">
        <v>92</v>
      </c>
      <c r="F72" s="101">
        <v>158</v>
      </c>
      <c r="G72" s="101">
        <v>146.51598000000001</v>
      </c>
      <c r="H72" s="188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</row>
    <row r="73" spans="1:129" s="194" customFormat="1" ht="16.5" customHeight="1" outlineLevel="1" x14ac:dyDescent="0.25">
      <c r="A73" s="96"/>
      <c r="B73" s="109" t="s">
        <v>203</v>
      </c>
      <c r="C73" s="98">
        <v>2018</v>
      </c>
      <c r="D73" s="101">
        <v>0.4</v>
      </c>
      <c r="E73" s="101">
        <v>48</v>
      </c>
      <c r="F73" s="101">
        <v>158</v>
      </c>
      <c r="G73" s="101">
        <v>80.13642999999999</v>
      </c>
      <c r="H73" s="188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outlineLevel="1" x14ac:dyDescent="0.25">
      <c r="A74" s="96" t="s">
        <v>153</v>
      </c>
      <c r="B74" s="109" t="s">
        <v>204</v>
      </c>
      <c r="C74" s="98">
        <v>2018</v>
      </c>
      <c r="D74" s="101">
        <v>0.4</v>
      </c>
      <c r="E74" s="101">
        <v>37</v>
      </c>
      <c r="F74" s="101">
        <v>158</v>
      </c>
      <c r="G74" s="101">
        <v>91.191789999999997</v>
      </c>
      <c r="H74" s="188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</row>
    <row r="75" spans="1:129" s="194" customFormat="1" ht="16.5" customHeight="1" outlineLevel="1" x14ac:dyDescent="0.25">
      <c r="A75" s="96"/>
      <c r="B75" s="109" t="s">
        <v>205</v>
      </c>
      <c r="C75" s="98">
        <v>2018</v>
      </c>
      <c r="D75" s="101">
        <v>0.4</v>
      </c>
      <c r="E75" s="101">
        <v>32</v>
      </c>
      <c r="F75" s="101">
        <v>158</v>
      </c>
      <c r="G75" s="101">
        <v>81.379390000000001</v>
      </c>
      <c r="H75" s="188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outlineLevel="1" x14ac:dyDescent="0.25">
      <c r="A76" s="96" t="s">
        <v>153</v>
      </c>
      <c r="B76" s="109" t="s">
        <v>206</v>
      </c>
      <c r="C76" s="98">
        <v>2018</v>
      </c>
      <c r="D76" s="101">
        <v>0.4</v>
      </c>
      <c r="E76" s="101">
        <v>33</v>
      </c>
      <c r="F76" s="101">
        <v>158</v>
      </c>
      <c r="G76" s="101">
        <v>81.739500000000007</v>
      </c>
      <c r="H76" s="188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</row>
    <row r="77" spans="1:129" s="194" customFormat="1" ht="16.5" customHeight="1" outlineLevel="1" x14ac:dyDescent="0.25">
      <c r="A77" s="96"/>
      <c r="B77" s="109" t="s">
        <v>207</v>
      </c>
      <c r="C77" s="98">
        <v>2018</v>
      </c>
      <c r="D77" s="101">
        <v>0.4</v>
      </c>
      <c r="E77" s="101">
        <v>33</v>
      </c>
      <c r="F77" s="101">
        <v>158</v>
      </c>
      <c r="G77" s="101">
        <v>95.349890000000002</v>
      </c>
      <c r="H77" s="188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outlineLevel="1" x14ac:dyDescent="0.25">
      <c r="A78" s="96" t="s">
        <v>153</v>
      </c>
      <c r="B78" s="109" t="s">
        <v>208</v>
      </c>
      <c r="C78" s="98">
        <v>2018</v>
      </c>
      <c r="D78" s="101">
        <v>0.4</v>
      </c>
      <c r="E78" s="101">
        <v>39</v>
      </c>
      <c r="F78" s="101">
        <v>158</v>
      </c>
      <c r="G78" s="101">
        <v>108.64717</v>
      </c>
      <c r="H78" s="188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</row>
    <row r="79" spans="1:129" s="194" customFormat="1" ht="16.5" customHeight="1" outlineLevel="1" x14ac:dyDescent="0.25">
      <c r="A79" s="96"/>
      <c r="B79" s="109" t="s">
        <v>209</v>
      </c>
      <c r="C79" s="98">
        <v>2018</v>
      </c>
      <c r="D79" s="101">
        <v>0.4</v>
      </c>
      <c r="E79" s="101">
        <v>100</v>
      </c>
      <c r="F79" s="101">
        <v>158</v>
      </c>
      <c r="G79" s="101">
        <v>79.871399999999994</v>
      </c>
      <c r="H79" s="188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outlineLevel="1" x14ac:dyDescent="0.25">
      <c r="A80" s="96" t="s">
        <v>153</v>
      </c>
      <c r="B80" s="109" t="s">
        <v>210</v>
      </c>
      <c r="C80" s="98">
        <v>2018</v>
      </c>
      <c r="D80" s="101">
        <v>0.4</v>
      </c>
      <c r="E80" s="101">
        <v>277</v>
      </c>
      <c r="F80" s="101">
        <v>158</v>
      </c>
      <c r="G80" s="101">
        <v>425.05720000000002</v>
      </c>
      <c r="H80" s="188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</row>
    <row r="81" spans="1:129" s="194" customFormat="1" ht="16.5" customHeight="1" outlineLevel="1" x14ac:dyDescent="0.25">
      <c r="A81" s="96"/>
      <c r="B81" s="109" t="s">
        <v>211</v>
      </c>
      <c r="C81" s="98">
        <v>2018</v>
      </c>
      <c r="D81" s="101">
        <v>0.4</v>
      </c>
      <c r="E81" s="101">
        <v>106</v>
      </c>
      <c r="F81" s="101">
        <v>158</v>
      </c>
      <c r="G81" s="101">
        <v>169.94129999999998</v>
      </c>
      <c r="H81" s="188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outlineLevel="1" x14ac:dyDescent="0.25">
      <c r="A82" s="96" t="s">
        <v>153</v>
      </c>
      <c r="B82" s="109" t="s">
        <v>212</v>
      </c>
      <c r="C82" s="98">
        <v>2018</v>
      </c>
      <c r="D82" s="101">
        <v>0.4</v>
      </c>
      <c r="E82" s="101">
        <v>25</v>
      </c>
      <c r="F82" s="101">
        <v>158</v>
      </c>
      <c r="G82" s="101">
        <v>52.000879999999995</v>
      </c>
      <c r="H82" s="188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</row>
    <row r="83" spans="1:129" s="194" customFormat="1" ht="16.5" customHeight="1" outlineLevel="1" x14ac:dyDescent="0.25">
      <c r="A83" s="96"/>
      <c r="B83" s="109" t="s">
        <v>213</v>
      </c>
      <c r="C83" s="98">
        <v>2018</v>
      </c>
      <c r="D83" s="101">
        <v>0.4</v>
      </c>
      <c r="E83" s="101">
        <v>666</v>
      </c>
      <c r="F83" s="101">
        <v>158</v>
      </c>
      <c r="G83" s="101">
        <v>556.506485</v>
      </c>
      <c r="H83" s="188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outlineLevel="1" x14ac:dyDescent="0.25">
      <c r="A84" s="96" t="s">
        <v>153</v>
      </c>
      <c r="B84" s="109" t="s">
        <v>214</v>
      </c>
      <c r="C84" s="98">
        <v>2018</v>
      </c>
      <c r="D84" s="101">
        <v>0.4</v>
      </c>
      <c r="E84" s="101">
        <v>137</v>
      </c>
      <c r="F84" s="101">
        <v>158</v>
      </c>
      <c r="G84" s="101">
        <v>283.23881499999999</v>
      </c>
      <c r="H84" s="188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</row>
    <row r="85" spans="1:129" s="194" customFormat="1" ht="16.5" customHeight="1" outlineLevel="1" x14ac:dyDescent="0.25">
      <c r="A85" s="96"/>
      <c r="B85" s="109" t="s">
        <v>215</v>
      </c>
      <c r="C85" s="98">
        <v>2018</v>
      </c>
      <c r="D85" s="101">
        <v>0.4</v>
      </c>
      <c r="E85" s="101">
        <v>122</v>
      </c>
      <c r="F85" s="101">
        <v>158</v>
      </c>
      <c r="G85" s="101">
        <v>145.65985000000001</v>
      </c>
      <c r="H85" s="188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outlineLevel="1" x14ac:dyDescent="0.25">
      <c r="A86" s="96" t="s">
        <v>153</v>
      </c>
      <c r="B86" s="109" t="s">
        <v>216</v>
      </c>
      <c r="C86" s="98">
        <v>2018</v>
      </c>
      <c r="D86" s="101">
        <v>0.4</v>
      </c>
      <c r="E86" s="101">
        <v>120</v>
      </c>
      <c r="F86" s="101">
        <v>158</v>
      </c>
      <c r="G86" s="101">
        <v>132.45760999999999</v>
      </c>
      <c r="H86" s="188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</row>
    <row r="87" spans="1:129" outlineLevel="1" x14ac:dyDescent="0.25">
      <c r="A87" s="96" t="s">
        <v>153</v>
      </c>
      <c r="B87" s="109" t="s">
        <v>217</v>
      </c>
      <c r="C87" s="98">
        <v>2018</v>
      </c>
      <c r="D87" s="101">
        <v>0.4</v>
      </c>
      <c r="E87" s="101">
        <v>655</v>
      </c>
      <c r="F87" s="101">
        <v>158</v>
      </c>
      <c r="G87" s="101">
        <v>506.04253000000006</v>
      </c>
      <c r="H87" s="188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</row>
    <row r="88" spans="1:129" outlineLevel="1" x14ac:dyDescent="0.25">
      <c r="A88" s="96" t="s">
        <v>153</v>
      </c>
      <c r="B88" s="109" t="s">
        <v>218</v>
      </c>
      <c r="C88" s="98">
        <v>2018</v>
      </c>
      <c r="D88" s="101">
        <v>0.4</v>
      </c>
      <c r="E88" s="101">
        <v>125</v>
      </c>
      <c r="F88" s="101">
        <v>158</v>
      </c>
      <c r="G88" s="101">
        <v>135.57176999999999</v>
      </c>
      <c r="H88" s="188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</row>
    <row r="89" spans="1:129" s="194" customFormat="1" x14ac:dyDescent="0.25">
      <c r="A89" s="102" t="s">
        <v>219</v>
      </c>
      <c r="B89" s="97" t="s">
        <v>157</v>
      </c>
      <c r="C89" s="98" t="s">
        <v>144</v>
      </c>
      <c r="D89" s="99" t="s">
        <v>144</v>
      </c>
      <c r="E89" s="101">
        <f>SUBTOTAL(9,E90)</f>
        <v>0</v>
      </c>
      <c r="F89" s="101">
        <f>SUBTOTAL(9,F90)</f>
        <v>0</v>
      </c>
      <c r="G89" s="101">
        <f>SUBTOTAL(9,G90)</f>
        <v>0</v>
      </c>
      <c r="H89" s="188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08" customFormat="1" hidden="1" x14ac:dyDescent="0.25">
      <c r="A90" s="103" t="s">
        <v>153</v>
      </c>
      <c r="B90" s="104"/>
      <c r="C90" s="105"/>
      <c r="D90" s="106"/>
      <c r="E90" s="106"/>
      <c r="F90" s="106"/>
      <c r="G90" s="106"/>
      <c r="H90" s="107">
        <v>0</v>
      </c>
    </row>
    <row r="91" spans="1:129" s="194" customFormat="1" x14ac:dyDescent="0.25">
      <c r="A91" s="102" t="s">
        <v>220</v>
      </c>
      <c r="B91" s="97" t="s">
        <v>159</v>
      </c>
      <c r="C91" s="98" t="s">
        <v>144</v>
      </c>
      <c r="D91" s="99" t="s">
        <v>144</v>
      </c>
      <c r="E91" s="101">
        <f>SUBTOTAL(9,E92)</f>
        <v>0</v>
      </c>
      <c r="F91" s="101">
        <f>SUBTOTAL(9,F92)</f>
        <v>0</v>
      </c>
      <c r="G91" s="101">
        <f>SUBTOTAL(9,G92)</f>
        <v>0</v>
      </c>
      <c r="H91" s="188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08" customFormat="1" hidden="1" x14ac:dyDescent="0.25">
      <c r="A92" s="103" t="s">
        <v>153</v>
      </c>
      <c r="B92" s="104"/>
      <c r="C92" s="105"/>
      <c r="D92" s="106"/>
      <c r="E92" s="106"/>
      <c r="F92" s="106"/>
      <c r="G92" s="106"/>
      <c r="H92" s="107">
        <v>0</v>
      </c>
    </row>
    <row r="93" spans="1:129" s="194" customFormat="1" x14ac:dyDescent="0.25">
      <c r="A93" s="102" t="s">
        <v>221</v>
      </c>
      <c r="B93" s="97" t="s">
        <v>161</v>
      </c>
      <c r="C93" s="98" t="s">
        <v>144</v>
      </c>
      <c r="D93" s="99" t="s">
        <v>144</v>
      </c>
      <c r="E93" s="101">
        <f>SUBTOTAL(9,E94)</f>
        <v>0</v>
      </c>
      <c r="F93" s="101">
        <f>SUBTOTAL(9,F94)</f>
        <v>0</v>
      </c>
      <c r="G93" s="101">
        <f>SUBTOTAL(9,G94)</f>
        <v>0</v>
      </c>
      <c r="H93" s="188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08" customFormat="1" hidden="1" x14ac:dyDescent="0.25">
      <c r="A94" s="103" t="s">
        <v>153</v>
      </c>
      <c r="B94" s="104"/>
      <c r="C94" s="105"/>
      <c r="D94" s="106"/>
      <c r="E94" s="106"/>
      <c r="F94" s="106"/>
      <c r="G94" s="106"/>
      <c r="H94" s="107">
        <v>0</v>
      </c>
    </row>
    <row r="95" spans="1:129" s="194" customFormat="1" x14ac:dyDescent="0.25">
      <c r="A95" s="102" t="s">
        <v>222</v>
      </c>
      <c r="B95" s="97" t="s">
        <v>163</v>
      </c>
      <c r="C95" s="98" t="s">
        <v>144</v>
      </c>
      <c r="D95" s="99" t="s">
        <v>144</v>
      </c>
      <c r="E95" s="101">
        <f>SUBTOTAL(9,E96)</f>
        <v>0</v>
      </c>
      <c r="F95" s="101">
        <f>SUBTOTAL(9,F96)</f>
        <v>0</v>
      </c>
      <c r="G95" s="101">
        <f>SUBTOTAL(9,G96)</f>
        <v>0</v>
      </c>
      <c r="H95" s="188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08" customFormat="1" hidden="1" x14ac:dyDescent="0.25">
      <c r="A96" s="103" t="s">
        <v>153</v>
      </c>
      <c r="B96" s="104"/>
      <c r="C96" s="105"/>
      <c r="D96" s="106"/>
      <c r="E96" s="106"/>
      <c r="F96" s="106"/>
      <c r="G96" s="106"/>
      <c r="H96" s="107">
        <v>0</v>
      </c>
    </row>
    <row r="97" spans="1:129" s="193" customFormat="1" x14ac:dyDescent="0.25">
      <c r="A97" s="102" t="s">
        <v>223</v>
      </c>
      <c r="B97" s="97" t="s">
        <v>224</v>
      </c>
      <c r="C97" s="98" t="s">
        <v>144</v>
      </c>
      <c r="D97" s="99" t="s">
        <v>144</v>
      </c>
      <c r="E97" s="101">
        <f>E98+E100+E102+E104+E106+E108</f>
        <v>0</v>
      </c>
      <c r="F97" s="101">
        <f>F98+F100+F102+F104+F106+F108</f>
        <v>0</v>
      </c>
      <c r="G97" s="101">
        <f>G98+G100+G102+G104+G106+G108</f>
        <v>0</v>
      </c>
      <c r="H97" s="188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94" customFormat="1" x14ac:dyDescent="0.25">
      <c r="A98" s="102" t="s">
        <v>225</v>
      </c>
      <c r="B98" s="97" t="s">
        <v>152</v>
      </c>
      <c r="C98" s="98" t="s">
        <v>144</v>
      </c>
      <c r="D98" s="99" t="s">
        <v>144</v>
      </c>
      <c r="E98" s="101">
        <f>SUBTOTAL(9,E99)</f>
        <v>0</v>
      </c>
      <c r="F98" s="101">
        <f>SUBTOTAL(9,F99)</f>
        <v>0</v>
      </c>
      <c r="G98" s="101">
        <f>SUBTOTAL(9,G99)</f>
        <v>0</v>
      </c>
      <c r="H98" s="188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08" customFormat="1" hidden="1" x14ac:dyDescent="0.25">
      <c r="A99" s="103" t="s">
        <v>153</v>
      </c>
      <c r="B99" s="104"/>
      <c r="C99" s="105"/>
      <c r="D99" s="106"/>
      <c r="E99" s="106"/>
      <c r="F99" s="106"/>
      <c r="G99" s="106"/>
      <c r="H99" s="107">
        <v>0</v>
      </c>
    </row>
    <row r="100" spans="1:129" s="194" customFormat="1" x14ac:dyDescent="0.25">
      <c r="A100" s="102" t="s">
        <v>226</v>
      </c>
      <c r="B100" s="97" t="s">
        <v>155</v>
      </c>
      <c r="C100" s="98" t="s">
        <v>144</v>
      </c>
      <c r="D100" s="99" t="s">
        <v>144</v>
      </c>
      <c r="E100" s="101">
        <f>SUBTOTAL(9,E101)</f>
        <v>0</v>
      </c>
      <c r="F100" s="101">
        <f>SUBTOTAL(9,F101)</f>
        <v>0</v>
      </c>
      <c r="G100" s="101">
        <f>SUBTOTAL(9,G101)</f>
        <v>0</v>
      </c>
      <c r="H100" s="188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08" customFormat="1" hidden="1" x14ac:dyDescent="0.25">
      <c r="A101" s="103" t="s">
        <v>153</v>
      </c>
      <c r="B101" s="104"/>
      <c r="C101" s="105"/>
      <c r="D101" s="106"/>
      <c r="E101" s="106"/>
      <c r="F101" s="106"/>
      <c r="G101" s="106"/>
      <c r="H101" s="107">
        <v>0</v>
      </c>
    </row>
    <row r="102" spans="1:129" s="194" customFormat="1" x14ac:dyDescent="0.25">
      <c r="A102" s="102" t="s">
        <v>227</v>
      </c>
      <c r="B102" s="97" t="s">
        <v>157</v>
      </c>
      <c r="C102" s="98" t="s">
        <v>144</v>
      </c>
      <c r="D102" s="99" t="s">
        <v>144</v>
      </c>
      <c r="E102" s="101">
        <f>SUBTOTAL(9,E103)</f>
        <v>0</v>
      </c>
      <c r="F102" s="101">
        <f>SUBTOTAL(9,F103)</f>
        <v>0</v>
      </c>
      <c r="G102" s="101">
        <f>SUBTOTAL(9,G103)</f>
        <v>0</v>
      </c>
      <c r="H102" s="188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08" customFormat="1" hidden="1" x14ac:dyDescent="0.25">
      <c r="A103" s="103" t="s">
        <v>153</v>
      </c>
      <c r="B103" s="104"/>
      <c r="C103" s="105"/>
      <c r="D103" s="106"/>
      <c r="E103" s="106"/>
      <c r="F103" s="106"/>
      <c r="G103" s="106"/>
      <c r="H103" s="107">
        <v>0</v>
      </c>
    </row>
    <row r="104" spans="1:129" s="194" customFormat="1" x14ac:dyDescent="0.25">
      <c r="A104" s="102" t="s">
        <v>228</v>
      </c>
      <c r="B104" s="97" t="s">
        <v>159</v>
      </c>
      <c r="C104" s="98" t="s">
        <v>144</v>
      </c>
      <c r="D104" s="99" t="s">
        <v>144</v>
      </c>
      <c r="E104" s="101">
        <f>SUBTOTAL(9,E105)</f>
        <v>0</v>
      </c>
      <c r="F104" s="101">
        <f>SUBTOTAL(9,F105)</f>
        <v>0</v>
      </c>
      <c r="G104" s="101">
        <f>SUBTOTAL(9,G105)</f>
        <v>0</v>
      </c>
      <c r="H104" s="188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08" customFormat="1" hidden="1" x14ac:dyDescent="0.25">
      <c r="A105" s="103" t="s">
        <v>153</v>
      </c>
      <c r="B105" s="104"/>
      <c r="C105" s="105"/>
      <c r="D105" s="106"/>
      <c r="E105" s="106"/>
      <c r="F105" s="106"/>
      <c r="G105" s="106"/>
      <c r="H105" s="107">
        <v>0</v>
      </c>
    </row>
    <row r="106" spans="1:129" s="194" customFormat="1" x14ac:dyDescent="0.25">
      <c r="A106" s="102" t="s">
        <v>229</v>
      </c>
      <c r="B106" s="97" t="s">
        <v>161</v>
      </c>
      <c r="C106" s="98" t="s">
        <v>144</v>
      </c>
      <c r="D106" s="99" t="s">
        <v>144</v>
      </c>
      <c r="E106" s="101">
        <f>SUBTOTAL(9,E107)</f>
        <v>0</v>
      </c>
      <c r="F106" s="101">
        <f>SUBTOTAL(9,F107)</f>
        <v>0</v>
      </c>
      <c r="G106" s="101">
        <f>SUBTOTAL(9,G107)</f>
        <v>0</v>
      </c>
      <c r="H106" s="188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08" customFormat="1" hidden="1" x14ac:dyDescent="0.25">
      <c r="A107" s="103" t="s">
        <v>153</v>
      </c>
      <c r="B107" s="104"/>
      <c r="C107" s="105"/>
      <c r="D107" s="106"/>
      <c r="E107" s="106"/>
      <c r="F107" s="106"/>
      <c r="G107" s="106"/>
      <c r="H107" s="107">
        <v>0</v>
      </c>
    </row>
    <row r="108" spans="1:129" s="194" customFormat="1" x14ac:dyDescent="0.25">
      <c r="A108" s="102" t="s">
        <v>230</v>
      </c>
      <c r="B108" s="97" t="s">
        <v>163</v>
      </c>
      <c r="C108" s="98" t="s">
        <v>144</v>
      </c>
      <c r="D108" s="99" t="s">
        <v>144</v>
      </c>
      <c r="E108" s="101">
        <f>SUBTOTAL(9,E109)</f>
        <v>0</v>
      </c>
      <c r="F108" s="101">
        <f>SUBTOTAL(9,F109)</f>
        <v>0</v>
      </c>
      <c r="G108" s="101">
        <f>SUBTOTAL(9,G109)</f>
        <v>0</v>
      </c>
      <c r="H108" s="188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08" customFormat="1" hidden="1" x14ac:dyDescent="0.25">
      <c r="A109" s="103" t="s">
        <v>153</v>
      </c>
      <c r="B109" s="104"/>
      <c r="C109" s="105"/>
      <c r="D109" s="106"/>
      <c r="E109" s="106"/>
      <c r="F109" s="106"/>
      <c r="G109" s="106"/>
      <c r="H109" s="107">
        <v>0</v>
      </c>
    </row>
    <row r="110" spans="1:129" s="192" customFormat="1" x14ac:dyDescent="0.25">
      <c r="A110" s="102" t="s">
        <v>231</v>
      </c>
      <c r="B110" s="97" t="s">
        <v>232</v>
      </c>
      <c r="C110" s="98" t="s">
        <v>144</v>
      </c>
      <c r="D110" s="99" t="s">
        <v>144</v>
      </c>
      <c r="E110" s="101">
        <f>E111+E124+E137+E150</f>
        <v>0</v>
      </c>
      <c r="F110" s="101">
        <f>F111+F124+F137+F150</f>
        <v>0</v>
      </c>
      <c r="G110" s="101">
        <f>G111+G124+G137+G150</f>
        <v>0</v>
      </c>
      <c r="H110" s="188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93" customFormat="1" x14ac:dyDescent="0.25">
      <c r="A111" s="102" t="s">
        <v>233</v>
      </c>
      <c r="B111" s="97" t="s">
        <v>150</v>
      </c>
      <c r="C111" s="98" t="s">
        <v>144</v>
      </c>
      <c r="D111" s="99" t="s">
        <v>144</v>
      </c>
      <c r="E111" s="101">
        <f>E112+E114+E116+E118+E120+E122</f>
        <v>0</v>
      </c>
      <c r="F111" s="101">
        <f>F112+F114+F116+F118+F120+F122</f>
        <v>0</v>
      </c>
      <c r="G111" s="101">
        <f>G112+G114+G116+G118+G120+G122</f>
        <v>0</v>
      </c>
      <c r="H111" s="188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94" customFormat="1" x14ac:dyDescent="0.25">
      <c r="A112" s="102" t="s">
        <v>234</v>
      </c>
      <c r="B112" s="97" t="s">
        <v>152</v>
      </c>
      <c r="C112" s="98" t="s">
        <v>144</v>
      </c>
      <c r="D112" s="99" t="s">
        <v>144</v>
      </c>
      <c r="E112" s="101">
        <f>SUBTOTAL(9,E113)</f>
        <v>0</v>
      </c>
      <c r="F112" s="101">
        <f>SUBTOTAL(9,F113)</f>
        <v>0</v>
      </c>
      <c r="G112" s="101">
        <f>SUBTOTAL(9,G113)</f>
        <v>0</v>
      </c>
      <c r="H112" s="188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08" customFormat="1" hidden="1" x14ac:dyDescent="0.25">
      <c r="A113" s="103" t="s">
        <v>153</v>
      </c>
      <c r="B113" s="104"/>
      <c r="C113" s="105"/>
      <c r="D113" s="106"/>
      <c r="E113" s="106"/>
      <c r="F113" s="106"/>
      <c r="G113" s="106"/>
      <c r="H113" s="107">
        <v>0</v>
      </c>
    </row>
    <row r="114" spans="1:129" s="194" customFormat="1" x14ac:dyDescent="0.25">
      <c r="A114" s="102" t="s">
        <v>235</v>
      </c>
      <c r="B114" s="97" t="s">
        <v>155</v>
      </c>
      <c r="C114" s="98" t="s">
        <v>144</v>
      </c>
      <c r="D114" s="99" t="s">
        <v>144</v>
      </c>
      <c r="E114" s="101">
        <f>SUBTOTAL(9,E115)</f>
        <v>0</v>
      </c>
      <c r="F114" s="101">
        <f>SUBTOTAL(9,F115)</f>
        <v>0</v>
      </c>
      <c r="G114" s="101">
        <f>SUBTOTAL(9,G115)</f>
        <v>0</v>
      </c>
      <c r="H114" s="188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08" customFormat="1" hidden="1" x14ac:dyDescent="0.25">
      <c r="A115" s="103" t="s">
        <v>153</v>
      </c>
      <c r="B115" s="104"/>
      <c r="C115" s="105"/>
      <c r="D115" s="106"/>
      <c r="E115" s="106"/>
      <c r="F115" s="106"/>
      <c r="G115" s="106"/>
      <c r="H115" s="107">
        <v>0</v>
      </c>
    </row>
    <row r="116" spans="1:129" s="194" customFormat="1" x14ac:dyDescent="0.25">
      <c r="A116" s="102" t="s">
        <v>236</v>
      </c>
      <c r="B116" s="97" t="s">
        <v>157</v>
      </c>
      <c r="C116" s="98" t="s">
        <v>144</v>
      </c>
      <c r="D116" s="99" t="s">
        <v>144</v>
      </c>
      <c r="E116" s="101">
        <f>SUBTOTAL(9,E117)</f>
        <v>0</v>
      </c>
      <c r="F116" s="101">
        <f>SUBTOTAL(9,F117)</f>
        <v>0</v>
      </c>
      <c r="G116" s="101">
        <f>SUBTOTAL(9,G117)</f>
        <v>0</v>
      </c>
      <c r="H116" s="188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08" customFormat="1" hidden="1" x14ac:dyDescent="0.25">
      <c r="A117" s="103" t="s">
        <v>153</v>
      </c>
      <c r="B117" s="104"/>
      <c r="C117" s="105"/>
      <c r="D117" s="106"/>
      <c r="E117" s="106"/>
      <c r="F117" s="106"/>
      <c r="G117" s="106"/>
      <c r="H117" s="107">
        <v>0</v>
      </c>
    </row>
    <row r="118" spans="1:129" s="194" customFormat="1" x14ac:dyDescent="0.25">
      <c r="A118" s="102" t="s">
        <v>237</v>
      </c>
      <c r="B118" s="97" t="s">
        <v>159</v>
      </c>
      <c r="C118" s="98" t="s">
        <v>144</v>
      </c>
      <c r="D118" s="99" t="s">
        <v>144</v>
      </c>
      <c r="E118" s="101">
        <f>SUBTOTAL(9,E119)</f>
        <v>0</v>
      </c>
      <c r="F118" s="101">
        <f>SUBTOTAL(9,F119)</f>
        <v>0</v>
      </c>
      <c r="G118" s="101">
        <f>SUBTOTAL(9,G119)</f>
        <v>0</v>
      </c>
      <c r="H118" s="188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08" customFormat="1" hidden="1" x14ac:dyDescent="0.25">
      <c r="A119" s="103" t="s">
        <v>153</v>
      </c>
      <c r="B119" s="104"/>
      <c r="C119" s="105"/>
      <c r="D119" s="106"/>
      <c r="E119" s="106"/>
      <c r="F119" s="106"/>
      <c r="G119" s="106"/>
      <c r="H119" s="107">
        <v>0</v>
      </c>
    </row>
    <row r="120" spans="1:129" s="194" customFormat="1" x14ac:dyDescent="0.25">
      <c r="A120" s="102" t="s">
        <v>238</v>
      </c>
      <c r="B120" s="97" t="s">
        <v>161</v>
      </c>
      <c r="C120" s="98" t="s">
        <v>144</v>
      </c>
      <c r="D120" s="99" t="s">
        <v>144</v>
      </c>
      <c r="E120" s="101">
        <f>SUBTOTAL(9,E121)</f>
        <v>0</v>
      </c>
      <c r="F120" s="101">
        <f>SUBTOTAL(9,F121)</f>
        <v>0</v>
      </c>
      <c r="G120" s="101">
        <f>SUBTOTAL(9,G121)</f>
        <v>0</v>
      </c>
      <c r="H120" s="188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08" customFormat="1" hidden="1" x14ac:dyDescent="0.25">
      <c r="A121" s="103" t="s">
        <v>153</v>
      </c>
      <c r="B121" s="104"/>
      <c r="C121" s="105"/>
      <c r="D121" s="106"/>
      <c r="E121" s="106"/>
      <c r="F121" s="106"/>
      <c r="G121" s="106"/>
      <c r="H121" s="107">
        <v>0</v>
      </c>
    </row>
    <row r="122" spans="1:129" s="194" customFormat="1" x14ac:dyDescent="0.25">
      <c r="A122" s="102" t="s">
        <v>239</v>
      </c>
      <c r="B122" s="97" t="s">
        <v>163</v>
      </c>
      <c r="C122" s="98" t="s">
        <v>144</v>
      </c>
      <c r="D122" s="99" t="s">
        <v>144</v>
      </c>
      <c r="E122" s="101">
        <f>SUBTOTAL(9,E123)</f>
        <v>0</v>
      </c>
      <c r="F122" s="101">
        <f>SUBTOTAL(9,F123)</f>
        <v>0</v>
      </c>
      <c r="G122" s="101">
        <f>SUBTOTAL(9,G123)</f>
        <v>0</v>
      </c>
      <c r="H122" s="188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08" customFormat="1" hidden="1" x14ac:dyDescent="0.25">
      <c r="A123" s="103" t="s">
        <v>153</v>
      </c>
      <c r="B123" s="104"/>
      <c r="C123" s="105"/>
      <c r="D123" s="106"/>
      <c r="E123" s="106"/>
      <c r="F123" s="106"/>
      <c r="G123" s="106"/>
      <c r="H123" s="107">
        <v>0</v>
      </c>
    </row>
    <row r="124" spans="1:129" s="193" customFormat="1" x14ac:dyDescent="0.25">
      <c r="A124" s="102" t="s">
        <v>240</v>
      </c>
      <c r="B124" s="97" t="s">
        <v>165</v>
      </c>
      <c r="C124" s="98" t="s">
        <v>144</v>
      </c>
      <c r="D124" s="99" t="s">
        <v>144</v>
      </c>
      <c r="E124" s="101">
        <f>E125+E127+E129+E131+E133+E135</f>
        <v>0</v>
      </c>
      <c r="F124" s="101">
        <f>F125+F127+F129+F131+F133+F135</f>
        <v>0</v>
      </c>
      <c r="G124" s="101">
        <f>G125+G127+G129+G131+G133+G135</f>
        <v>0</v>
      </c>
      <c r="H124" s="188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94" customFormat="1" x14ac:dyDescent="0.25">
      <c r="A125" s="102" t="s">
        <v>241</v>
      </c>
      <c r="B125" s="97" t="s">
        <v>152</v>
      </c>
      <c r="C125" s="98" t="s">
        <v>144</v>
      </c>
      <c r="D125" s="99" t="s">
        <v>144</v>
      </c>
      <c r="E125" s="101">
        <f>SUBTOTAL(9,E126)</f>
        <v>0</v>
      </c>
      <c r="F125" s="101">
        <f>SUBTOTAL(9,F126)</f>
        <v>0</v>
      </c>
      <c r="G125" s="101">
        <f>SUBTOTAL(9,G126)</f>
        <v>0</v>
      </c>
      <c r="H125" s="188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08" customFormat="1" hidden="1" x14ac:dyDescent="0.25">
      <c r="A126" s="103" t="s">
        <v>153</v>
      </c>
      <c r="B126" s="104"/>
      <c r="C126" s="105"/>
      <c r="D126" s="106"/>
      <c r="E126" s="106"/>
      <c r="F126" s="106"/>
      <c r="G126" s="106"/>
      <c r="H126" s="107">
        <v>0</v>
      </c>
    </row>
    <row r="127" spans="1:129" s="194" customFormat="1" x14ac:dyDescent="0.25">
      <c r="A127" s="102" t="s">
        <v>242</v>
      </c>
      <c r="B127" s="97" t="s">
        <v>155</v>
      </c>
      <c r="C127" s="98" t="s">
        <v>144</v>
      </c>
      <c r="D127" s="99" t="s">
        <v>144</v>
      </c>
      <c r="E127" s="101">
        <f>SUBTOTAL(9,E128)</f>
        <v>0</v>
      </c>
      <c r="F127" s="101">
        <f>SUBTOTAL(9,F128)</f>
        <v>0</v>
      </c>
      <c r="G127" s="101">
        <f>SUBTOTAL(9,G128)</f>
        <v>0</v>
      </c>
      <c r="H127" s="188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08" customFormat="1" hidden="1" x14ac:dyDescent="0.25">
      <c r="A128" s="103" t="s">
        <v>153</v>
      </c>
      <c r="B128" s="111"/>
      <c r="C128" s="112"/>
      <c r="D128" s="113"/>
      <c r="E128" s="113"/>
      <c r="F128" s="113"/>
      <c r="G128" s="113"/>
      <c r="H128" s="107">
        <v>0</v>
      </c>
    </row>
    <row r="129" spans="1:129" s="194" customFormat="1" x14ac:dyDescent="0.25">
      <c r="A129" s="102" t="s">
        <v>243</v>
      </c>
      <c r="B129" s="97" t="s">
        <v>157</v>
      </c>
      <c r="C129" s="98" t="s">
        <v>144</v>
      </c>
      <c r="D129" s="99" t="s">
        <v>144</v>
      </c>
      <c r="E129" s="101">
        <f>SUBTOTAL(9,E130)</f>
        <v>0</v>
      </c>
      <c r="F129" s="101">
        <f>SUBTOTAL(9,F130)</f>
        <v>0</v>
      </c>
      <c r="G129" s="101">
        <f>SUBTOTAL(9,G130)</f>
        <v>0</v>
      </c>
      <c r="H129" s="188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08" customFormat="1" hidden="1" x14ac:dyDescent="0.25">
      <c r="A130" s="103" t="s">
        <v>153</v>
      </c>
      <c r="B130" s="104"/>
      <c r="C130" s="105"/>
      <c r="D130" s="106"/>
      <c r="E130" s="106"/>
      <c r="F130" s="106"/>
      <c r="G130" s="106"/>
      <c r="H130" s="107">
        <v>0</v>
      </c>
    </row>
    <row r="131" spans="1:129" s="194" customFormat="1" x14ac:dyDescent="0.25">
      <c r="A131" s="102" t="s">
        <v>244</v>
      </c>
      <c r="B131" s="97" t="s">
        <v>159</v>
      </c>
      <c r="C131" s="98" t="s">
        <v>144</v>
      </c>
      <c r="D131" s="99" t="s">
        <v>144</v>
      </c>
      <c r="E131" s="101">
        <f>SUBTOTAL(9,E132)</f>
        <v>0</v>
      </c>
      <c r="F131" s="101">
        <f>SUBTOTAL(9,F132)</f>
        <v>0</v>
      </c>
      <c r="G131" s="101">
        <f>SUBTOTAL(9,G132)</f>
        <v>0</v>
      </c>
      <c r="H131" s="188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08" customFormat="1" hidden="1" x14ac:dyDescent="0.25">
      <c r="A132" s="103" t="s">
        <v>153</v>
      </c>
      <c r="B132" s="104"/>
      <c r="C132" s="105"/>
      <c r="D132" s="106"/>
      <c r="E132" s="106"/>
      <c r="F132" s="106"/>
      <c r="G132" s="106"/>
      <c r="H132" s="107">
        <v>0</v>
      </c>
    </row>
    <row r="133" spans="1:129" s="194" customFormat="1" x14ac:dyDescent="0.25">
      <c r="A133" s="102" t="s">
        <v>245</v>
      </c>
      <c r="B133" s="97" t="s">
        <v>161</v>
      </c>
      <c r="C133" s="98" t="s">
        <v>144</v>
      </c>
      <c r="D133" s="99" t="s">
        <v>144</v>
      </c>
      <c r="E133" s="101">
        <f>SUBTOTAL(9,E134)</f>
        <v>0</v>
      </c>
      <c r="F133" s="101">
        <f>SUBTOTAL(9,F134)</f>
        <v>0</v>
      </c>
      <c r="G133" s="101">
        <f>SUBTOTAL(9,G134)</f>
        <v>0</v>
      </c>
      <c r="H133" s="188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08" customFormat="1" hidden="1" x14ac:dyDescent="0.25">
      <c r="A134" s="103" t="s">
        <v>153</v>
      </c>
      <c r="B134" s="104"/>
      <c r="C134" s="105"/>
      <c r="D134" s="106"/>
      <c r="E134" s="106"/>
      <c r="F134" s="106"/>
      <c r="G134" s="106"/>
      <c r="H134" s="107">
        <v>0</v>
      </c>
    </row>
    <row r="135" spans="1:129" s="194" customFormat="1" x14ac:dyDescent="0.25">
      <c r="A135" s="102" t="s">
        <v>246</v>
      </c>
      <c r="B135" s="97" t="s">
        <v>163</v>
      </c>
      <c r="C135" s="98" t="s">
        <v>144</v>
      </c>
      <c r="D135" s="99" t="s">
        <v>144</v>
      </c>
      <c r="E135" s="101">
        <f>SUBTOTAL(9,E136)</f>
        <v>0</v>
      </c>
      <c r="F135" s="101">
        <f>SUBTOTAL(9,F136)</f>
        <v>0</v>
      </c>
      <c r="G135" s="101">
        <f>SUBTOTAL(9,G136)</f>
        <v>0</v>
      </c>
      <c r="H135" s="188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08" customFormat="1" hidden="1" x14ac:dyDescent="0.25">
      <c r="A136" s="103" t="s">
        <v>153</v>
      </c>
      <c r="B136" s="104"/>
      <c r="C136" s="105"/>
      <c r="D136" s="106"/>
      <c r="E136" s="106"/>
      <c r="F136" s="106"/>
      <c r="G136" s="106"/>
      <c r="H136" s="107">
        <v>0</v>
      </c>
    </row>
    <row r="137" spans="1:129" s="193" customFormat="1" x14ac:dyDescent="0.25">
      <c r="A137" s="102" t="s">
        <v>247</v>
      </c>
      <c r="B137" s="97" t="s">
        <v>173</v>
      </c>
      <c r="C137" s="98" t="s">
        <v>144</v>
      </c>
      <c r="D137" s="99" t="s">
        <v>144</v>
      </c>
      <c r="E137" s="101">
        <f>E138+E140+E142+E144+E146+E148</f>
        <v>0</v>
      </c>
      <c r="F137" s="101">
        <f>F138+F140+F142+F144+F146+F148</f>
        <v>0</v>
      </c>
      <c r="G137" s="101">
        <f>G138+G140+G142+G144+G146+G148</f>
        <v>0</v>
      </c>
      <c r="H137" s="188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94" customFormat="1" x14ac:dyDescent="0.25">
      <c r="A138" s="102" t="s">
        <v>248</v>
      </c>
      <c r="B138" s="97" t="s">
        <v>152</v>
      </c>
      <c r="C138" s="98" t="s">
        <v>144</v>
      </c>
      <c r="D138" s="99" t="s">
        <v>144</v>
      </c>
      <c r="E138" s="101">
        <f>SUBTOTAL(9,E139)</f>
        <v>0</v>
      </c>
      <c r="F138" s="101">
        <f>SUBTOTAL(9,F139)</f>
        <v>0</v>
      </c>
      <c r="G138" s="101">
        <f>SUBTOTAL(9,G139)</f>
        <v>0</v>
      </c>
      <c r="H138" s="188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08" customFormat="1" hidden="1" x14ac:dyDescent="0.25">
      <c r="A139" s="103" t="s">
        <v>153</v>
      </c>
      <c r="B139" s="104"/>
      <c r="C139" s="105"/>
      <c r="D139" s="106"/>
      <c r="E139" s="106"/>
      <c r="F139" s="106"/>
      <c r="G139" s="106"/>
      <c r="H139" s="107">
        <v>0</v>
      </c>
    </row>
    <row r="140" spans="1:129" s="194" customFormat="1" x14ac:dyDescent="0.25">
      <c r="A140" s="102" t="s">
        <v>249</v>
      </c>
      <c r="B140" s="97" t="s">
        <v>155</v>
      </c>
      <c r="C140" s="98" t="s">
        <v>144</v>
      </c>
      <c r="D140" s="99" t="s">
        <v>144</v>
      </c>
      <c r="E140" s="101">
        <f>SUBTOTAL(9,E141)</f>
        <v>0</v>
      </c>
      <c r="F140" s="101">
        <f>SUBTOTAL(9,F141)</f>
        <v>0</v>
      </c>
      <c r="G140" s="101">
        <f>SUBTOTAL(9,G141)</f>
        <v>0</v>
      </c>
      <c r="H140" s="188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08" customFormat="1" hidden="1" x14ac:dyDescent="0.25">
      <c r="A141" s="103" t="s">
        <v>153</v>
      </c>
      <c r="B141" s="104"/>
      <c r="C141" s="105"/>
      <c r="D141" s="106"/>
      <c r="E141" s="106"/>
      <c r="F141" s="106"/>
      <c r="G141" s="106"/>
      <c r="H141" s="107">
        <v>0</v>
      </c>
    </row>
    <row r="142" spans="1:129" s="194" customFormat="1" x14ac:dyDescent="0.25">
      <c r="A142" s="102" t="s">
        <v>250</v>
      </c>
      <c r="B142" s="97" t="s">
        <v>157</v>
      </c>
      <c r="C142" s="98" t="s">
        <v>144</v>
      </c>
      <c r="D142" s="99" t="s">
        <v>144</v>
      </c>
      <c r="E142" s="101">
        <f>SUBTOTAL(9,E143)</f>
        <v>0</v>
      </c>
      <c r="F142" s="101">
        <f>SUBTOTAL(9,F143)</f>
        <v>0</v>
      </c>
      <c r="G142" s="101">
        <f>SUBTOTAL(9,G143)</f>
        <v>0</v>
      </c>
      <c r="H142" s="188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08" customFormat="1" hidden="1" x14ac:dyDescent="0.25">
      <c r="A143" s="103" t="s">
        <v>153</v>
      </c>
      <c r="B143" s="104"/>
      <c r="C143" s="105"/>
      <c r="D143" s="106"/>
      <c r="E143" s="106"/>
      <c r="F143" s="106"/>
      <c r="G143" s="106"/>
      <c r="H143" s="107">
        <v>0</v>
      </c>
    </row>
    <row r="144" spans="1:129" s="194" customFormat="1" x14ac:dyDescent="0.25">
      <c r="A144" s="102" t="s">
        <v>251</v>
      </c>
      <c r="B144" s="97" t="s">
        <v>159</v>
      </c>
      <c r="C144" s="98" t="s">
        <v>144</v>
      </c>
      <c r="D144" s="99" t="s">
        <v>144</v>
      </c>
      <c r="E144" s="101">
        <f>SUBTOTAL(9,E145)</f>
        <v>0</v>
      </c>
      <c r="F144" s="101">
        <f>SUBTOTAL(9,F145)</f>
        <v>0</v>
      </c>
      <c r="G144" s="101">
        <f>SUBTOTAL(9,G145)</f>
        <v>0</v>
      </c>
      <c r="H144" s="188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08" customFormat="1" hidden="1" x14ac:dyDescent="0.25">
      <c r="A145" s="103" t="s">
        <v>153</v>
      </c>
      <c r="B145" s="104"/>
      <c r="C145" s="105"/>
      <c r="D145" s="106"/>
      <c r="E145" s="106"/>
      <c r="F145" s="106"/>
      <c r="G145" s="106"/>
      <c r="H145" s="107">
        <v>0</v>
      </c>
    </row>
    <row r="146" spans="1:129" s="194" customFormat="1" x14ac:dyDescent="0.25">
      <c r="A146" s="102" t="s">
        <v>252</v>
      </c>
      <c r="B146" s="97" t="s">
        <v>161</v>
      </c>
      <c r="C146" s="98" t="s">
        <v>144</v>
      </c>
      <c r="D146" s="99" t="s">
        <v>144</v>
      </c>
      <c r="E146" s="101">
        <f>SUBTOTAL(9,E147)</f>
        <v>0</v>
      </c>
      <c r="F146" s="101">
        <f>SUBTOTAL(9,F147)</f>
        <v>0</v>
      </c>
      <c r="G146" s="101">
        <f>SUBTOTAL(9,G147)</f>
        <v>0</v>
      </c>
      <c r="H146" s="188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08" customFormat="1" hidden="1" x14ac:dyDescent="0.25">
      <c r="A147" s="103" t="s">
        <v>153</v>
      </c>
      <c r="B147" s="104"/>
      <c r="C147" s="105"/>
      <c r="D147" s="106"/>
      <c r="E147" s="106"/>
      <c r="F147" s="106"/>
      <c r="G147" s="106"/>
      <c r="H147" s="107">
        <v>0</v>
      </c>
    </row>
    <row r="148" spans="1:129" s="194" customFormat="1" x14ac:dyDescent="0.25">
      <c r="A148" s="102" t="s">
        <v>253</v>
      </c>
      <c r="B148" s="97" t="s">
        <v>163</v>
      </c>
      <c r="C148" s="98" t="s">
        <v>144</v>
      </c>
      <c r="D148" s="99" t="s">
        <v>144</v>
      </c>
      <c r="E148" s="101">
        <f>SUBTOTAL(9,E149)</f>
        <v>0</v>
      </c>
      <c r="F148" s="101">
        <f>SUBTOTAL(9,F149)</f>
        <v>0</v>
      </c>
      <c r="G148" s="101">
        <f>SUBTOTAL(9,G149)</f>
        <v>0</v>
      </c>
      <c r="H148" s="188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08" customFormat="1" hidden="1" x14ac:dyDescent="0.25">
      <c r="A149" s="103" t="s">
        <v>153</v>
      </c>
      <c r="B149" s="104"/>
      <c r="C149" s="105"/>
      <c r="D149" s="106"/>
      <c r="E149" s="106"/>
      <c r="F149" s="106"/>
      <c r="G149" s="106"/>
      <c r="H149" s="107">
        <v>0</v>
      </c>
    </row>
    <row r="150" spans="1:129" s="193" customFormat="1" x14ac:dyDescent="0.25">
      <c r="A150" s="102" t="s">
        <v>254</v>
      </c>
      <c r="B150" s="97" t="s">
        <v>224</v>
      </c>
      <c r="C150" s="98" t="s">
        <v>144</v>
      </c>
      <c r="D150" s="99" t="s">
        <v>144</v>
      </c>
      <c r="E150" s="101">
        <f>E151+E153+E155+E157+E159+E161</f>
        <v>0</v>
      </c>
      <c r="F150" s="101">
        <f>F151+F153+F155+F157+F159+F161</f>
        <v>0</v>
      </c>
      <c r="G150" s="101">
        <f>G151+G153+G155+G157+G159+G161</f>
        <v>0</v>
      </c>
      <c r="H150" s="188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94" customFormat="1" x14ac:dyDescent="0.25">
      <c r="A151" s="102" t="s">
        <v>255</v>
      </c>
      <c r="B151" s="97" t="s">
        <v>152</v>
      </c>
      <c r="C151" s="98" t="s">
        <v>144</v>
      </c>
      <c r="D151" s="99" t="s">
        <v>144</v>
      </c>
      <c r="E151" s="101">
        <f>SUBTOTAL(9,E152)</f>
        <v>0</v>
      </c>
      <c r="F151" s="101">
        <f>SUBTOTAL(9,F152)</f>
        <v>0</v>
      </c>
      <c r="G151" s="101">
        <f>SUBTOTAL(9,G152)</f>
        <v>0</v>
      </c>
      <c r="H151" s="188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08" customFormat="1" hidden="1" x14ac:dyDescent="0.25">
      <c r="A152" s="103" t="s">
        <v>153</v>
      </c>
      <c r="B152" s="104"/>
      <c r="C152" s="105"/>
      <c r="D152" s="106"/>
      <c r="E152" s="106"/>
      <c r="F152" s="106"/>
      <c r="G152" s="106"/>
      <c r="H152" s="107">
        <v>0</v>
      </c>
    </row>
    <row r="153" spans="1:129" s="194" customFormat="1" x14ac:dyDescent="0.25">
      <c r="A153" s="102" t="s">
        <v>256</v>
      </c>
      <c r="B153" s="97" t="s">
        <v>155</v>
      </c>
      <c r="C153" s="98" t="s">
        <v>144</v>
      </c>
      <c r="D153" s="99" t="s">
        <v>144</v>
      </c>
      <c r="E153" s="101">
        <f>SUBTOTAL(9,E154)</f>
        <v>0</v>
      </c>
      <c r="F153" s="101">
        <f>SUBTOTAL(9,F154)</f>
        <v>0</v>
      </c>
      <c r="G153" s="101">
        <f>SUBTOTAL(9,G154)</f>
        <v>0</v>
      </c>
      <c r="H153" s="188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08" customFormat="1" hidden="1" x14ac:dyDescent="0.25">
      <c r="A154" s="103" t="s">
        <v>153</v>
      </c>
      <c r="B154" s="104"/>
      <c r="C154" s="105"/>
      <c r="D154" s="106"/>
      <c r="E154" s="106"/>
      <c r="F154" s="106"/>
      <c r="G154" s="106"/>
      <c r="H154" s="107">
        <v>0</v>
      </c>
    </row>
    <row r="155" spans="1:129" s="194" customFormat="1" x14ac:dyDescent="0.25">
      <c r="A155" s="102" t="s">
        <v>257</v>
      </c>
      <c r="B155" s="97" t="s">
        <v>157</v>
      </c>
      <c r="C155" s="98" t="s">
        <v>144</v>
      </c>
      <c r="D155" s="99" t="s">
        <v>144</v>
      </c>
      <c r="E155" s="101">
        <f>SUBTOTAL(9,E156)</f>
        <v>0</v>
      </c>
      <c r="F155" s="101">
        <f>SUBTOTAL(9,F156)</f>
        <v>0</v>
      </c>
      <c r="G155" s="101">
        <f>SUBTOTAL(9,G156)</f>
        <v>0</v>
      </c>
      <c r="H155" s="188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08" customFormat="1" hidden="1" x14ac:dyDescent="0.25">
      <c r="A156" s="103" t="s">
        <v>153</v>
      </c>
      <c r="B156" s="104"/>
      <c r="C156" s="105"/>
      <c r="D156" s="106"/>
      <c r="E156" s="106"/>
      <c r="F156" s="106"/>
      <c r="G156" s="106"/>
      <c r="H156" s="107">
        <v>0</v>
      </c>
    </row>
    <row r="157" spans="1:129" s="194" customFormat="1" x14ac:dyDescent="0.25">
      <c r="A157" s="102" t="s">
        <v>258</v>
      </c>
      <c r="B157" s="97" t="s">
        <v>159</v>
      </c>
      <c r="C157" s="98" t="s">
        <v>144</v>
      </c>
      <c r="D157" s="99" t="s">
        <v>144</v>
      </c>
      <c r="E157" s="101">
        <f>SUBTOTAL(9,E158)</f>
        <v>0</v>
      </c>
      <c r="F157" s="101">
        <f>SUBTOTAL(9,F158)</f>
        <v>0</v>
      </c>
      <c r="G157" s="101">
        <f>SUBTOTAL(9,G158)</f>
        <v>0</v>
      </c>
      <c r="H157" s="188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08" customFormat="1" hidden="1" x14ac:dyDescent="0.25">
      <c r="A158" s="103" t="s">
        <v>153</v>
      </c>
      <c r="B158" s="104"/>
      <c r="C158" s="105"/>
      <c r="D158" s="106"/>
      <c r="E158" s="106"/>
      <c r="F158" s="106"/>
      <c r="G158" s="106"/>
      <c r="H158" s="107">
        <v>0</v>
      </c>
    </row>
    <row r="159" spans="1:129" s="194" customFormat="1" x14ac:dyDescent="0.25">
      <c r="A159" s="102" t="s">
        <v>259</v>
      </c>
      <c r="B159" s="97" t="s">
        <v>161</v>
      </c>
      <c r="C159" s="98" t="s">
        <v>144</v>
      </c>
      <c r="D159" s="99" t="s">
        <v>144</v>
      </c>
      <c r="E159" s="101">
        <f>SUBTOTAL(9,E160)</f>
        <v>0</v>
      </c>
      <c r="F159" s="101">
        <f>SUBTOTAL(9,F160)</f>
        <v>0</v>
      </c>
      <c r="G159" s="101">
        <f>SUBTOTAL(9,G160)</f>
        <v>0</v>
      </c>
      <c r="H159" s="188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08" customFormat="1" hidden="1" x14ac:dyDescent="0.25">
      <c r="A160" s="103" t="s">
        <v>153</v>
      </c>
      <c r="B160" s="104"/>
      <c r="C160" s="105"/>
      <c r="D160" s="106"/>
      <c r="E160" s="106"/>
      <c r="F160" s="106"/>
      <c r="G160" s="106"/>
      <c r="H160" s="107">
        <v>0</v>
      </c>
    </row>
    <row r="161" spans="1:129" s="194" customFormat="1" x14ac:dyDescent="0.25">
      <c r="A161" s="102" t="s">
        <v>260</v>
      </c>
      <c r="B161" s="97" t="s">
        <v>163</v>
      </c>
      <c r="C161" s="98" t="s">
        <v>144</v>
      </c>
      <c r="D161" s="99" t="s">
        <v>144</v>
      </c>
      <c r="E161" s="101">
        <f>SUBTOTAL(9,E162)</f>
        <v>0</v>
      </c>
      <c r="F161" s="101">
        <f>SUBTOTAL(9,F162)</f>
        <v>0</v>
      </c>
      <c r="G161" s="101">
        <f>SUBTOTAL(9,G162)</f>
        <v>0</v>
      </c>
      <c r="H161" s="188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08" customFormat="1" hidden="1" x14ac:dyDescent="0.25">
      <c r="A162" s="103" t="s">
        <v>153</v>
      </c>
      <c r="B162" s="104"/>
      <c r="C162" s="105"/>
      <c r="D162" s="106"/>
      <c r="E162" s="106"/>
      <c r="F162" s="106"/>
      <c r="G162" s="106"/>
      <c r="H162" s="107">
        <v>0</v>
      </c>
    </row>
    <row r="163" spans="1:129" s="191" customFormat="1" x14ac:dyDescent="0.25">
      <c r="A163" s="96" t="s">
        <v>261</v>
      </c>
      <c r="B163" s="97" t="s">
        <v>262</v>
      </c>
      <c r="C163" s="98" t="s">
        <v>144</v>
      </c>
      <c r="D163" s="99" t="s">
        <v>144</v>
      </c>
      <c r="E163" s="101">
        <f>E164+E217</f>
        <v>0</v>
      </c>
      <c r="F163" s="101">
        <f>F164+F217</f>
        <v>0</v>
      </c>
      <c r="G163" s="101">
        <f>G164+G217</f>
        <v>0</v>
      </c>
      <c r="H163" s="188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92" customFormat="1" x14ac:dyDescent="0.25">
      <c r="A164" s="102" t="s">
        <v>263</v>
      </c>
      <c r="B164" s="97" t="s">
        <v>148</v>
      </c>
      <c r="C164" s="98" t="s">
        <v>144</v>
      </c>
      <c r="D164" s="99" t="s">
        <v>144</v>
      </c>
      <c r="E164" s="101">
        <f>E165+E178+E191+E204</f>
        <v>0</v>
      </c>
      <c r="F164" s="101">
        <f>F165+F178+F191+F204</f>
        <v>0</v>
      </c>
      <c r="G164" s="101">
        <f>G165+G178+G191+G204</f>
        <v>0</v>
      </c>
      <c r="H164" s="188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93" customFormat="1" x14ac:dyDescent="0.25">
      <c r="A165" s="102" t="s">
        <v>264</v>
      </c>
      <c r="B165" s="97" t="s">
        <v>150</v>
      </c>
      <c r="C165" s="98" t="s">
        <v>144</v>
      </c>
      <c r="D165" s="99" t="s">
        <v>144</v>
      </c>
      <c r="E165" s="101">
        <f>E166+E168+E170+E172+E174+E176</f>
        <v>0</v>
      </c>
      <c r="F165" s="101">
        <f>F166+F168+F170+F172+F174+F176</f>
        <v>0</v>
      </c>
      <c r="G165" s="101">
        <f>G166+G168+G170+G172+G174+G176</f>
        <v>0</v>
      </c>
      <c r="H165" s="188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94" customFormat="1" x14ac:dyDescent="0.25">
      <c r="A166" s="102" t="s">
        <v>265</v>
      </c>
      <c r="B166" s="97" t="s">
        <v>152</v>
      </c>
      <c r="C166" s="98" t="s">
        <v>144</v>
      </c>
      <c r="D166" s="99" t="s">
        <v>144</v>
      </c>
      <c r="E166" s="101">
        <f>SUBTOTAL(9,E167)</f>
        <v>0</v>
      </c>
      <c r="F166" s="101">
        <f>SUBTOTAL(9,F167)</f>
        <v>0</v>
      </c>
      <c r="G166" s="101">
        <f>SUBTOTAL(9,G167)</f>
        <v>0</v>
      </c>
      <c r="H166" s="188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08" customFormat="1" hidden="1" x14ac:dyDescent="0.25">
      <c r="A167" s="103" t="s">
        <v>153</v>
      </c>
      <c r="B167" s="104"/>
      <c r="C167" s="105"/>
      <c r="D167" s="106"/>
      <c r="E167" s="106"/>
      <c r="F167" s="106"/>
      <c r="G167" s="106"/>
      <c r="H167" s="107">
        <v>0</v>
      </c>
    </row>
    <row r="168" spans="1:129" s="194" customFormat="1" x14ac:dyDescent="0.25">
      <c r="A168" s="102" t="s">
        <v>266</v>
      </c>
      <c r="B168" s="97" t="s">
        <v>155</v>
      </c>
      <c r="C168" s="98" t="s">
        <v>144</v>
      </c>
      <c r="D168" s="99" t="s">
        <v>144</v>
      </c>
      <c r="E168" s="101">
        <f>SUBTOTAL(9,E169)</f>
        <v>0</v>
      </c>
      <c r="F168" s="101">
        <f>SUBTOTAL(9,F169)</f>
        <v>0</v>
      </c>
      <c r="G168" s="101">
        <f>SUBTOTAL(9,G169)</f>
        <v>0</v>
      </c>
      <c r="H168" s="188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08" customFormat="1" hidden="1" x14ac:dyDescent="0.25">
      <c r="A169" s="103" t="s">
        <v>153</v>
      </c>
      <c r="B169" s="104"/>
      <c r="C169" s="105"/>
      <c r="D169" s="106"/>
      <c r="E169" s="106"/>
      <c r="F169" s="106"/>
      <c r="G169" s="106"/>
      <c r="H169" s="107">
        <v>0</v>
      </c>
    </row>
    <row r="170" spans="1:129" s="194" customFormat="1" x14ac:dyDescent="0.25">
      <c r="A170" s="102" t="s">
        <v>267</v>
      </c>
      <c r="B170" s="97" t="s">
        <v>157</v>
      </c>
      <c r="C170" s="98" t="s">
        <v>144</v>
      </c>
      <c r="D170" s="99" t="s">
        <v>144</v>
      </c>
      <c r="E170" s="101">
        <f>SUBTOTAL(9,E171)</f>
        <v>0</v>
      </c>
      <c r="F170" s="101">
        <f>SUBTOTAL(9,F171)</f>
        <v>0</v>
      </c>
      <c r="G170" s="101">
        <f>SUBTOTAL(9,G171)</f>
        <v>0</v>
      </c>
      <c r="H170" s="188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08" customFormat="1" hidden="1" x14ac:dyDescent="0.25">
      <c r="A171" s="103" t="s">
        <v>153</v>
      </c>
      <c r="B171" s="104"/>
      <c r="C171" s="105"/>
      <c r="D171" s="106"/>
      <c r="E171" s="106"/>
      <c r="F171" s="106"/>
      <c r="G171" s="106"/>
      <c r="H171" s="107">
        <v>0</v>
      </c>
    </row>
    <row r="172" spans="1:129" s="194" customFormat="1" x14ac:dyDescent="0.25">
      <c r="A172" s="102" t="s">
        <v>268</v>
      </c>
      <c r="B172" s="97" t="s">
        <v>159</v>
      </c>
      <c r="C172" s="98" t="s">
        <v>144</v>
      </c>
      <c r="D172" s="99" t="s">
        <v>144</v>
      </c>
      <c r="E172" s="101">
        <f>SUBTOTAL(9,E173)</f>
        <v>0</v>
      </c>
      <c r="F172" s="101">
        <f>SUBTOTAL(9,F173)</f>
        <v>0</v>
      </c>
      <c r="G172" s="101">
        <f>SUBTOTAL(9,G173)</f>
        <v>0</v>
      </c>
      <c r="H172" s="188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08" customFormat="1" hidden="1" x14ac:dyDescent="0.25">
      <c r="A173" s="103" t="s">
        <v>153</v>
      </c>
      <c r="B173" s="104"/>
      <c r="C173" s="105"/>
      <c r="D173" s="106"/>
      <c r="E173" s="106"/>
      <c r="F173" s="106"/>
      <c r="G173" s="106"/>
      <c r="H173" s="107">
        <v>0</v>
      </c>
    </row>
    <row r="174" spans="1:129" s="194" customFormat="1" x14ac:dyDescent="0.25">
      <c r="A174" s="102" t="s">
        <v>269</v>
      </c>
      <c r="B174" s="97" t="s">
        <v>161</v>
      </c>
      <c r="C174" s="98" t="s">
        <v>144</v>
      </c>
      <c r="D174" s="99" t="s">
        <v>144</v>
      </c>
      <c r="E174" s="101">
        <f>SUBTOTAL(9,E175)</f>
        <v>0</v>
      </c>
      <c r="F174" s="101">
        <f>SUBTOTAL(9,F175)</f>
        <v>0</v>
      </c>
      <c r="G174" s="101">
        <f>SUBTOTAL(9,G175)</f>
        <v>0</v>
      </c>
      <c r="H174" s="188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08" customFormat="1" hidden="1" x14ac:dyDescent="0.25">
      <c r="A175" s="103" t="s">
        <v>153</v>
      </c>
      <c r="B175" s="104"/>
      <c r="C175" s="105"/>
      <c r="D175" s="106"/>
      <c r="E175" s="106"/>
      <c r="F175" s="106"/>
      <c r="G175" s="106"/>
      <c r="H175" s="107">
        <v>0</v>
      </c>
    </row>
    <row r="176" spans="1:129" s="194" customFormat="1" x14ac:dyDescent="0.25">
      <c r="A176" s="102" t="s">
        <v>270</v>
      </c>
      <c r="B176" s="97" t="s">
        <v>163</v>
      </c>
      <c r="C176" s="98" t="s">
        <v>144</v>
      </c>
      <c r="D176" s="99" t="s">
        <v>144</v>
      </c>
      <c r="E176" s="101">
        <f>SUBTOTAL(9,E177)</f>
        <v>0</v>
      </c>
      <c r="F176" s="101">
        <f>SUBTOTAL(9,F177)</f>
        <v>0</v>
      </c>
      <c r="G176" s="101">
        <f>SUBTOTAL(9,G177)</f>
        <v>0</v>
      </c>
      <c r="H176" s="188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08" customFormat="1" hidden="1" x14ac:dyDescent="0.25">
      <c r="A177" s="103" t="s">
        <v>153</v>
      </c>
      <c r="B177" s="104"/>
      <c r="C177" s="105"/>
      <c r="D177" s="106"/>
      <c r="E177" s="106"/>
      <c r="F177" s="106"/>
      <c r="G177" s="106"/>
      <c r="H177" s="107">
        <v>0</v>
      </c>
    </row>
    <row r="178" spans="1:129" s="193" customFormat="1" x14ac:dyDescent="0.25">
      <c r="A178" s="102" t="s">
        <v>271</v>
      </c>
      <c r="B178" s="97" t="s">
        <v>165</v>
      </c>
      <c r="C178" s="98" t="s">
        <v>144</v>
      </c>
      <c r="D178" s="99" t="s">
        <v>144</v>
      </c>
      <c r="E178" s="101">
        <f>E179+E181+E183+E185+E187+E189</f>
        <v>0</v>
      </c>
      <c r="F178" s="101">
        <f>F179+F181+F183+F185+F187+F189</f>
        <v>0</v>
      </c>
      <c r="G178" s="101">
        <f>G179+G181+G183+G185+G187+G189</f>
        <v>0</v>
      </c>
      <c r="H178" s="188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94" customFormat="1" x14ac:dyDescent="0.25">
      <c r="A179" s="102" t="s">
        <v>272</v>
      </c>
      <c r="B179" s="97" t="s">
        <v>152</v>
      </c>
      <c r="C179" s="98" t="s">
        <v>144</v>
      </c>
      <c r="D179" s="99" t="s">
        <v>144</v>
      </c>
      <c r="E179" s="101">
        <f>SUBTOTAL(9,E180)</f>
        <v>0</v>
      </c>
      <c r="F179" s="101">
        <f>SUBTOTAL(9,F180)</f>
        <v>0</v>
      </c>
      <c r="G179" s="101">
        <f>SUBTOTAL(9,G180)</f>
        <v>0</v>
      </c>
      <c r="H179" s="188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08" customFormat="1" hidden="1" x14ac:dyDescent="0.25">
      <c r="A180" s="103" t="s">
        <v>153</v>
      </c>
      <c r="B180" s="104"/>
      <c r="C180" s="105"/>
      <c r="D180" s="106"/>
      <c r="E180" s="106"/>
      <c r="F180" s="106"/>
      <c r="G180" s="106"/>
      <c r="H180" s="107">
        <v>0</v>
      </c>
    </row>
    <row r="181" spans="1:129" s="194" customFormat="1" x14ac:dyDescent="0.25">
      <c r="A181" s="102" t="s">
        <v>273</v>
      </c>
      <c r="B181" s="97" t="s">
        <v>155</v>
      </c>
      <c r="C181" s="98" t="s">
        <v>144</v>
      </c>
      <c r="D181" s="99" t="s">
        <v>144</v>
      </c>
      <c r="E181" s="101">
        <f>SUBTOTAL(9,E182)</f>
        <v>0</v>
      </c>
      <c r="F181" s="101">
        <f>SUBTOTAL(9,F182)</f>
        <v>0</v>
      </c>
      <c r="G181" s="101">
        <f>SUBTOTAL(9,G182)</f>
        <v>0</v>
      </c>
      <c r="H181" s="188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08" customFormat="1" hidden="1" x14ac:dyDescent="0.25">
      <c r="A182" s="103" t="s">
        <v>153</v>
      </c>
      <c r="B182" s="104"/>
      <c r="C182" s="105"/>
      <c r="D182" s="106"/>
      <c r="E182" s="106"/>
      <c r="F182" s="106"/>
      <c r="G182" s="106"/>
      <c r="H182" s="107">
        <v>0</v>
      </c>
    </row>
    <row r="183" spans="1:129" s="194" customFormat="1" x14ac:dyDescent="0.25">
      <c r="A183" s="102" t="s">
        <v>274</v>
      </c>
      <c r="B183" s="97" t="s">
        <v>157</v>
      </c>
      <c r="C183" s="98" t="s">
        <v>144</v>
      </c>
      <c r="D183" s="99" t="s">
        <v>144</v>
      </c>
      <c r="E183" s="101">
        <f>SUBTOTAL(9,E184)</f>
        <v>0</v>
      </c>
      <c r="F183" s="101">
        <f>SUBTOTAL(9,F184)</f>
        <v>0</v>
      </c>
      <c r="G183" s="101">
        <f>SUBTOTAL(9,G184)</f>
        <v>0</v>
      </c>
      <c r="H183" s="188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08" customFormat="1" hidden="1" x14ac:dyDescent="0.25">
      <c r="A184" s="103" t="s">
        <v>153</v>
      </c>
      <c r="B184" s="104"/>
      <c r="C184" s="105"/>
      <c r="D184" s="106"/>
      <c r="E184" s="106"/>
      <c r="F184" s="106"/>
      <c r="G184" s="106"/>
      <c r="H184" s="107">
        <v>0</v>
      </c>
    </row>
    <row r="185" spans="1:129" s="194" customFormat="1" x14ac:dyDescent="0.25">
      <c r="A185" s="102" t="s">
        <v>275</v>
      </c>
      <c r="B185" s="97" t="s">
        <v>159</v>
      </c>
      <c r="C185" s="98" t="s">
        <v>144</v>
      </c>
      <c r="D185" s="99" t="s">
        <v>144</v>
      </c>
      <c r="E185" s="101">
        <f>SUBTOTAL(9,E186)</f>
        <v>0</v>
      </c>
      <c r="F185" s="101">
        <f>SUBTOTAL(9,F186)</f>
        <v>0</v>
      </c>
      <c r="G185" s="101">
        <f>SUBTOTAL(9,G186)</f>
        <v>0</v>
      </c>
      <c r="H185" s="188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08" customFormat="1" hidden="1" x14ac:dyDescent="0.25">
      <c r="A186" s="103" t="s">
        <v>153</v>
      </c>
      <c r="B186" s="104"/>
      <c r="C186" s="105"/>
      <c r="D186" s="106"/>
      <c r="E186" s="106"/>
      <c r="F186" s="106"/>
      <c r="G186" s="106"/>
      <c r="H186" s="107">
        <v>0</v>
      </c>
    </row>
    <row r="187" spans="1:129" s="194" customFormat="1" x14ac:dyDescent="0.25">
      <c r="A187" s="102" t="s">
        <v>276</v>
      </c>
      <c r="B187" s="97" t="s">
        <v>161</v>
      </c>
      <c r="C187" s="98" t="s">
        <v>144</v>
      </c>
      <c r="D187" s="99" t="s">
        <v>144</v>
      </c>
      <c r="E187" s="101">
        <f>SUBTOTAL(9,E188)</f>
        <v>0</v>
      </c>
      <c r="F187" s="101">
        <f>SUBTOTAL(9,F188)</f>
        <v>0</v>
      </c>
      <c r="G187" s="101">
        <f>SUBTOTAL(9,G188)</f>
        <v>0</v>
      </c>
      <c r="H187" s="188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08" customFormat="1" hidden="1" x14ac:dyDescent="0.25">
      <c r="A188" s="103" t="s">
        <v>153</v>
      </c>
      <c r="B188" s="104"/>
      <c r="C188" s="105"/>
      <c r="D188" s="106"/>
      <c r="E188" s="106"/>
      <c r="F188" s="106"/>
      <c r="G188" s="106"/>
      <c r="H188" s="107">
        <v>0</v>
      </c>
    </row>
    <row r="189" spans="1:129" s="194" customFormat="1" x14ac:dyDescent="0.25">
      <c r="A189" s="102" t="s">
        <v>277</v>
      </c>
      <c r="B189" s="97" t="s">
        <v>163</v>
      </c>
      <c r="C189" s="98" t="s">
        <v>144</v>
      </c>
      <c r="D189" s="99" t="s">
        <v>144</v>
      </c>
      <c r="E189" s="101">
        <f>SUBTOTAL(9,E190)</f>
        <v>0</v>
      </c>
      <c r="F189" s="101">
        <f>SUBTOTAL(9,F190)</f>
        <v>0</v>
      </c>
      <c r="G189" s="101">
        <f>SUBTOTAL(9,G190)</f>
        <v>0</v>
      </c>
      <c r="H189" s="188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08" customFormat="1" hidden="1" x14ac:dyDescent="0.25">
      <c r="A190" s="103" t="s">
        <v>153</v>
      </c>
      <c r="B190" s="104"/>
      <c r="C190" s="105"/>
      <c r="D190" s="106"/>
      <c r="E190" s="106"/>
      <c r="F190" s="106"/>
      <c r="G190" s="106"/>
      <c r="H190" s="107">
        <v>0</v>
      </c>
    </row>
    <row r="191" spans="1:129" s="193" customFormat="1" x14ac:dyDescent="0.25">
      <c r="A191" s="102" t="s">
        <v>278</v>
      </c>
      <c r="B191" s="97" t="s">
        <v>173</v>
      </c>
      <c r="C191" s="98" t="s">
        <v>144</v>
      </c>
      <c r="D191" s="99" t="s">
        <v>144</v>
      </c>
      <c r="E191" s="101">
        <f>E192+E194+E196+E198+E200+E202</f>
        <v>0</v>
      </c>
      <c r="F191" s="101">
        <f>F192+F194+F196+F198+F200+F202</f>
        <v>0</v>
      </c>
      <c r="G191" s="101">
        <f>G192+G194+G196+G198+G200+G202</f>
        <v>0</v>
      </c>
      <c r="H191" s="188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94" customFormat="1" x14ac:dyDescent="0.25">
      <c r="A192" s="102" t="s">
        <v>279</v>
      </c>
      <c r="B192" s="97" t="s">
        <v>152</v>
      </c>
      <c r="C192" s="98" t="s">
        <v>144</v>
      </c>
      <c r="D192" s="99" t="s">
        <v>144</v>
      </c>
      <c r="E192" s="101">
        <f>SUBTOTAL(9,E193)</f>
        <v>0</v>
      </c>
      <c r="F192" s="101">
        <f>SUBTOTAL(9,F193)</f>
        <v>0</v>
      </c>
      <c r="G192" s="101">
        <f>SUBTOTAL(9,G193)</f>
        <v>0</v>
      </c>
      <c r="H192" s="188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08" customFormat="1" hidden="1" x14ac:dyDescent="0.25">
      <c r="A193" s="103" t="s">
        <v>153</v>
      </c>
      <c r="B193" s="104"/>
      <c r="C193" s="105"/>
      <c r="D193" s="106"/>
      <c r="E193" s="106"/>
      <c r="F193" s="106"/>
      <c r="G193" s="106"/>
      <c r="H193" s="107">
        <v>0</v>
      </c>
    </row>
    <row r="194" spans="1:129" s="194" customFormat="1" x14ac:dyDescent="0.25">
      <c r="A194" s="102" t="s">
        <v>280</v>
      </c>
      <c r="B194" s="97" t="s">
        <v>155</v>
      </c>
      <c r="C194" s="98" t="s">
        <v>144</v>
      </c>
      <c r="D194" s="99" t="s">
        <v>144</v>
      </c>
      <c r="E194" s="101">
        <f>SUBTOTAL(9,E195)</f>
        <v>0</v>
      </c>
      <c r="F194" s="101">
        <f>SUBTOTAL(9,F195)</f>
        <v>0</v>
      </c>
      <c r="G194" s="101">
        <f>SUBTOTAL(9,G195)</f>
        <v>0</v>
      </c>
      <c r="H194" s="188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08" customFormat="1" hidden="1" x14ac:dyDescent="0.25">
      <c r="A195" s="103" t="s">
        <v>153</v>
      </c>
      <c r="B195" s="104"/>
      <c r="C195" s="105"/>
      <c r="D195" s="106"/>
      <c r="E195" s="106"/>
      <c r="F195" s="106"/>
      <c r="G195" s="106"/>
      <c r="H195" s="107">
        <v>0</v>
      </c>
    </row>
    <row r="196" spans="1:129" s="194" customFormat="1" x14ac:dyDescent="0.25">
      <c r="A196" s="102" t="s">
        <v>281</v>
      </c>
      <c r="B196" s="97" t="s">
        <v>157</v>
      </c>
      <c r="C196" s="98" t="s">
        <v>144</v>
      </c>
      <c r="D196" s="99" t="s">
        <v>144</v>
      </c>
      <c r="E196" s="101">
        <f>SUBTOTAL(9,E197)</f>
        <v>0</v>
      </c>
      <c r="F196" s="101">
        <f>SUBTOTAL(9,F197)</f>
        <v>0</v>
      </c>
      <c r="G196" s="101">
        <f>SUBTOTAL(9,G197)</f>
        <v>0</v>
      </c>
      <c r="H196" s="188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08" customFormat="1" hidden="1" x14ac:dyDescent="0.25">
      <c r="A197" s="103" t="s">
        <v>153</v>
      </c>
      <c r="B197" s="104"/>
      <c r="C197" s="105"/>
      <c r="D197" s="106"/>
      <c r="E197" s="106"/>
      <c r="F197" s="106"/>
      <c r="G197" s="106"/>
      <c r="H197" s="107">
        <v>0</v>
      </c>
    </row>
    <row r="198" spans="1:129" s="194" customFormat="1" x14ac:dyDescent="0.25">
      <c r="A198" s="102" t="s">
        <v>282</v>
      </c>
      <c r="B198" s="97" t="s">
        <v>159</v>
      </c>
      <c r="C198" s="98" t="s">
        <v>144</v>
      </c>
      <c r="D198" s="99" t="s">
        <v>144</v>
      </c>
      <c r="E198" s="101">
        <f>SUBTOTAL(9,E199)</f>
        <v>0</v>
      </c>
      <c r="F198" s="101">
        <f>SUBTOTAL(9,F199)</f>
        <v>0</v>
      </c>
      <c r="G198" s="101">
        <f>SUBTOTAL(9,G199)</f>
        <v>0</v>
      </c>
      <c r="H198" s="188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08" customFormat="1" hidden="1" x14ac:dyDescent="0.25">
      <c r="A199" s="103" t="s">
        <v>153</v>
      </c>
      <c r="B199" s="104"/>
      <c r="C199" s="105"/>
      <c r="D199" s="106"/>
      <c r="E199" s="106"/>
      <c r="F199" s="106"/>
      <c r="G199" s="106"/>
      <c r="H199" s="107">
        <v>0</v>
      </c>
    </row>
    <row r="200" spans="1:129" s="194" customFormat="1" x14ac:dyDescent="0.25">
      <c r="A200" s="102" t="s">
        <v>283</v>
      </c>
      <c r="B200" s="97" t="s">
        <v>161</v>
      </c>
      <c r="C200" s="98" t="s">
        <v>144</v>
      </c>
      <c r="D200" s="99" t="s">
        <v>144</v>
      </c>
      <c r="E200" s="101">
        <f>SUBTOTAL(9,E201)</f>
        <v>0</v>
      </c>
      <c r="F200" s="101">
        <f>SUBTOTAL(9,F201)</f>
        <v>0</v>
      </c>
      <c r="G200" s="101">
        <f>SUBTOTAL(9,G201)</f>
        <v>0</v>
      </c>
      <c r="H200" s="188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08" customFormat="1" hidden="1" x14ac:dyDescent="0.25">
      <c r="A201" s="103" t="s">
        <v>153</v>
      </c>
      <c r="B201" s="104"/>
      <c r="C201" s="105"/>
      <c r="D201" s="106"/>
      <c r="E201" s="106"/>
      <c r="F201" s="106"/>
      <c r="G201" s="106"/>
      <c r="H201" s="107">
        <v>0</v>
      </c>
    </row>
    <row r="202" spans="1:129" s="194" customFormat="1" x14ac:dyDescent="0.25">
      <c r="A202" s="102" t="s">
        <v>284</v>
      </c>
      <c r="B202" s="97" t="s">
        <v>163</v>
      </c>
      <c r="C202" s="98" t="s">
        <v>144</v>
      </c>
      <c r="D202" s="99" t="s">
        <v>144</v>
      </c>
      <c r="E202" s="101">
        <f>SUBTOTAL(9,E203)</f>
        <v>0</v>
      </c>
      <c r="F202" s="101">
        <f>SUBTOTAL(9,F203)</f>
        <v>0</v>
      </c>
      <c r="G202" s="101">
        <f>SUBTOTAL(9,G203)</f>
        <v>0</v>
      </c>
      <c r="H202" s="188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08" customFormat="1" hidden="1" x14ac:dyDescent="0.25">
      <c r="A203" s="103" t="s">
        <v>153</v>
      </c>
      <c r="B203" s="104"/>
      <c r="C203" s="105"/>
      <c r="D203" s="106"/>
      <c r="E203" s="106"/>
      <c r="F203" s="106"/>
      <c r="G203" s="106"/>
      <c r="H203" s="107">
        <v>0</v>
      </c>
    </row>
    <row r="204" spans="1:129" s="193" customFormat="1" x14ac:dyDescent="0.25">
      <c r="A204" s="102" t="s">
        <v>285</v>
      </c>
      <c r="B204" s="97" t="s">
        <v>224</v>
      </c>
      <c r="C204" s="98" t="s">
        <v>144</v>
      </c>
      <c r="D204" s="99" t="s">
        <v>144</v>
      </c>
      <c r="E204" s="101">
        <f>E205+E207+E209+E211+E213+E215</f>
        <v>0</v>
      </c>
      <c r="F204" s="101">
        <f>F205+F207+F209+F211+F213+F215</f>
        <v>0</v>
      </c>
      <c r="G204" s="101">
        <f>G205+G207+G209+G211+G213+G215</f>
        <v>0</v>
      </c>
      <c r="H204" s="188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94" customFormat="1" x14ac:dyDescent="0.25">
      <c r="A205" s="102" t="s">
        <v>286</v>
      </c>
      <c r="B205" s="97" t="s">
        <v>152</v>
      </c>
      <c r="C205" s="98" t="s">
        <v>144</v>
      </c>
      <c r="D205" s="99" t="s">
        <v>144</v>
      </c>
      <c r="E205" s="101">
        <f>SUBTOTAL(9,E206)</f>
        <v>0</v>
      </c>
      <c r="F205" s="101">
        <f>SUBTOTAL(9,F206)</f>
        <v>0</v>
      </c>
      <c r="G205" s="101">
        <f>SUBTOTAL(9,G206)</f>
        <v>0</v>
      </c>
      <c r="H205" s="188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08" customFormat="1" hidden="1" x14ac:dyDescent="0.25">
      <c r="A206" s="103" t="s">
        <v>153</v>
      </c>
      <c r="B206" s="104"/>
      <c r="C206" s="105"/>
      <c r="D206" s="106"/>
      <c r="E206" s="106"/>
      <c r="F206" s="106"/>
      <c r="G206" s="106"/>
      <c r="H206" s="107">
        <v>0</v>
      </c>
    </row>
    <row r="207" spans="1:129" s="194" customFormat="1" x14ac:dyDescent="0.25">
      <c r="A207" s="102" t="s">
        <v>287</v>
      </c>
      <c r="B207" s="97" t="s">
        <v>155</v>
      </c>
      <c r="C207" s="98" t="s">
        <v>144</v>
      </c>
      <c r="D207" s="99" t="s">
        <v>144</v>
      </c>
      <c r="E207" s="101">
        <f>SUBTOTAL(9,E208)</f>
        <v>0</v>
      </c>
      <c r="F207" s="101">
        <f>SUBTOTAL(9,F208)</f>
        <v>0</v>
      </c>
      <c r="G207" s="101">
        <f>SUBTOTAL(9,G208)</f>
        <v>0</v>
      </c>
      <c r="H207" s="188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08" customFormat="1" hidden="1" x14ac:dyDescent="0.25">
      <c r="A208" s="103" t="s">
        <v>153</v>
      </c>
      <c r="B208" s="104"/>
      <c r="C208" s="105"/>
      <c r="D208" s="106"/>
      <c r="E208" s="106"/>
      <c r="F208" s="106"/>
      <c r="G208" s="106"/>
      <c r="H208" s="107">
        <v>0</v>
      </c>
    </row>
    <row r="209" spans="1:129" s="194" customFormat="1" x14ac:dyDescent="0.25">
      <c r="A209" s="102" t="s">
        <v>288</v>
      </c>
      <c r="B209" s="97" t="s">
        <v>157</v>
      </c>
      <c r="C209" s="98" t="s">
        <v>144</v>
      </c>
      <c r="D209" s="99" t="s">
        <v>144</v>
      </c>
      <c r="E209" s="101">
        <f>SUBTOTAL(9,E210)</f>
        <v>0</v>
      </c>
      <c r="F209" s="101">
        <f>SUBTOTAL(9,F210)</f>
        <v>0</v>
      </c>
      <c r="G209" s="101">
        <f>SUBTOTAL(9,G210)</f>
        <v>0</v>
      </c>
      <c r="H209" s="188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08" customFormat="1" hidden="1" x14ac:dyDescent="0.25">
      <c r="A210" s="103" t="s">
        <v>153</v>
      </c>
      <c r="B210" s="104"/>
      <c r="C210" s="105"/>
      <c r="D210" s="106"/>
      <c r="E210" s="106"/>
      <c r="F210" s="106"/>
      <c r="G210" s="106"/>
      <c r="H210" s="107">
        <v>0</v>
      </c>
    </row>
    <row r="211" spans="1:129" s="194" customFormat="1" x14ac:dyDescent="0.25">
      <c r="A211" s="102" t="s">
        <v>289</v>
      </c>
      <c r="B211" s="97" t="s">
        <v>159</v>
      </c>
      <c r="C211" s="98" t="s">
        <v>144</v>
      </c>
      <c r="D211" s="99" t="s">
        <v>144</v>
      </c>
      <c r="E211" s="101">
        <f>SUBTOTAL(9,E212)</f>
        <v>0</v>
      </c>
      <c r="F211" s="101">
        <f>SUBTOTAL(9,F212)</f>
        <v>0</v>
      </c>
      <c r="G211" s="101">
        <f>SUBTOTAL(9,G212)</f>
        <v>0</v>
      </c>
      <c r="H211" s="188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08" customFormat="1" hidden="1" x14ac:dyDescent="0.25">
      <c r="A212" s="103" t="s">
        <v>153</v>
      </c>
      <c r="B212" s="104"/>
      <c r="C212" s="105"/>
      <c r="D212" s="106"/>
      <c r="E212" s="106"/>
      <c r="F212" s="106"/>
      <c r="G212" s="106"/>
      <c r="H212" s="107">
        <v>0</v>
      </c>
    </row>
    <row r="213" spans="1:129" s="194" customFormat="1" x14ac:dyDescent="0.25">
      <c r="A213" s="102" t="s">
        <v>290</v>
      </c>
      <c r="B213" s="97" t="s">
        <v>161</v>
      </c>
      <c r="C213" s="98" t="s">
        <v>144</v>
      </c>
      <c r="D213" s="99" t="s">
        <v>144</v>
      </c>
      <c r="E213" s="101">
        <f>SUBTOTAL(9,E214)</f>
        <v>0</v>
      </c>
      <c r="F213" s="101">
        <f>SUBTOTAL(9,F214)</f>
        <v>0</v>
      </c>
      <c r="G213" s="101">
        <f>SUBTOTAL(9,G214)</f>
        <v>0</v>
      </c>
      <c r="H213" s="188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08" customFormat="1" hidden="1" x14ac:dyDescent="0.25">
      <c r="A214" s="103" t="s">
        <v>153</v>
      </c>
      <c r="B214" s="104"/>
      <c r="C214" s="105"/>
      <c r="D214" s="106"/>
      <c r="E214" s="106"/>
      <c r="F214" s="106"/>
      <c r="G214" s="106"/>
      <c r="H214" s="107">
        <v>0</v>
      </c>
    </row>
    <row r="215" spans="1:129" s="194" customFormat="1" x14ac:dyDescent="0.25">
      <c r="A215" s="102" t="s">
        <v>291</v>
      </c>
      <c r="B215" s="97" t="s">
        <v>163</v>
      </c>
      <c r="C215" s="98" t="s">
        <v>144</v>
      </c>
      <c r="D215" s="99" t="s">
        <v>144</v>
      </c>
      <c r="E215" s="101">
        <f>SUBTOTAL(9,E216)</f>
        <v>0</v>
      </c>
      <c r="F215" s="101">
        <f>SUBTOTAL(9,F216)</f>
        <v>0</v>
      </c>
      <c r="G215" s="101">
        <f>SUBTOTAL(9,G216)</f>
        <v>0</v>
      </c>
      <c r="H215" s="188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08" customFormat="1" hidden="1" x14ac:dyDescent="0.25">
      <c r="A216" s="103" t="s">
        <v>153</v>
      </c>
      <c r="B216" s="104"/>
      <c r="C216" s="105"/>
      <c r="D216" s="106"/>
      <c r="E216" s="106"/>
      <c r="F216" s="106"/>
      <c r="G216" s="106"/>
      <c r="H216" s="107">
        <v>0</v>
      </c>
    </row>
    <row r="217" spans="1:129" s="192" customFormat="1" x14ac:dyDescent="0.25">
      <c r="A217" s="102" t="s">
        <v>292</v>
      </c>
      <c r="B217" s="97" t="s">
        <v>232</v>
      </c>
      <c r="C217" s="98" t="s">
        <v>144</v>
      </c>
      <c r="D217" s="99" t="s">
        <v>144</v>
      </c>
      <c r="E217" s="101">
        <f>E218+E231+E244+E257</f>
        <v>0</v>
      </c>
      <c r="F217" s="101">
        <f>F218+F231+F244+F257</f>
        <v>0</v>
      </c>
      <c r="G217" s="101">
        <f>G218+G231+G244+G257</f>
        <v>0</v>
      </c>
      <c r="H217" s="188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93" customFormat="1" x14ac:dyDescent="0.25">
      <c r="A218" s="102" t="s">
        <v>293</v>
      </c>
      <c r="B218" s="97" t="s">
        <v>150</v>
      </c>
      <c r="C218" s="98" t="s">
        <v>144</v>
      </c>
      <c r="D218" s="99" t="s">
        <v>144</v>
      </c>
      <c r="E218" s="101">
        <f>E219+E221+E223+E225+E227+E229</f>
        <v>0</v>
      </c>
      <c r="F218" s="101"/>
      <c r="G218" s="101">
        <f>G219+G221+G223+G225+G227+G229</f>
        <v>0</v>
      </c>
      <c r="H218" s="188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94" customFormat="1" x14ac:dyDescent="0.25">
      <c r="A219" s="102" t="s">
        <v>294</v>
      </c>
      <c r="B219" s="97" t="s">
        <v>152</v>
      </c>
      <c r="C219" s="98" t="s">
        <v>144</v>
      </c>
      <c r="D219" s="99" t="s">
        <v>144</v>
      </c>
      <c r="E219" s="101">
        <f>SUBTOTAL(9,E220)</f>
        <v>0</v>
      </c>
      <c r="F219" s="101"/>
      <c r="G219" s="101">
        <f>SUBTOTAL(9,G220)</f>
        <v>0</v>
      </c>
      <c r="H219" s="188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08" customFormat="1" hidden="1" x14ac:dyDescent="0.25">
      <c r="A220" s="103" t="s">
        <v>153</v>
      </c>
      <c r="B220" s="104"/>
      <c r="C220" s="105"/>
      <c r="D220" s="106"/>
      <c r="E220" s="106"/>
      <c r="F220" s="106"/>
      <c r="G220" s="106"/>
      <c r="H220" s="107">
        <v>0</v>
      </c>
    </row>
    <row r="221" spans="1:129" s="194" customFormat="1" x14ac:dyDescent="0.25">
      <c r="A221" s="102" t="s">
        <v>295</v>
      </c>
      <c r="B221" s="97" t="s">
        <v>155</v>
      </c>
      <c r="C221" s="98" t="s">
        <v>144</v>
      </c>
      <c r="D221" s="99" t="s">
        <v>144</v>
      </c>
      <c r="E221" s="101">
        <f>SUBTOTAL(9,E222)</f>
        <v>0</v>
      </c>
      <c r="F221" s="101"/>
      <c r="G221" s="101">
        <f>SUBTOTAL(9,G222)</f>
        <v>0</v>
      </c>
      <c r="H221" s="188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08" customFormat="1" hidden="1" x14ac:dyDescent="0.25">
      <c r="A222" s="103" t="s">
        <v>153</v>
      </c>
      <c r="B222" s="104"/>
      <c r="C222" s="105"/>
      <c r="D222" s="106"/>
      <c r="E222" s="106"/>
      <c r="F222" s="106"/>
      <c r="G222" s="106"/>
      <c r="H222" s="107">
        <v>0</v>
      </c>
    </row>
    <row r="223" spans="1:129" s="194" customFormat="1" x14ac:dyDescent="0.25">
      <c r="A223" s="102" t="s">
        <v>296</v>
      </c>
      <c r="B223" s="97" t="s">
        <v>157</v>
      </c>
      <c r="C223" s="98" t="s">
        <v>144</v>
      </c>
      <c r="D223" s="99" t="s">
        <v>144</v>
      </c>
      <c r="E223" s="101">
        <f>SUBTOTAL(9,E224)</f>
        <v>0</v>
      </c>
      <c r="F223" s="101"/>
      <c r="G223" s="101">
        <f>SUBTOTAL(9,G224)</f>
        <v>0</v>
      </c>
      <c r="H223" s="188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08" customFormat="1" hidden="1" x14ac:dyDescent="0.25">
      <c r="A224" s="103" t="s">
        <v>153</v>
      </c>
      <c r="B224" s="104"/>
      <c r="C224" s="105"/>
      <c r="D224" s="106"/>
      <c r="E224" s="106"/>
      <c r="F224" s="106"/>
      <c r="G224" s="106"/>
      <c r="H224" s="107">
        <v>0</v>
      </c>
    </row>
    <row r="225" spans="1:129" s="194" customFormat="1" x14ac:dyDescent="0.25">
      <c r="A225" s="102" t="s">
        <v>297</v>
      </c>
      <c r="B225" s="97" t="s">
        <v>159</v>
      </c>
      <c r="C225" s="98" t="s">
        <v>144</v>
      </c>
      <c r="D225" s="99" t="s">
        <v>144</v>
      </c>
      <c r="E225" s="101">
        <f>SUBTOTAL(9,E226)</f>
        <v>0</v>
      </c>
      <c r="F225" s="101"/>
      <c r="G225" s="101">
        <f>SUBTOTAL(9,G226)</f>
        <v>0</v>
      </c>
      <c r="H225" s="188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08" customFormat="1" hidden="1" x14ac:dyDescent="0.25">
      <c r="A226" s="103" t="s">
        <v>153</v>
      </c>
      <c r="B226" s="104"/>
      <c r="C226" s="105"/>
      <c r="D226" s="106"/>
      <c r="E226" s="106"/>
      <c r="F226" s="106"/>
      <c r="G226" s="106"/>
      <c r="H226" s="107">
        <v>0</v>
      </c>
    </row>
    <row r="227" spans="1:129" s="194" customFormat="1" x14ac:dyDescent="0.25">
      <c r="A227" s="102" t="s">
        <v>298</v>
      </c>
      <c r="B227" s="97" t="s">
        <v>161</v>
      </c>
      <c r="C227" s="98" t="s">
        <v>144</v>
      </c>
      <c r="D227" s="99" t="s">
        <v>144</v>
      </c>
      <c r="E227" s="101">
        <f>SUBTOTAL(9,E228)</f>
        <v>0</v>
      </c>
      <c r="F227" s="101"/>
      <c r="G227" s="101">
        <f>SUBTOTAL(9,G228)</f>
        <v>0</v>
      </c>
      <c r="H227" s="188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08" customFormat="1" hidden="1" x14ac:dyDescent="0.25">
      <c r="A228" s="103" t="s">
        <v>153</v>
      </c>
      <c r="B228" s="104"/>
      <c r="C228" s="105"/>
      <c r="D228" s="106"/>
      <c r="E228" s="106"/>
      <c r="F228" s="106"/>
      <c r="G228" s="106"/>
      <c r="H228" s="107">
        <v>0</v>
      </c>
    </row>
    <row r="229" spans="1:129" s="194" customFormat="1" x14ac:dyDescent="0.25">
      <c r="A229" s="102" t="s">
        <v>299</v>
      </c>
      <c r="B229" s="97" t="s">
        <v>163</v>
      </c>
      <c r="C229" s="98" t="s">
        <v>144</v>
      </c>
      <c r="D229" s="99" t="s">
        <v>144</v>
      </c>
      <c r="E229" s="101">
        <f>SUBTOTAL(9,E230)</f>
        <v>0</v>
      </c>
      <c r="F229" s="101"/>
      <c r="G229" s="101">
        <f>SUBTOTAL(9,G230)</f>
        <v>0</v>
      </c>
      <c r="H229" s="188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08" customFormat="1" hidden="1" x14ac:dyDescent="0.25">
      <c r="A230" s="103" t="s">
        <v>153</v>
      </c>
      <c r="B230" s="104"/>
      <c r="C230" s="105"/>
      <c r="D230" s="106"/>
      <c r="E230" s="106"/>
      <c r="F230" s="106"/>
      <c r="G230" s="106"/>
      <c r="H230" s="107">
        <v>0</v>
      </c>
    </row>
    <row r="231" spans="1:129" s="193" customFormat="1" x14ac:dyDescent="0.25">
      <c r="A231" s="102" t="s">
        <v>300</v>
      </c>
      <c r="B231" s="97" t="s">
        <v>165</v>
      </c>
      <c r="C231" s="98" t="s">
        <v>144</v>
      </c>
      <c r="D231" s="99" t="s">
        <v>144</v>
      </c>
      <c r="E231" s="101">
        <f>E232+E234+E236+E238+E240+E242</f>
        <v>0</v>
      </c>
      <c r="F231" s="101"/>
      <c r="G231" s="101">
        <f>G232+G234+G236+G238+G240+G242</f>
        <v>0</v>
      </c>
      <c r="H231" s="188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94" customFormat="1" x14ac:dyDescent="0.25">
      <c r="A232" s="102" t="s">
        <v>301</v>
      </c>
      <c r="B232" s="97" t="s">
        <v>152</v>
      </c>
      <c r="C232" s="98" t="s">
        <v>144</v>
      </c>
      <c r="D232" s="99" t="s">
        <v>144</v>
      </c>
      <c r="E232" s="101">
        <f>SUBTOTAL(9,E233)</f>
        <v>0</v>
      </c>
      <c r="F232" s="101"/>
      <c r="G232" s="101">
        <f>SUBTOTAL(9,G233)</f>
        <v>0</v>
      </c>
      <c r="H232" s="188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08" customFormat="1" hidden="1" x14ac:dyDescent="0.25">
      <c r="A233" s="103" t="s">
        <v>153</v>
      </c>
      <c r="B233" s="104"/>
      <c r="C233" s="105"/>
      <c r="D233" s="106"/>
      <c r="E233" s="106"/>
      <c r="F233" s="106"/>
      <c r="G233" s="106"/>
      <c r="H233" s="107">
        <v>0</v>
      </c>
    </row>
    <row r="234" spans="1:129" s="194" customFormat="1" x14ac:dyDescent="0.25">
      <c r="A234" s="102" t="s">
        <v>302</v>
      </c>
      <c r="B234" s="97" t="s">
        <v>155</v>
      </c>
      <c r="C234" s="98" t="s">
        <v>144</v>
      </c>
      <c r="D234" s="99" t="s">
        <v>144</v>
      </c>
      <c r="E234" s="101">
        <f>SUBTOTAL(9,E235)</f>
        <v>0</v>
      </c>
      <c r="F234" s="101"/>
      <c r="G234" s="101">
        <f>SUBTOTAL(9,G235)</f>
        <v>0</v>
      </c>
      <c r="H234" s="188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08" customFormat="1" hidden="1" x14ac:dyDescent="0.25">
      <c r="A235" s="103" t="s">
        <v>153</v>
      </c>
      <c r="B235" s="104"/>
      <c r="C235" s="105"/>
      <c r="D235" s="106"/>
      <c r="E235" s="106"/>
      <c r="F235" s="106"/>
      <c r="G235" s="106"/>
      <c r="H235" s="107">
        <v>0</v>
      </c>
    </row>
    <row r="236" spans="1:129" s="194" customFormat="1" x14ac:dyDescent="0.25">
      <c r="A236" s="102" t="s">
        <v>303</v>
      </c>
      <c r="B236" s="97" t="s">
        <v>157</v>
      </c>
      <c r="C236" s="98" t="s">
        <v>144</v>
      </c>
      <c r="D236" s="99" t="s">
        <v>144</v>
      </c>
      <c r="E236" s="101">
        <f>SUBTOTAL(9,E237)</f>
        <v>0</v>
      </c>
      <c r="F236" s="101"/>
      <c r="G236" s="101">
        <f>SUBTOTAL(9,G237)</f>
        <v>0</v>
      </c>
      <c r="H236" s="188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08" customFormat="1" hidden="1" x14ac:dyDescent="0.25">
      <c r="A237" s="103" t="s">
        <v>153</v>
      </c>
      <c r="B237" s="104"/>
      <c r="C237" s="105"/>
      <c r="D237" s="106"/>
      <c r="E237" s="106"/>
      <c r="F237" s="106"/>
      <c r="G237" s="106"/>
      <c r="H237" s="107">
        <v>0</v>
      </c>
    </row>
    <row r="238" spans="1:129" s="194" customFormat="1" x14ac:dyDescent="0.25">
      <c r="A238" s="102" t="s">
        <v>304</v>
      </c>
      <c r="B238" s="97" t="s">
        <v>159</v>
      </c>
      <c r="C238" s="98" t="s">
        <v>144</v>
      </c>
      <c r="D238" s="99" t="s">
        <v>144</v>
      </c>
      <c r="E238" s="101">
        <f>SUBTOTAL(9,E239)</f>
        <v>0</v>
      </c>
      <c r="F238" s="101"/>
      <c r="G238" s="101">
        <f>SUBTOTAL(9,G239)</f>
        <v>0</v>
      </c>
      <c r="H238" s="188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08" customFormat="1" hidden="1" x14ac:dyDescent="0.25">
      <c r="A239" s="103" t="s">
        <v>153</v>
      </c>
      <c r="B239" s="104"/>
      <c r="C239" s="105"/>
      <c r="D239" s="106"/>
      <c r="E239" s="106"/>
      <c r="F239" s="106"/>
      <c r="G239" s="106"/>
      <c r="H239" s="107">
        <v>0</v>
      </c>
    </row>
    <row r="240" spans="1:129" s="194" customFormat="1" x14ac:dyDescent="0.25">
      <c r="A240" s="102" t="s">
        <v>305</v>
      </c>
      <c r="B240" s="97" t="s">
        <v>161</v>
      </c>
      <c r="C240" s="98" t="s">
        <v>144</v>
      </c>
      <c r="D240" s="99" t="s">
        <v>144</v>
      </c>
      <c r="E240" s="101">
        <f>SUBTOTAL(9,E241)</f>
        <v>0</v>
      </c>
      <c r="F240" s="101"/>
      <c r="G240" s="101">
        <f>SUBTOTAL(9,G241)</f>
        <v>0</v>
      </c>
      <c r="H240" s="188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08" customFormat="1" hidden="1" x14ac:dyDescent="0.25">
      <c r="A241" s="103" t="s">
        <v>153</v>
      </c>
      <c r="B241" s="104"/>
      <c r="C241" s="105"/>
      <c r="D241" s="106"/>
      <c r="E241" s="106"/>
      <c r="F241" s="106"/>
      <c r="G241" s="106"/>
      <c r="H241" s="107">
        <v>0</v>
      </c>
    </row>
    <row r="242" spans="1:129" s="194" customFormat="1" x14ac:dyDescent="0.25">
      <c r="A242" s="102" t="s">
        <v>306</v>
      </c>
      <c r="B242" s="97" t="s">
        <v>163</v>
      </c>
      <c r="C242" s="98" t="s">
        <v>144</v>
      </c>
      <c r="D242" s="99" t="s">
        <v>144</v>
      </c>
      <c r="E242" s="101">
        <f>SUBTOTAL(9,E243)</f>
        <v>0</v>
      </c>
      <c r="F242" s="101"/>
      <c r="G242" s="101">
        <f>SUBTOTAL(9,G243)</f>
        <v>0</v>
      </c>
      <c r="H242" s="188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08" customFormat="1" hidden="1" x14ac:dyDescent="0.25">
      <c r="A243" s="103" t="s">
        <v>153</v>
      </c>
      <c r="B243" s="104"/>
      <c r="C243" s="105"/>
      <c r="D243" s="106"/>
      <c r="E243" s="106"/>
      <c r="F243" s="106"/>
      <c r="G243" s="106"/>
      <c r="H243" s="107">
        <v>0</v>
      </c>
    </row>
    <row r="244" spans="1:129" s="193" customFormat="1" x14ac:dyDescent="0.25">
      <c r="A244" s="102" t="s">
        <v>307</v>
      </c>
      <c r="B244" s="97" t="s">
        <v>173</v>
      </c>
      <c r="C244" s="98" t="s">
        <v>144</v>
      </c>
      <c r="D244" s="99" t="s">
        <v>144</v>
      </c>
      <c r="E244" s="101">
        <f>E245+E247+E249+E251+E253+E255</f>
        <v>0</v>
      </c>
      <c r="F244" s="101">
        <f>F245+F247+F249+F251+F253+F255</f>
        <v>0</v>
      </c>
      <c r="G244" s="101">
        <f>G245+G247+G249+G251+G253+G255</f>
        <v>0</v>
      </c>
      <c r="H244" s="188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94" customFormat="1" x14ac:dyDescent="0.25">
      <c r="A245" s="102" t="s">
        <v>308</v>
      </c>
      <c r="B245" s="97" t="s">
        <v>152</v>
      </c>
      <c r="C245" s="98" t="s">
        <v>144</v>
      </c>
      <c r="D245" s="99" t="s">
        <v>144</v>
      </c>
      <c r="E245" s="101">
        <f>SUBTOTAL(9,E246)</f>
        <v>0</v>
      </c>
      <c r="F245" s="101"/>
      <c r="G245" s="101">
        <f>SUBTOTAL(9,G246)</f>
        <v>0</v>
      </c>
      <c r="H245" s="188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08" customFormat="1" hidden="1" x14ac:dyDescent="0.25">
      <c r="A246" s="103" t="s">
        <v>153</v>
      </c>
      <c r="B246" s="104"/>
      <c r="C246" s="105"/>
      <c r="D246" s="106"/>
      <c r="E246" s="106"/>
      <c r="F246" s="106"/>
      <c r="G246" s="106"/>
      <c r="H246" s="107">
        <v>0</v>
      </c>
    </row>
    <row r="247" spans="1:129" s="194" customFormat="1" x14ac:dyDescent="0.25">
      <c r="A247" s="102" t="s">
        <v>309</v>
      </c>
      <c r="B247" s="97" t="s">
        <v>155</v>
      </c>
      <c r="C247" s="98" t="s">
        <v>144</v>
      </c>
      <c r="D247" s="99" t="s">
        <v>144</v>
      </c>
      <c r="E247" s="101">
        <f>SUBTOTAL(9,E248)</f>
        <v>0</v>
      </c>
      <c r="F247" s="101"/>
      <c r="G247" s="101">
        <f>SUBTOTAL(9,G248)</f>
        <v>0</v>
      </c>
      <c r="H247" s="188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08" customFormat="1" hidden="1" x14ac:dyDescent="0.25">
      <c r="A248" s="103" t="s">
        <v>153</v>
      </c>
      <c r="B248" s="104"/>
      <c r="C248" s="105"/>
      <c r="D248" s="106"/>
      <c r="E248" s="106"/>
      <c r="F248" s="106"/>
      <c r="G248" s="106"/>
      <c r="H248" s="107">
        <v>0</v>
      </c>
    </row>
    <row r="249" spans="1:129" s="194" customFormat="1" x14ac:dyDescent="0.25">
      <c r="A249" s="102" t="s">
        <v>310</v>
      </c>
      <c r="B249" s="97" t="s">
        <v>157</v>
      </c>
      <c r="C249" s="98" t="s">
        <v>144</v>
      </c>
      <c r="D249" s="99" t="s">
        <v>144</v>
      </c>
      <c r="E249" s="101">
        <f>SUBTOTAL(9,E250)</f>
        <v>0</v>
      </c>
      <c r="F249" s="101"/>
      <c r="G249" s="101">
        <f>SUBTOTAL(9,G250)</f>
        <v>0</v>
      </c>
      <c r="H249" s="188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08" customFormat="1" hidden="1" x14ac:dyDescent="0.25">
      <c r="A250" s="103" t="s">
        <v>153</v>
      </c>
      <c r="B250" s="104"/>
      <c r="C250" s="105"/>
      <c r="D250" s="106"/>
      <c r="E250" s="106"/>
      <c r="F250" s="106"/>
      <c r="G250" s="106"/>
      <c r="H250" s="107">
        <v>0</v>
      </c>
    </row>
    <row r="251" spans="1:129" s="194" customFormat="1" x14ac:dyDescent="0.25">
      <c r="A251" s="102" t="s">
        <v>311</v>
      </c>
      <c r="B251" s="97" t="s">
        <v>159</v>
      </c>
      <c r="C251" s="98" t="s">
        <v>144</v>
      </c>
      <c r="D251" s="99" t="s">
        <v>144</v>
      </c>
      <c r="E251" s="101">
        <f>SUBTOTAL(9,E252)</f>
        <v>0</v>
      </c>
      <c r="F251" s="101">
        <f>SUBTOTAL(9,F252)</f>
        <v>0</v>
      </c>
      <c r="G251" s="101">
        <f>SUBTOTAL(9,G252)</f>
        <v>0</v>
      </c>
      <c r="H251" s="188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08" customFormat="1" hidden="1" x14ac:dyDescent="0.25">
      <c r="A252" s="103"/>
      <c r="B252" s="114"/>
      <c r="C252" s="105"/>
      <c r="D252" s="115"/>
      <c r="E252" s="106"/>
      <c r="F252" s="106"/>
      <c r="G252" s="106"/>
      <c r="H252" s="107">
        <v>0</v>
      </c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</row>
    <row r="253" spans="1:129" s="194" customFormat="1" x14ac:dyDescent="0.25">
      <c r="A253" s="102" t="s">
        <v>312</v>
      </c>
      <c r="B253" s="97" t="s">
        <v>161</v>
      </c>
      <c r="C253" s="98" t="s">
        <v>144</v>
      </c>
      <c r="D253" s="99" t="s">
        <v>144</v>
      </c>
      <c r="E253" s="101">
        <f>SUBTOTAL(9,E254)</f>
        <v>0</v>
      </c>
      <c r="F253" s="101">
        <f>SUBTOTAL(9,F254)</f>
        <v>0</v>
      </c>
      <c r="G253" s="101">
        <f>SUBTOTAL(9,G254)</f>
        <v>0</v>
      </c>
      <c r="H253" s="188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08" customFormat="1" hidden="1" x14ac:dyDescent="0.25">
      <c r="A254" s="103" t="s">
        <v>153</v>
      </c>
      <c r="B254" s="104"/>
      <c r="C254" s="105"/>
      <c r="D254" s="106"/>
      <c r="E254" s="106"/>
      <c r="F254" s="106"/>
      <c r="G254" s="106"/>
      <c r="H254" s="107">
        <v>0</v>
      </c>
    </row>
    <row r="255" spans="1:129" s="194" customFormat="1" x14ac:dyDescent="0.25">
      <c r="A255" s="102" t="s">
        <v>313</v>
      </c>
      <c r="B255" s="97" t="s">
        <v>163</v>
      </c>
      <c r="C255" s="98" t="s">
        <v>144</v>
      </c>
      <c r="D255" s="99" t="s">
        <v>144</v>
      </c>
      <c r="E255" s="101">
        <f>SUBTOTAL(9,E256)</f>
        <v>0</v>
      </c>
      <c r="F255" s="101">
        <f>SUBTOTAL(9,F256)</f>
        <v>0</v>
      </c>
      <c r="G255" s="101">
        <f>SUBTOTAL(9,G256)</f>
        <v>0</v>
      </c>
      <c r="H255" s="188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08" customFormat="1" hidden="1" x14ac:dyDescent="0.25">
      <c r="A256" s="103" t="s">
        <v>153</v>
      </c>
      <c r="B256" s="104"/>
      <c r="C256" s="105"/>
      <c r="D256" s="106"/>
      <c r="E256" s="106"/>
      <c r="F256" s="106"/>
      <c r="G256" s="106"/>
      <c r="H256" s="107">
        <v>0</v>
      </c>
    </row>
    <row r="257" spans="1:129" s="193" customFormat="1" x14ac:dyDescent="0.25">
      <c r="A257" s="102" t="s">
        <v>314</v>
      </c>
      <c r="B257" s="97" t="s">
        <v>224</v>
      </c>
      <c r="C257" s="98" t="s">
        <v>144</v>
      </c>
      <c r="D257" s="99" t="s">
        <v>144</v>
      </c>
      <c r="E257" s="101">
        <f>E258+E260+E262+E264+E266+E268</f>
        <v>0</v>
      </c>
      <c r="F257" s="101">
        <f>F258+F260+F262+F264+F266+F268</f>
        <v>0</v>
      </c>
      <c r="G257" s="101">
        <f>G258+G260+G262+G264+G266+G268</f>
        <v>0</v>
      </c>
      <c r="H257" s="188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94" customFormat="1" x14ac:dyDescent="0.25">
      <c r="A258" s="102" t="s">
        <v>315</v>
      </c>
      <c r="B258" s="97" t="s">
        <v>152</v>
      </c>
      <c r="C258" s="98" t="s">
        <v>144</v>
      </c>
      <c r="D258" s="99" t="s">
        <v>144</v>
      </c>
      <c r="E258" s="101">
        <f>SUBTOTAL(9,E259)</f>
        <v>0</v>
      </c>
      <c r="F258" s="101">
        <f>SUBTOTAL(9,F259)</f>
        <v>0</v>
      </c>
      <c r="G258" s="101">
        <f>SUBTOTAL(9,G259)</f>
        <v>0</v>
      </c>
      <c r="H258" s="188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08" customFormat="1" hidden="1" x14ac:dyDescent="0.25">
      <c r="A259" s="103" t="s">
        <v>153</v>
      </c>
      <c r="B259" s="104"/>
      <c r="C259" s="105"/>
      <c r="D259" s="106"/>
      <c r="E259" s="106"/>
      <c r="F259" s="106"/>
      <c r="G259" s="106"/>
      <c r="H259" s="107">
        <v>0</v>
      </c>
    </row>
    <row r="260" spans="1:129" s="194" customFormat="1" x14ac:dyDescent="0.25">
      <c r="A260" s="102" t="s">
        <v>316</v>
      </c>
      <c r="B260" s="97" t="s">
        <v>155</v>
      </c>
      <c r="C260" s="98" t="s">
        <v>144</v>
      </c>
      <c r="D260" s="99" t="s">
        <v>144</v>
      </c>
      <c r="E260" s="101">
        <f>SUBTOTAL(9,E261)</f>
        <v>0</v>
      </c>
      <c r="F260" s="101">
        <f>SUBTOTAL(9,F261)</f>
        <v>0</v>
      </c>
      <c r="G260" s="101">
        <f>SUBTOTAL(9,G261)</f>
        <v>0</v>
      </c>
      <c r="H260" s="188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08" customFormat="1" hidden="1" x14ac:dyDescent="0.25">
      <c r="A261" s="103" t="s">
        <v>153</v>
      </c>
      <c r="B261" s="104"/>
      <c r="C261" s="105"/>
      <c r="D261" s="106"/>
      <c r="E261" s="106"/>
      <c r="F261" s="106"/>
      <c r="G261" s="106"/>
      <c r="H261" s="107">
        <v>0</v>
      </c>
    </row>
    <row r="262" spans="1:129" s="194" customFormat="1" x14ac:dyDescent="0.25">
      <c r="A262" s="102" t="s">
        <v>317</v>
      </c>
      <c r="B262" s="97" t="s">
        <v>157</v>
      </c>
      <c r="C262" s="98" t="s">
        <v>144</v>
      </c>
      <c r="D262" s="99" t="s">
        <v>144</v>
      </c>
      <c r="E262" s="101">
        <f>SUBTOTAL(9,E263)</f>
        <v>0</v>
      </c>
      <c r="F262" s="101">
        <f>SUBTOTAL(9,F263)</f>
        <v>0</v>
      </c>
      <c r="G262" s="101">
        <f>SUBTOTAL(9,G263)</f>
        <v>0</v>
      </c>
      <c r="H262" s="188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08" customFormat="1" hidden="1" x14ac:dyDescent="0.25">
      <c r="A263" s="103" t="s">
        <v>153</v>
      </c>
      <c r="B263" s="104"/>
      <c r="C263" s="105"/>
      <c r="D263" s="106"/>
      <c r="E263" s="106"/>
      <c r="F263" s="106"/>
      <c r="G263" s="106"/>
      <c r="H263" s="107">
        <v>0</v>
      </c>
    </row>
    <row r="264" spans="1:129" s="194" customFormat="1" x14ac:dyDescent="0.25">
      <c r="A264" s="102" t="s">
        <v>318</v>
      </c>
      <c r="B264" s="97" t="s">
        <v>159</v>
      </c>
      <c r="C264" s="98" t="s">
        <v>144</v>
      </c>
      <c r="D264" s="99" t="s">
        <v>144</v>
      </c>
      <c r="E264" s="101">
        <f>SUBTOTAL(9,E265)</f>
        <v>0</v>
      </c>
      <c r="F264" s="101">
        <f>SUBTOTAL(9,F265)</f>
        <v>0</v>
      </c>
      <c r="G264" s="101">
        <f>SUBTOTAL(9,G265)</f>
        <v>0</v>
      </c>
      <c r="H264" s="188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08" customFormat="1" hidden="1" x14ac:dyDescent="0.25">
      <c r="A265" s="103" t="s">
        <v>153</v>
      </c>
      <c r="B265" s="104"/>
      <c r="C265" s="105"/>
      <c r="D265" s="106"/>
      <c r="E265" s="106"/>
      <c r="F265" s="106"/>
      <c r="G265" s="106"/>
      <c r="H265" s="107">
        <v>0</v>
      </c>
    </row>
    <row r="266" spans="1:129" s="194" customFormat="1" x14ac:dyDescent="0.25">
      <c r="A266" s="102" t="s">
        <v>319</v>
      </c>
      <c r="B266" s="97" t="s">
        <v>161</v>
      </c>
      <c r="C266" s="98" t="s">
        <v>144</v>
      </c>
      <c r="D266" s="99" t="s">
        <v>144</v>
      </c>
      <c r="E266" s="101">
        <f>SUBTOTAL(9,E267)</f>
        <v>0</v>
      </c>
      <c r="F266" s="101">
        <f>SUBTOTAL(9,F267)</f>
        <v>0</v>
      </c>
      <c r="G266" s="101">
        <f>SUBTOTAL(9,G267)</f>
        <v>0</v>
      </c>
      <c r="H266" s="188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08" customFormat="1" hidden="1" x14ac:dyDescent="0.25">
      <c r="A267" s="103" t="s">
        <v>153</v>
      </c>
      <c r="B267" s="104"/>
      <c r="C267" s="105"/>
      <c r="D267" s="106"/>
      <c r="E267" s="106"/>
      <c r="F267" s="106"/>
      <c r="G267" s="106"/>
      <c r="H267" s="107">
        <v>0</v>
      </c>
    </row>
    <row r="268" spans="1:129" s="194" customFormat="1" x14ac:dyDescent="0.25">
      <c r="A268" s="102" t="s">
        <v>320</v>
      </c>
      <c r="B268" s="97" t="s">
        <v>163</v>
      </c>
      <c r="C268" s="98" t="s">
        <v>144</v>
      </c>
      <c r="D268" s="99" t="s">
        <v>144</v>
      </c>
      <c r="E268" s="101">
        <f>SUBTOTAL(9,E269)</f>
        <v>0</v>
      </c>
      <c r="F268" s="101">
        <f>SUBTOTAL(9,F269)</f>
        <v>0</v>
      </c>
      <c r="G268" s="101">
        <f>SUBTOTAL(9,G269)</f>
        <v>0</v>
      </c>
      <c r="H268" s="188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</row>
    <row r="269" spans="1:129" s="108" customFormat="1" hidden="1" x14ac:dyDescent="0.25">
      <c r="A269" s="103" t="s">
        <v>153</v>
      </c>
      <c r="B269" s="104"/>
      <c r="C269" s="105"/>
      <c r="D269" s="106"/>
      <c r="E269" s="106"/>
      <c r="F269" s="106"/>
      <c r="G269" s="106"/>
      <c r="H269" s="107">
        <v>0</v>
      </c>
    </row>
    <row r="270" spans="1:129" s="191" customFormat="1" x14ac:dyDescent="0.25">
      <c r="A270" s="96" t="s">
        <v>321</v>
      </c>
      <c r="B270" s="97" t="s">
        <v>322</v>
      </c>
      <c r="C270" s="98" t="s">
        <v>144</v>
      </c>
      <c r="D270" s="99" t="s">
        <v>144</v>
      </c>
      <c r="E270" s="101">
        <v>189754</v>
      </c>
      <c r="F270" s="101">
        <v>900415.19999019243</v>
      </c>
      <c r="G270" s="101">
        <v>282469.88486000005</v>
      </c>
      <c r="H270" s="188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</row>
    <row r="271" spans="1:129" s="192" customFormat="1" x14ac:dyDescent="0.25">
      <c r="A271" s="102" t="s">
        <v>323</v>
      </c>
      <c r="B271" s="97" t="s">
        <v>148</v>
      </c>
      <c r="C271" s="98" t="s">
        <v>144</v>
      </c>
      <c r="D271" s="99" t="s">
        <v>144</v>
      </c>
      <c r="E271" s="101">
        <v>189754</v>
      </c>
      <c r="F271" s="101">
        <v>900415.19999019243</v>
      </c>
      <c r="G271" s="101">
        <v>282469.88486000005</v>
      </c>
      <c r="H271" s="188"/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2"/>
      <c r="CA271" s="182"/>
      <c r="CB271" s="182"/>
      <c r="CC271" s="182"/>
      <c r="CD271" s="182"/>
      <c r="CE271" s="182"/>
      <c r="CF271" s="182"/>
      <c r="CG271" s="182"/>
      <c r="CH271" s="182"/>
      <c r="CI271" s="182"/>
      <c r="CJ271" s="182"/>
      <c r="CK271" s="182"/>
      <c r="CL271" s="182"/>
      <c r="CM271" s="182"/>
      <c r="CN271" s="182"/>
      <c r="CO271" s="182"/>
      <c r="CP271" s="182"/>
      <c r="CQ271" s="182"/>
      <c r="CR271" s="182"/>
      <c r="CS271" s="182"/>
      <c r="CT271" s="182"/>
      <c r="CU271" s="182"/>
      <c r="CV271" s="182"/>
      <c r="CW271" s="182"/>
      <c r="CX271" s="182"/>
      <c r="CY271" s="182"/>
      <c r="CZ271" s="182"/>
      <c r="DA271" s="182"/>
      <c r="DB271" s="182"/>
      <c r="DC271" s="182"/>
      <c r="DD271" s="182"/>
      <c r="DE271" s="182"/>
      <c r="DF271" s="182"/>
      <c r="DG271" s="182"/>
      <c r="DH271" s="182"/>
      <c r="DI271" s="182"/>
      <c r="DJ271" s="182"/>
      <c r="DK271" s="182"/>
      <c r="DL271" s="182"/>
      <c r="DM271" s="182"/>
      <c r="DN271" s="182"/>
      <c r="DO271" s="182"/>
      <c r="DP271" s="182"/>
      <c r="DQ271" s="182"/>
      <c r="DR271" s="182"/>
      <c r="DS271" s="182"/>
      <c r="DT271" s="182"/>
      <c r="DU271" s="182"/>
      <c r="DV271" s="182"/>
      <c r="DW271" s="182"/>
      <c r="DX271" s="182"/>
      <c r="DY271" s="182"/>
    </row>
    <row r="272" spans="1:129" s="193" customFormat="1" x14ac:dyDescent="0.25">
      <c r="A272" s="102" t="s">
        <v>324</v>
      </c>
      <c r="B272" s="97" t="s">
        <v>150</v>
      </c>
      <c r="C272" s="98" t="s">
        <v>144</v>
      </c>
      <c r="D272" s="99" t="s">
        <v>144</v>
      </c>
      <c r="E272" s="101">
        <f>E273+E275+E277+E279+E281+E283</f>
        <v>0</v>
      </c>
      <c r="F272" s="101">
        <f>F273+F275+F277+F279+F281+F283</f>
        <v>0</v>
      </c>
      <c r="G272" s="101">
        <f>G273+G275+G277+G279+G281+G283</f>
        <v>0</v>
      </c>
      <c r="H272" s="188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  <c r="BM272" s="182"/>
      <c r="BN272" s="182"/>
      <c r="BO272" s="182"/>
      <c r="BP272" s="182"/>
      <c r="BQ272" s="182"/>
      <c r="BR272" s="182"/>
      <c r="BS272" s="182"/>
      <c r="BT272" s="182"/>
      <c r="BU272" s="182"/>
      <c r="BV272" s="182"/>
      <c r="BW272" s="182"/>
      <c r="BX272" s="182"/>
      <c r="BY272" s="182"/>
      <c r="BZ272" s="182"/>
      <c r="CA272" s="182"/>
      <c r="CB272" s="182"/>
      <c r="CC272" s="182"/>
      <c r="CD272" s="182"/>
      <c r="CE272" s="182"/>
      <c r="CF272" s="182"/>
      <c r="CG272" s="182"/>
      <c r="CH272" s="182"/>
      <c r="CI272" s="182"/>
      <c r="CJ272" s="182"/>
      <c r="CK272" s="182"/>
      <c r="CL272" s="182"/>
      <c r="CM272" s="182"/>
      <c r="CN272" s="182"/>
      <c r="CO272" s="182"/>
      <c r="CP272" s="182"/>
      <c r="CQ272" s="182"/>
      <c r="CR272" s="182"/>
      <c r="CS272" s="182"/>
      <c r="CT272" s="182"/>
      <c r="CU272" s="182"/>
      <c r="CV272" s="182"/>
      <c r="CW272" s="182"/>
      <c r="CX272" s="182"/>
      <c r="CY272" s="182"/>
      <c r="CZ272" s="182"/>
      <c r="DA272" s="182"/>
      <c r="DB272" s="182"/>
      <c r="DC272" s="182"/>
      <c r="DD272" s="182"/>
      <c r="DE272" s="182"/>
      <c r="DF272" s="182"/>
      <c r="DG272" s="182"/>
      <c r="DH272" s="182"/>
      <c r="DI272" s="182"/>
      <c r="DJ272" s="182"/>
      <c r="DK272" s="182"/>
      <c r="DL272" s="182"/>
      <c r="DM272" s="182"/>
      <c r="DN272" s="182"/>
      <c r="DO272" s="182"/>
      <c r="DP272" s="182"/>
      <c r="DQ272" s="182"/>
      <c r="DR272" s="182"/>
      <c r="DS272" s="182"/>
      <c r="DT272" s="182"/>
      <c r="DU272" s="182"/>
      <c r="DV272" s="182"/>
      <c r="DW272" s="182"/>
      <c r="DX272" s="182"/>
      <c r="DY272" s="182"/>
    </row>
    <row r="273" spans="1:129" s="194" customFormat="1" x14ac:dyDescent="0.25">
      <c r="A273" s="102" t="s">
        <v>325</v>
      </c>
      <c r="B273" s="97" t="s">
        <v>152</v>
      </c>
      <c r="C273" s="98" t="s">
        <v>144</v>
      </c>
      <c r="D273" s="99" t="s">
        <v>144</v>
      </c>
      <c r="E273" s="101">
        <f>SUBTOTAL(9,E274:E274)</f>
        <v>0</v>
      </c>
      <c r="F273" s="101">
        <f>SUBTOTAL(9,F274:F274)</f>
        <v>0</v>
      </c>
      <c r="G273" s="101">
        <f>SUBTOTAL(9,G274:G274)</f>
        <v>0</v>
      </c>
      <c r="H273" s="188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2"/>
      <c r="BD273" s="182"/>
      <c r="BE273" s="182"/>
      <c r="BF273" s="182"/>
      <c r="BG273" s="182"/>
      <c r="BH273" s="182"/>
      <c r="BI273" s="182"/>
      <c r="BJ273" s="182"/>
      <c r="BK273" s="182"/>
      <c r="BL273" s="182"/>
      <c r="BM273" s="182"/>
      <c r="BN273" s="182"/>
      <c r="BO273" s="182"/>
      <c r="BP273" s="182"/>
      <c r="BQ273" s="182"/>
      <c r="BR273" s="182"/>
      <c r="BS273" s="182"/>
      <c r="BT273" s="182"/>
      <c r="BU273" s="182"/>
      <c r="BV273" s="182"/>
      <c r="BW273" s="182"/>
      <c r="BX273" s="182"/>
      <c r="BY273" s="182"/>
      <c r="BZ273" s="182"/>
      <c r="CA273" s="182"/>
      <c r="CB273" s="182"/>
      <c r="CC273" s="182"/>
      <c r="CD273" s="182"/>
      <c r="CE273" s="182"/>
      <c r="CF273" s="182"/>
      <c r="CG273" s="182"/>
      <c r="CH273" s="182"/>
      <c r="CI273" s="182"/>
      <c r="CJ273" s="182"/>
      <c r="CK273" s="182"/>
      <c r="CL273" s="182"/>
      <c r="CM273" s="182"/>
      <c r="CN273" s="182"/>
      <c r="CO273" s="182"/>
      <c r="CP273" s="182"/>
      <c r="CQ273" s="182"/>
      <c r="CR273" s="182"/>
      <c r="CS273" s="182"/>
      <c r="CT273" s="182"/>
      <c r="CU273" s="182"/>
      <c r="CV273" s="182"/>
      <c r="CW273" s="182"/>
      <c r="CX273" s="182"/>
      <c r="CY273" s="182"/>
      <c r="CZ273" s="182"/>
      <c r="DA273" s="182"/>
      <c r="DB273" s="182"/>
      <c r="DC273" s="182"/>
      <c r="DD273" s="182"/>
      <c r="DE273" s="182"/>
      <c r="DF273" s="182"/>
      <c r="DG273" s="182"/>
      <c r="DH273" s="182"/>
      <c r="DI273" s="182"/>
      <c r="DJ273" s="182"/>
      <c r="DK273" s="182"/>
      <c r="DL273" s="182"/>
      <c r="DM273" s="182"/>
      <c r="DN273" s="182"/>
      <c r="DO273" s="182"/>
      <c r="DP273" s="182"/>
      <c r="DQ273" s="182"/>
      <c r="DR273" s="182"/>
      <c r="DS273" s="182"/>
      <c r="DT273" s="182"/>
      <c r="DU273" s="182"/>
      <c r="DV273" s="182"/>
      <c r="DW273" s="182"/>
      <c r="DX273" s="182"/>
      <c r="DY273" s="182"/>
    </row>
    <row r="274" spans="1:129" s="107" customFormat="1" hidden="1" x14ac:dyDescent="0.25">
      <c r="A274" s="117"/>
      <c r="B274" s="111"/>
      <c r="C274" s="112"/>
      <c r="D274" s="113"/>
      <c r="E274" s="113"/>
      <c r="F274" s="113"/>
      <c r="G274" s="113"/>
      <c r="H274" s="107">
        <v>0</v>
      </c>
    </row>
    <row r="275" spans="1:129" s="194" customFormat="1" x14ac:dyDescent="0.25">
      <c r="A275" s="102" t="s">
        <v>326</v>
      </c>
      <c r="B275" s="97" t="s">
        <v>155</v>
      </c>
      <c r="C275" s="98" t="s">
        <v>144</v>
      </c>
      <c r="D275" s="99" t="s">
        <v>144</v>
      </c>
      <c r="E275" s="101">
        <f>SUBTOTAL(9,E276:E276)</f>
        <v>0</v>
      </c>
      <c r="F275" s="101">
        <f>SUBTOTAL(9,F276:F276)</f>
        <v>0</v>
      </c>
      <c r="G275" s="101">
        <f>SUBTOTAL(9,G276:G276)</f>
        <v>0</v>
      </c>
      <c r="H275" s="188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  <c r="BM275" s="182"/>
      <c r="BN275" s="182"/>
      <c r="BO275" s="182"/>
      <c r="BP275" s="182"/>
      <c r="BQ275" s="182"/>
      <c r="BR275" s="182"/>
      <c r="BS275" s="182"/>
      <c r="BT275" s="182"/>
      <c r="BU275" s="182"/>
      <c r="BV275" s="182"/>
      <c r="BW275" s="182"/>
      <c r="BX275" s="182"/>
      <c r="BY275" s="182"/>
      <c r="BZ275" s="182"/>
      <c r="CA275" s="182"/>
      <c r="CB275" s="182"/>
      <c r="CC275" s="182"/>
      <c r="CD275" s="182"/>
      <c r="CE275" s="182"/>
      <c r="CF275" s="182"/>
      <c r="CG275" s="182"/>
      <c r="CH275" s="182"/>
      <c r="CI275" s="182"/>
      <c r="CJ275" s="182"/>
      <c r="CK275" s="182"/>
      <c r="CL275" s="182"/>
      <c r="CM275" s="182"/>
      <c r="CN275" s="182"/>
      <c r="CO275" s="182"/>
      <c r="CP275" s="182"/>
      <c r="CQ275" s="182"/>
      <c r="CR275" s="182"/>
      <c r="CS275" s="182"/>
      <c r="CT275" s="182"/>
      <c r="CU275" s="182"/>
      <c r="CV275" s="182"/>
      <c r="CW275" s="182"/>
      <c r="CX275" s="182"/>
      <c r="CY275" s="182"/>
      <c r="CZ275" s="182"/>
      <c r="DA275" s="182"/>
      <c r="DB275" s="182"/>
      <c r="DC275" s="182"/>
      <c r="DD275" s="182"/>
      <c r="DE275" s="182"/>
      <c r="DF275" s="182"/>
      <c r="DG275" s="182"/>
      <c r="DH275" s="182"/>
      <c r="DI275" s="182"/>
      <c r="DJ275" s="182"/>
      <c r="DK275" s="182"/>
      <c r="DL275" s="182"/>
      <c r="DM275" s="182"/>
      <c r="DN275" s="182"/>
      <c r="DO275" s="182"/>
      <c r="DP275" s="182"/>
      <c r="DQ275" s="182"/>
      <c r="DR275" s="182"/>
      <c r="DS275" s="182"/>
      <c r="DT275" s="182"/>
      <c r="DU275" s="182"/>
      <c r="DV275" s="182"/>
      <c r="DW275" s="182"/>
      <c r="DX275" s="182"/>
      <c r="DY275" s="182"/>
    </row>
    <row r="276" spans="1:129" s="108" customFormat="1" hidden="1" x14ac:dyDescent="0.25">
      <c r="A276" s="103" t="s">
        <v>153</v>
      </c>
      <c r="B276" s="104"/>
      <c r="C276" s="105"/>
      <c r="D276" s="106"/>
      <c r="E276" s="106"/>
      <c r="F276" s="106"/>
      <c r="G276" s="106"/>
      <c r="H276" s="107">
        <v>0</v>
      </c>
    </row>
    <row r="277" spans="1:129" s="194" customFormat="1" x14ac:dyDescent="0.25">
      <c r="A277" s="102" t="s">
        <v>327</v>
      </c>
      <c r="B277" s="97" t="s">
        <v>157</v>
      </c>
      <c r="C277" s="98" t="s">
        <v>144</v>
      </c>
      <c r="D277" s="99" t="s">
        <v>144</v>
      </c>
      <c r="E277" s="101">
        <f>SUBTOTAL(9,E278)</f>
        <v>0</v>
      </c>
      <c r="F277" s="101">
        <f>SUBTOTAL(9,F278)</f>
        <v>0</v>
      </c>
      <c r="G277" s="101">
        <f>SUBTOTAL(9,G278)</f>
        <v>0</v>
      </c>
      <c r="H277" s="188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  <c r="BM277" s="182"/>
      <c r="BN277" s="182"/>
      <c r="BO277" s="182"/>
      <c r="BP277" s="182"/>
      <c r="BQ277" s="182"/>
      <c r="BR277" s="182"/>
      <c r="BS277" s="182"/>
      <c r="BT277" s="182"/>
      <c r="BU277" s="182"/>
      <c r="BV277" s="182"/>
      <c r="BW277" s="182"/>
      <c r="BX277" s="182"/>
      <c r="BY277" s="182"/>
      <c r="BZ277" s="182"/>
      <c r="CA277" s="182"/>
      <c r="CB277" s="182"/>
      <c r="CC277" s="182"/>
      <c r="CD277" s="182"/>
      <c r="CE277" s="182"/>
      <c r="CF277" s="182"/>
      <c r="CG277" s="182"/>
      <c r="CH277" s="182"/>
      <c r="CI277" s="182"/>
      <c r="CJ277" s="182"/>
      <c r="CK277" s="182"/>
      <c r="CL277" s="182"/>
      <c r="CM277" s="182"/>
      <c r="CN277" s="182"/>
      <c r="CO277" s="182"/>
      <c r="CP277" s="182"/>
      <c r="CQ277" s="182"/>
      <c r="CR277" s="182"/>
      <c r="CS277" s="182"/>
      <c r="CT277" s="182"/>
      <c r="CU277" s="182"/>
      <c r="CV277" s="182"/>
      <c r="CW277" s="182"/>
      <c r="CX277" s="182"/>
      <c r="CY277" s="182"/>
      <c r="CZ277" s="182"/>
      <c r="DA277" s="182"/>
      <c r="DB277" s="182"/>
      <c r="DC277" s="182"/>
      <c r="DD277" s="182"/>
      <c r="DE277" s="182"/>
      <c r="DF277" s="182"/>
      <c r="DG277" s="182"/>
      <c r="DH277" s="182"/>
      <c r="DI277" s="182"/>
      <c r="DJ277" s="182"/>
      <c r="DK277" s="182"/>
      <c r="DL277" s="182"/>
      <c r="DM277" s="182"/>
      <c r="DN277" s="182"/>
      <c r="DO277" s="182"/>
      <c r="DP277" s="182"/>
      <c r="DQ277" s="182"/>
      <c r="DR277" s="182"/>
      <c r="DS277" s="182"/>
      <c r="DT277" s="182"/>
      <c r="DU277" s="182"/>
      <c r="DV277" s="182"/>
      <c r="DW277" s="182"/>
      <c r="DX277" s="182"/>
      <c r="DY277" s="182"/>
    </row>
    <row r="278" spans="1:129" s="108" customFormat="1" hidden="1" x14ac:dyDescent="0.25">
      <c r="A278" s="103" t="s">
        <v>153</v>
      </c>
      <c r="B278" s="104"/>
      <c r="C278" s="105"/>
      <c r="D278" s="106"/>
      <c r="E278" s="106"/>
      <c r="F278" s="106"/>
      <c r="G278" s="106"/>
      <c r="H278" s="107">
        <v>0</v>
      </c>
    </row>
    <row r="279" spans="1:129" s="194" customFormat="1" x14ac:dyDescent="0.25">
      <c r="A279" s="102" t="s">
        <v>328</v>
      </c>
      <c r="B279" s="97" t="s">
        <v>159</v>
      </c>
      <c r="C279" s="98" t="s">
        <v>144</v>
      </c>
      <c r="D279" s="99" t="s">
        <v>144</v>
      </c>
      <c r="E279" s="101">
        <f>SUBTOTAL(9,E280)</f>
        <v>0</v>
      </c>
      <c r="F279" s="101">
        <f>SUBTOTAL(9,F280)</f>
        <v>0</v>
      </c>
      <c r="G279" s="101">
        <f>SUBTOTAL(9,G280)</f>
        <v>0</v>
      </c>
      <c r="H279" s="188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  <c r="BM279" s="182"/>
      <c r="BN279" s="182"/>
      <c r="BO279" s="182"/>
      <c r="BP279" s="182"/>
      <c r="BQ279" s="182"/>
      <c r="BR279" s="182"/>
      <c r="BS279" s="182"/>
      <c r="BT279" s="182"/>
      <c r="BU279" s="182"/>
      <c r="BV279" s="182"/>
      <c r="BW279" s="182"/>
      <c r="BX279" s="182"/>
      <c r="BY279" s="182"/>
      <c r="BZ279" s="182"/>
      <c r="CA279" s="182"/>
      <c r="CB279" s="182"/>
      <c r="CC279" s="182"/>
      <c r="CD279" s="182"/>
      <c r="CE279" s="182"/>
      <c r="CF279" s="182"/>
      <c r="CG279" s="182"/>
      <c r="CH279" s="182"/>
      <c r="CI279" s="182"/>
      <c r="CJ279" s="182"/>
      <c r="CK279" s="182"/>
      <c r="CL279" s="182"/>
      <c r="CM279" s="182"/>
      <c r="CN279" s="182"/>
      <c r="CO279" s="182"/>
      <c r="CP279" s="182"/>
      <c r="CQ279" s="182"/>
      <c r="CR279" s="182"/>
      <c r="CS279" s="182"/>
      <c r="CT279" s="182"/>
      <c r="CU279" s="182"/>
      <c r="CV279" s="182"/>
      <c r="CW279" s="182"/>
      <c r="CX279" s="182"/>
      <c r="CY279" s="182"/>
      <c r="CZ279" s="182"/>
      <c r="DA279" s="182"/>
      <c r="DB279" s="182"/>
      <c r="DC279" s="182"/>
      <c r="DD279" s="182"/>
      <c r="DE279" s="182"/>
      <c r="DF279" s="182"/>
      <c r="DG279" s="182"/>
      <c r="DH279" s="182"/>
      <c r="DI279" s="182"/>
      <c r="DJ279" s="182"/>
      <c r="DK279" s="182"/>
      <c r="DL279" s="182"/>
      <c r="DM279" s="182"/>
      <c r="DN279" s="182"/>
      <c r="DO279" s="182"/>
      <c r="DP279" s="182"/>
      <c r="DQ279" s="182"/>
      <c r="DR279" s="182"/>
      <c r="DS279" s="182"/>
      <c r="DT279" s="182"/>
      <c r="DU279" s="182"/>
      <c r="DV279" s="182"/>
      <c r="DW279" s="182"/>
      <c r="DX279" s="182"/>
      <c r="DY279" s="182"/>
    </row>
    <row r="280" spans="1:129" s="108" customFormat="1" hidden="1" x14ac:dyDescent="0.25">
      <c r="A280" s="103" t="s">
        <v>153</v>
      </c>
      <c r="B280" s="104"/>
      <c r="C280" s="105"/>
      <c r="D280" s="106"/>
      <c r="E280" s="106"/>
      <c r="F280" s="106"/>
      <c r="G280" s="106"/>
      <c r="H280" s="107">
        <v>0</v>
      </c>
    </row>
    <row r="281" spans="1:129" s="194" customFormat="1" x14ac:dyDescent="0.25">
      <c r="A281" s="102" t="s">
        <v>329</v>
      </c>
      <c r="B281" s="97" t="s">
        <v>161</v>
      </c>
      <c r="C281" s="98" t="s">
        <v>144</v>
      </c>
      <c r="D281" s="99" t="s">
        <v>144</v>
      </c>
      <c r="E281" s="101">
        <f>SUBTOTAL(9,E282)</f>
        <v>0</v>
      </c>
      <c r="F281" s="101">
        <f>SUBTOTAL(9,F282)</f>
        <v>0</v>
      </c>
      <c r="G281" s="101">
        <f>SUBTOTAL(9,G282)</f>
        <v>0</v>
      </c>
      <c r="H281" s="188"/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2"/>
      <c r="CA281" s="182"/>
      <c r="CB281" s="182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82"/>
      <c r="DW281" s="182"/>
      <c r="DX281" s="182"/>
      <c r="DY281" s="182"/>
    </row>
    <row r="282" spans="1:129" s="108" customFormat="1" hidden="1" x14ac:dyDescent="0.25">
      <c r="A282" s="103" t="s">
        <v>153</v>
      </c>
      <c r="B282" s="104"/>
      <c r="C282" s="105"/>
      <c r="D282" s="106"/>
      <c r="E282" s="106"/>
      <c r="F282" s="106"/>
      <c r="G282" s="106"/>
      <c r="H282" s="107">
        <v>0</v>
      </c>
    </row>
    <row r="283" spans="1:129" s="194" customFormat="1" x14ac:dyDescent="0.25">
      <c r="A283" s="102" t="s">
        <v>330</v>
      </c>
      <c r="B283" s="97" t="s">
        <v>163</v>
      </c>
      <c r="C283" s="98" t="s">
        <v>144</v>
      </c>
      <c r="D283" s="99" t="s">
        <v>144</v>
      </c>
      <c r="E283" s="101">
        <f>SUBTOTAL(9,E284)</f>
        <v>0</v>
      </c>
      <c r="F283" s="101">
        <f>SUBTOTAL(9,F284)</f>
        <v>0</v>
      </c>
      <c r="G283" s="101">
        <f>SUBTOTAL(9,G284)</f>
        <v>0</v>
      </c>
      <c r="H283" s="188"/>
      <c r="I283" s="182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2"/>
      <c r="CA283" s="182"/>
      <c r="CB283" s="182"/>
      <c r="CC283" s="182"/>
      <c r="CD283" s="182"/>
      <c r="CE283" s="182"/>
      <c r="CF283" s="182"/>
      <c r="CG283" s="182"/>
      <c r="CH283" s="182"/>
      <c r="CI283" s="182"/>
      <c r="CJ283" s="182"/>
      <c r="CK283" s="182"/>
      <c r="CL283" s="182"/>
      <c r="CM283" s="182"/>
      <c r="CN283" s="182"/>
      <c r="CO283" s="182"/>
      <c r="CP283" s="182"/>
      <c r="CQ283" s="182"/>
      <c r="CR283" s="182"/>
      <c r="CS283" s="182"/>
      <c r="CT283" s="182"/>
      <c r="CU283" s="182"/>
      <c r="CV283" s="182"/>
      <c r="CW283" s="182"/>
      <c r="CX283" s="182"/>
      <c r="CY283" s="182"/>
      <c r="CZ283" s="182"/>
      <c r="DA283" s="182"/>
      <c r="DB283" s="182"/>
      <c r="DC283" s="182"/>
      <c r="DD283" s="182"/>
      <c r="DE283" s="182"/>
      <c r="DF283" s="182"/>
      <c r="DG283" s="182"/>
      <c r="DH283" s="182"/>
      <c r="DI283" s="182"/>
      <c r="DJ283" s="182"/>
      <c r="DK283" s="182"/>
      <c r="DL283" s="182"/>
      <c r="DM283" s="182"/>
      <c r="DN283" s="182"/>
      <c r="DO283" s="182"/>
      <c r="DP283" s="182"/>
      <c r="DQ283" s="182"/>
      <c r="DR283" s="182"/>
      <c r="DS283" s="182"/>
      <c r="DT283" s="182"/>
      <c r="DU283" s="182"/>
      <c r="DV283" s="182"/>
      <c r="DW283" s="182"/>
      <c r="DX283" s="182"/>
      <c r="DY283" s="182"/>
    </row>
    <row r="284" spans="1:129" s="108" customFormat="1" hidden="1" x14ac:dyDescent="0.25">
      <c r="A284" s="103" t="s">
        <v>153</v>
      </c>
      <c r="B284" s="104"/>
      <c r="C284" s="105"/>
      <c r="D284" s="106"/>
      <c r="E284" s="106"/>
      <c r="F284" s="106"/>
      <c r="G284" s="106"/>
      <c r="H284" s="107">
        <v>0</v>
      </c>
    </row>
    <row r="285" spans="1:129" s="193" customFormat="1" x14ac:dyDescent="0.25">
      <c r="A285" s="102" t="s">
        <v>331</v>
      </c>
      <c r="B285" s="97" t="s">
        <v>165</v>
      </c>
      <c r="C285" s="98" t="s">
        <v>144</v>
      </c>
      <c r="D285" s="99" t="s">
        <v>144</v>
      </c>
      <c r="E285" s="101">
        <f>E286+E288+E290+E292+E294+E296</f>
        <v>0</v>
      </c>
      <c r="F285" s="101">
        <f>F286+F288+F290+F292+F294+F296</f>
        <v>0</v>
      </c>
      <c r="G285" s="101">
        <f>G286+G288+G290+G292+G294+G296</f>
        <v>0</v>
      </c>
      <c r="H285" s="188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2"/>
      <c r="CL285" s="182"/>
      <c r="CM285" s="182"/>
      <c r="CN285" s="182"/>
      <c r="CO285" s="182"/>
      <c r="CP285" s="182"/>
      <c r="CQ285" s="182"/>
      <c r="CR285" s="182"/>
      <c r="CS285" s="182"/>
      <c r="CT285" s="182"/>
      <c r="CU285" s="182"/>
      <c r="CV285" s="182"/>
      <c r="CW285" s="182"/>
      <c r="CX285" s="182"/>
      <c r="CY285" s="182"/>
      <c r="CZ285" s="182"/>
      <c r="DA285" s="182"/>
      <c r="DB285" s="182"/>
      <c r="DC285" s="182"/>
      <c r="DD285" s="182"/>
      <c r="DE285" s="182"/>
      <c r="DF285" s="182"/>
      <c r="DG285" s="182"/>
      <c r="DH285" s="182"/>
      <c r="DI285" s="182"/>
      <c r="DJ285" s="182"/>
      <c r="DK285" s="182"/>
      <c r="DL285" s="182"/>
      <c r="DM285" s="182"/>
      <c r="DN285" s="182"/>
      <c r="DO285" s="182"/>
      <c r="DP285" s="182"/>
      <c r="DQ285" s="182"/>
      <c r="DR285" s="182"/>
      <c r="DS285" s="182"/>
      <c r="DT285" s="182"/>
      <c r="DU285" s="182"/>
      <c r="DV285" s="182"/>
      <c r="DW285" s="182"/>
      <c r="DX285" s="182"/>
      <c r="DY285" s="182"/>
    </row>
    <row r="286" spans="1:129" s="194" customFormat="1" x14ac:dyDescent="0.25">
      <c r="A286" s="102" t="s">
        <v>332</v>
      </c>
      <c r="B286" s="97" t="s">
        <v>152</v>
      </c>
      <c r="C286" s="98" t="s">
        <v>144</v>
      </c>
      <c r="D286" s="99" t="s">
        <v>144</v>
      </c>
      <c r="E286" s="101">
        <f>SUBTOTAL(9,E287)</f>
        <v>0</v>
      </c>
      <c r="F286" s="101">
        <f>SUBTOTAL(9,F287)</f>
        <v>0</v>
      </c>
      <c r="G286" s="101">
        <f>SUBTOTAL(9,G287)</f>
        <v>0</v>
      </c>
      <c r="H286" s="188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  <c r="BM286" s="182"/>
      <c r="BN286" s="182"/>
      <c r="BO286" s="182"/>
      <c r="BP286" s="182"/>
      <c r="BQ286" s="182"/>
      <c r="BR286" s="182"/>
      <c r="BS286" s="182"/>
      <c r="BT286" s="182"/>
      <c r="BU286" s="182"/>
      <c r="BV286" s="182"/>
      <c r="BW286" s="182"/>
      <c r="BX286" s="182"/>
      <c r="BY286" s="182"/>
      <c r="BZ286" s="182"/>
      <c r="CA286" s="182"/>
      <c r="CB286" s="182"/>
      <c r="CC286" s="182"/>
      <c r="CD286" s="182"/>
      <c r="CE286" s="182"/>
      <c r="CF286" s="182"/>
      <c r="CG286" s="182"/>
      <c r="CH286" s="182"/>
      <c r="CI286" s="182"/>
      <c r="CJ286" s="182"/>
      <c r="CK286" s="182"/>
      <c r="CL286" s="182"/>
      <c r="CM286" s="182"/>
      <c r="CN286" s="182"/>
      <c r="CO286" s="182"/>
      <c r="CP286" s="182"/>
      <c r="CQ286" s="182"/>
      <c r="CR286" s="182"/>
      <c r="CS286" s="182"/>
      <c r="CT286" s="182"/>
      <c r="CU286" s="182"/>
      <c r="CV286" s="182"/>
      <c r="CW286" s="182"/>
      <c r="CX286" s="182"/>
      <c r="CY286" s="182"/>
      <c r="CZ286" s="182"/>
      <c r="DA286" s="182"/>
      <c r="DB286" s="182"/>
      <c r="DC286" s="182"/>
      <c r="DD286" s="182"/>
      <c r="DE286" s="182"/>
      <c r="DF286" s="182"/>
      <c r="DG286" s="182"/>
      <c r="DH286" s="182"/>
      <c r="DI286" s="182"/>
      <c r="DJ286" s="182"/>
      <c r="DK286" s="182"/>
      <c r="DL286" s="182"/>
      <c r="DM286" s="182"/>
      <c r="DN286" s="182"/>
      <c r="DO286" s="182"/>
      <c r="DP286" s="182"/>
      <c r="DQ286" s="182"/>
      <c r="DR286" s="182"/>
      <c r="DS286" s="182"/>
      <c r="DT286" s="182"/>
      <c r="DU286" s="182"/>
      <c r="DV286" s="182"/>
      <c r="DW286" s="182"/>
      <c r="DX286" s="182"/>
      <c r="DY286" s="182"/>
    </row>
    <row r="287" spans="1:129" s="108" customFormat="1" hidden="1" x14ac:dyDescent="0.25">
      <c r="A287" s="103" t="s">
        <v>153</v>
      </c>
      <c r="B287" s="104"/>
      <c r="C287" s="105"/>
      <c r="D287" s="106"/>
      <c r="E287" s="106"/>
      <c r="F287" s="106"/>
      <c r="G287" s="106"/>
      <c r="H287" s="107">
        <v>0</v>
      </c>
    </row>
    <row r="288" spans="1:129" s="194" customFormat="1" x14ac:dyDescent="0.25">
      <c r="A288" s="102" t="s">
        <v>333</v>
      </c>
      <c r="B288" s="97" t="s">
        <v>155</v>
      </c>
      <c r="C288" s="98" t="s">
        <v>144</v>
      </c>
      <c r="D288" s="99" t="s">
        <v>144</v>
      </c>
      <c r="E288" s="101">
        <f>SUBTOTAL(9,E289)</f>
        <v>0</v>
      </c>
      <c r="F288" s="101">
        <f>SUBTOTAL(9,F289)</f>
        <v>0</v>
      </c>
      <c r="G288" s="101">
        <f>SUBTOTAL(9,G289)</f>
        <v>0</v>
      </c>
      <c r="H288" s="188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2"/>
      <c r="CA288" s="182"/>
      <c r="CB288" s="182"/>
      <c r="CC288" s="182"/>
      <c r="CD288" s="182"/>
      <c r="CE288" s="182"/>
      <c r="CF288" s="182"/>
      <c r="CG288" s="182"/>
      <c r="CH288" s="182"/>
      <c r="CI288" s="182"/>
      <c r="CJ288" s="182"/>
      <c r="CK288" s="182"/>
      <c r="CL288" s="182"/>
      <c r="CM288" s="182"/>
      <c r="CN288" s="182"/>
      <c r="CO288" s="182"/>
      <c r="CP288" s="182"/>
      <c r="CQ288" s="182"/>
      <c r="CR288" s="182"/>
      <c r="CS288" s="182"/>
      <c r="CT288" s="182"/>
      <c r="CU288" s="182"/>
      <c r="CV288" s="182"/>
      <c r="CW288" s="182"/>
      <c r="CX288" s="182"/>
      <c r="CY288" s="182"/>
      <c r="CZ288" s="182"/>
      <c r="DA288" s="182"/>
      <c r="DB288" s="182"/>
      <c r="DC288" s="182"/>
      <c r="DD288" s="182"/>
      <c r="DE288" s="182"/>
      <c r="DF288" s="182"/>
      <c r="DG288" s="182"/>
      <c r="DH288" s="182"/>
      <c r="DI288" s="182"/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82"/>
      <c r="DW288" s="182"/>
      <c r="DX288" s="182"/>
      <c r="DY288" s="182"/>
    </row>
    <row r="289" spans="1:129" s="108" customFormat="1" hidden="1" x14ac:dyDescent="0.25">
      <c r="A289" s="103" t="s">
        <v>153</v>
      </c>
      <c r="B289" s="104"/>
      <c r="C289" s="105"/>
      <c r="D289" s="106"/>
      <c r="E289" s="106"/>
      <c r="F289" s="106"/>
      <c r="G289" s="106"/>
      <c r="H289" s="107">
        <v>0</v>
      </c>
    </row>
    <row r="290" spans="1:129" s="194" customFormat="1" x14ac:dyDescent="0.25">
      <c r="A290" s="102" t="s">
        <v>334</v>
      </c>
      <c r="B290" s="97" t="s">
        <v>157</v>
      </c>
      <c r="C290" s="98" t="s">
        <v>144</v>
      </c>
      <c r="D290" s="99" t="s">
        <v>144</v>
      </c>
      <c r="E290" s="101">
        <f>SUBTOTAL(9,E291)</f>
        <v>0</v>
      </c>
      <c r="F290" s="101">
        <f>SUBTOTAL(9,F291)</f>
        <v>0</v>
      </c>
      <c r="G290" s="101">
        <f>SUBTOTAL(9,G291)</f>
        <v>0</v>
      </c>
      <c r="H290" s="188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2"/>
      <c r="CA290" s="182"/>
      <c r="CB290" s="182"/>
      <c r="CC290" s="182"/>
      <c r="CD290" s="182"/>
      <c r="CE290" s="182"/>
      <c r="CF290" s="182"/>
      <c r="CG290" s="182"/>
      <c r="CH290" s="182"/>
      <c r="CI290" s="182"/>
      <c r="CJ290" s="182"/>
      <c r="CK290" s="182"/>
      <c r="CL290" s="182"/>
      <c r="CM290" s="182"/>
      <c r="CN290" s="182"/>
      <c r="CO290" s="182"/>
      <c r="CP290" s="182"/>
      <c r="CQ290" s="182"/>
      <c r="CR290" s="182"/>
      <c r="CS290" s="182"/>
      <c r="CT290" s="182"/>
      <c r="CU290" s="182"/>
      <c r="CV290" s="182"/>
      <c r="CW290" s="182"/>
      <c r="CX290" s="182"/>
      <c r="CY290" s="182"/>
      <c r="CZ290" s="182"/>
      <c r="DA290" s="182"/>
      <c r="DB290" s="182"/>
      <c r="DC290" s="182"/>
      <c r="DD290" s="182"/>
      <c r="DE290" s="182"/>
      <c r="DF290" s="182"/>
      <c r="DG290" s="182"/>
      <c r="DH290" s="182"/>
      <c r="DI290" s="182"/>
      <c r="DJ290" s="182"/>
      <c r="DK290" s="182"/>
      <c r="DL290" s="182"/>
      <c r="DM290" s="182"/>
      <c r="DN290" s="182"/>
      <c r="DO290" s="182"/>
      <c r="DP290" s="182"/>
      <c r="DQ290" s="182"/>
      <c r="DR290" s="182"/>
      <c r="DS290" s="182"/>
      <c r="DT290" s="182"/>
      <c r="DU290" s="182"/>
      <c r="DV290" s="182"/>
      <c r="DW290" s="182"/>
      <c r="DX290" s="182"/>
      <c r="DY290" s="182"/>
    </row>
    <row r="291" spans="1:129" s="108" customFormat="1" hidden="1" x14ac:dyDescent="0.25">
      <c r="A291" s="103" t="s">
        <v>153</v>
      </c>
      <c r="B291" s="104"/>
      <c r="C291" s="105"/>
      <c r="D291" s="106"/>
      <c r="E291" s="106"/>
      <c r="F291" s="106"/>
      <c r="G291" s="106"/>
      <c r="H291" s="107">
        <v>0</v>
      </c>
    </row>
    <row r="292" spans="1:129" s="194" customFormat="1" x14ac:dyDescent="0.25">
      <c r="A292" s="102" t="s">
        <v>335</v>
      </c>
      <c r="B292" s="97" t="s">
        <v>159</v>
      </c>
      <c r="C292" s="98" t="s">
        <v>144</v>
      </c>
      <c r="D292" s="99" t="s">
        <v>144</v>
      </c>
      <c r="E292" s="101">
        <f>SUBTOTAL(9,E293)</f>
        <v>0</v>
      </c>
      <c r="F292" s="101">
        <f>SUBTOTAL(9,F293)</f>
        <v>0</v>
      </c>
      <c r="G292" s="101">
        <f>SUBTOTAL(9,G293)</f>
        <v>0</v>
      </c>
      <c r="H292" s="188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  <c r="BM292" s="182"/>
      <c r="BN292" s="182"/>
      <c r="BO292" s="182"/>
      <c r="BP292" s="182"/>
      <c r="BQ292" s="182"/>
      <c r="BR292" s="182"/>
      <c r="BS292" s="182"/>
      <c r="BT292" s="182"/>
      <c r="BU292" s="182"/>
      <c r="BV292" s="182"/>
      <c r="BW292" s="182"/>
      <c r="BX292" s="182"/>
      <c r="BY292" s="182"/>
      <c r="BZ292" s="182"/>
      <c r="CA292" s="182"/>
      <c r="CB292" s="182"/>
      <c r="CC292" s="182"/>
      <c r="CD292" s="182"/>
      <c r="CE292" s="182"/>
      <c r="CF292" s="182"/>
      <c r="CG292" s="182"/>
      <c r="CH292" s="182"/>
      <c r="CI292" s="182"/>
      <c r="CJ292" s="182"/>
      <c r="CK292" s="182"/>
      <c r="CL292" s="182"/>
      <c r="CM292" s="182"/>
      <c r="CN292" s="182"/>
      <c r="CO292" s="182"/>
      <c r="CP292" s="182"/>
      <c r="CQ292" s="182"/>
      <c r="CR292" s="182"/>
      <c r="CS292" s="182"/>
      <c r="CT292" s="182"/>
      <c r="CU292" s="182"/>
      <c r="CV292" s="182"/>
      <c r="CW292" s="182"/>
      <c r="CX292" s="182"/>
      <c r="CY292" s="182"/>
      <c r="CZ292" s="182"/>
      <c r="DA292" s="182"/>
      <c r="DB292" s="182"/>
      <c r="DC292" s="182"/>
      <c r="DD292" s="182"/>
      <c r="DE292" s="182"/>
      <c r="DF292" s="182"/>
      <c r="DG292" s="182"/>
      <c r="DH292" s="182"/>
      <c r="DI292" s="182"/>
      <c r="DJ292" s="182"/>
      <c r="DK292" s="182"/>
      <c r="DL292" s="182"/>
      <c r="DM292" s="182"/>
      <c r="DN292" s="182"/>
      <c r="DO292" s="182"/>
      <c r="DP292" s="182"/>
      <c r="DQ292" s="182"/>
      <c r="DR292" s="182"/>
      <c r="DS292" s="182"/>
      <c r="DT292" s="182"/>
      <c r="DU292" s="182"/>
      <c r="DV292" s="182"/>
      <c r="DW292" s="182"/>
      <c r="DX292" s="182"/>
      <c r="DY292" s="182"/>
    </row>
    <row r="293" spans="1:129" s="108" customFormat="1" hidden="1" x14ac:dyDescent="0.25">
      <c r="A293" s="103" t="s">
        <v>153</v>
      </c>
      <c r="B293" s="104"/>
      <c r="C293" s="105"/>
      <c r="D293" s="106"/>
      <c r="E293" s="106"/>
      <c r="F293" s="106"/>
      <c r="G293" s="106"/>
      <c r="H293" s="107">
        <v>0</v>
      </c>
    </row>
    <row r="294" spans="1:129" s="194" customFormat="1" x14ac:dyDescent="0.25">
      <c r="A294" s="102" t="s">
        <v>336</v>
      </c>
      <c r="B294" s="97" t="s">
        <v>161</v>
      </c>
      <c r="C294" s="98" t="s">
        <v>144</v>
      </c>
      <c r="D294" s="99" t="s">
        <v>144</v>
      </c>
      <c r="E294" s="101">
        <f>SUBTOTAL(9,E295)</f>
        <v>0</v>
      </c>
      <c r="F294" s="101">
        <f>SUBTOTAL(9,F295)</f>
        <v>0</v>
      </c>
      <c r="G294" s="101">
        <f>SUBTOTAL(9,G295)</f>
        <v>0</v>
      </c>
      <c r="H294" s="188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2"/>
      <c r="CA294" s="182"/>
      <c r="CB294" s="182"/>
      <c r="CC294" s="182"/>
      <c r="CD294" s="182"/>
      <c r="CE294" s="182"/>
      <c r="CF294" s="182"/>
      <c r="CG294" s="182"/>
      <c r="CH294" s="182"/>
      <c r="CI294" s="182"/>
      <c r="CJ294" s="182"/>
      <c r="CK294" s="182"/>
      <c r="CL294" s="182"/>
      <c r="CM294" s="182"/>
      <c r="CN294" s="182"/>
      <c r="CO294" s="182"/>
      <c r="CP294" s="182"/>
      <c r="CQ294" s="182"/>
      <c r="CR294" s="182"/>
      <c r="CS294" s="182"/>
      <c r="CT294" s="182"/>
      <c r="CU294" s="182"/>
      <c r="CV294" s="182"/>
      <c r="CW294" s="182"/>
      <c r="CX294" s="182"/>
      <c r="CY294" s="182"/>
      <c r="CZ294" s="182"/>
      <c r="DA294" s="182"/>
      <c r="DB294" s="182"/>
      <c r="DC294" s="182"/>
      <c r="DD294" s="182"/>
      <c r="DE294" s="182"/>
      <c r="DF294" s="182"/>
      <c r="DG294" s="182"/>
      <c r="DH294" s="182"/>
      <c r="DI294" s="182"/>
      <c r="DJ294" s="182"/>
      <c r="DK294" s="182"/>
      <c r="DL294" s="182"/>
      <c r="DM294" s="182"/>
      <c r="DN294" s="182"/>
      <c r="DO294" s="182"/>
      <c r="DP294" s="182"/>
      <c r="DQ294" s="182"/>
      <c r="DR294" s="182"/>
      <c r="DS294" s="182"/>
      <c r="DT294" s="182"/>
      <c r="DU294" s="182"/>
      <c r="DV294" s="182"/>
      <c r="DW294" s="182"/>
      <c r="DX294" s="182"/>
      <c r="DY294" s="182"/>
    </row>
    <row r="295" spans="1:129" s="108" customFormat="1" hidden="1" x14ac:dyDescent="0.25">
      <c r="A295" s="103" t="s">
        <v>153</v>
      </c>
      <c r="B295" s="104"/>
      <c r="C295" s="105"/>
      <c r="D295" s="106"/>
      <c r="E295" s="106"/>
      <c r="F295" s="106"/>
      <c r="G295" s="106"/>
      <c r="H295" s="107">
        <v>0</v>
      </c>
    </row>
    <row r="296" spans="1:129" s="194" customFormat="1" x14ac:dyDescent="0.25">
      <c r="A296" s="102" t="s">
        <v>337</v>
      </c>
      <c r="B296" s="97" t="s">
        <v>163</v>
      </c>
      <c r="C296" s="98" t="s">
        <v>144</v>
      </c>
      <c r="D296" s="99" t="s">
        <v>144</v>
      </c>
      <c r="E296" s="101">
        <f>SUBTOTAL(9,E297)</f>
        <v>0</v>
      </c>
      <c r="F296" s="101">
        <f>SUBTOTAL(9,F297)</f>
        <v>0</v>
      </c>
      <c r="G296" s="101">
        <f>SUBTOTAL(9,G297)</f>
        <v>0</v>
      </c>
      <c r="H296" s="188"/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2"/>
      <c r="CA296" s="182"/>
      <c r="CB296" s="182"/>
      <c r="CC296" s="182"/>
      <c r="CD296" s="182"/>
      <c r="CE296" s="182"/>
      <c r="CF296" s="182"/>
      <c r="CG296" s="182"/>
      <c r="CH296" s="182"/>
      <c r="CI296" s="182"/>
      <c r="CJ296" s="182"/>
      <c r="CK296" s="182"/>
      <c r="CL296" s="182"/>
      <c r="CM296" s="182"/>
      <c r="CN296" s="182"/>
      <c r="CO296" s="182"/>
      <c r="CP296" s="182"/>
      <c r="CQ296" s="182"/>
      <c r="CR296" s="182"/>
      <c r="CS296" s="182"/>
      <c r="CT296" s="182"/>
      <c r="CU296" s="182"/>
      <c r="CV296" s="182"/>
      <c r="CW296" s="182"/>
      <c r="CX296" s="182"/>
      <c r="CY296" s="182"/>
      <c r="CZ296" s="182"/>
      <c r="DA296" s="182"/>
      <c r="DB296" s="182"/>
      <c r="DC296" s="182"/>
      <c r="DD296" s="182"/>
      <c r="DE296" s="182"/>
      <c r="DF296" s="182"/>
      <c r="DG296" s="182"/>
      <c r="DH296" s="182"/>
      <c r="DI296" s="182"/>
      <c r="DJ296" s="182"/>
      <c r="DK296" s="182"/>
      <c r="DL296" s="182"/>
      <c r="DM296" s="182"/>
      <c r="DN296" s="182"/>
      <c r="DO296" s="182"/>
      <c r="DP296" s="182"/>
      <c r="DQ296" s="182"/>
      <c r="DR296" s="182"/>
      <c r="DS296" s="182"/>
      <c r="DT296" s="182"/>
      <c r="DU296" s="182"/>
      <c r="DV296" s="182"/>
      <c r="DW296" s="182"/>
      <c r="DX296" s="182"/>
      <c r="DY296" s="182"/>
    </row>
    <row r="297" spans="1:129" s="108" customFormat="1" hidden="1" x14ac:dyDescent="0.25">
      <c r="A297" s="103" t="s">
        <v>153</v>
      </c>
      <c r="B297" s="104"/>
      <c r="C297" s="105"/>
      <c r="D297" s="106"/>
      <c r="E297" s="106"/>
      <c r="F297" s="106"/>
      <c r="G297" s="106"/>
      <c r="H297" s="107">
        <v>0</v>
      </c>
    </row>
    <row r="298" spans="1:129" s="193" customFormat="1" x14ac:dyDescent="0.25">
      <c r="A298" s="102" t="s">
        <v>338</v>
      </c>
      <c r="B298" s="97" t="s">
        <v>339</v>
      </c>
      <c r="C298" s="98" t="s">
        <v>144</v>
      </c>
      <c r="D298" s="99" t="s">
        <v>144</v>
      </c>
      <c r="E298" s="101">
        <v>189754</v>
      </c>
      <c r="F298" s="101">
        <v>900415.19999019243</v>
      </c>
      <c r="G298" s="101">
        <v>282469.88486000005</v>
      </c>
      <c r="H298" s="188"/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2"/>
      <c r="CA298" s="182"/>
      <c r="CB298" s="182"/>
      <c r="CC298" s="182"/>
      <c r="CD298" s="182"/>
      <c r="CE298" s="182"/>
      <c r="CF298" s="182"/>
      <c r="CG298" s="182"/>
      <c r="CH298" s="182"/>
      <c r="CI298" s="182"/>
      <c r="CJ298" s="182"/>
      <c r="CK298" s="182"/>
      <c r="CL298" s="182"/>
      <c r="CM298" s="182"/>
      <c r="CN298" s="182"/>
      <c r="CO298" s="182"/>
      <c r="CP298" s="182"/>
      <c r="CQ298" s="182"/>
      <c r="CR298" s="182"/>
      <c r="CS298" s="182"/>
      <c r="CT298" s="182"/>
      <c r="CU298" s="182"/>
      <c r="CV298" s="182"/>
      <c r="CW298" s="182"/>
      <c r="CX298" s="182"/>
      <c r="CY298" s="182"/>
      <c r="CZ298" s="182"/>
      <c r="DA298" s="182"/>
      <c r="DB298" s="182"/>
      <c r="DC298" s="182"/>
      <c r="DD298" s="182"/>
      <c r="DE298" s="182"/>
      <c r="DF298" s="182"/>
      <c r="DG298" s="182"/>
      <c r="DH298" s="182"/>
      <c r="DI298" s="182"/>
      <c r="DJ298" s="182"/>
      <c r="DK298" s="182"/>
      <c r="DL298" s="182"/>
      <c r="DM298" s="182"/>
      <c r="DN298" s="182"/>
      <c r="DO298" s="182"/>
      <c r="DP298" s="182"/>
      <c r="DQ298" s="182"/>
      <c r="DR298" s="182"/>
      <c r="DS298" s="182"/>
      <c r="DT298" s="182"/>
      <c r="DU298" s="182"/>
      <c r="DV298" s="182"/>
      <c r="DW298" s="182"/>
      <c r="DX298" s="182"/>
      <c r="DY298" s="182"/>
    </row>
    <row r="299" spans="1:129" s="194" customFormat="1" x14ac:dyDescent="0.25">
      <c r="A299" s="102" t="s">
        <v>340</v>
      </c>
      <c r="B299" s="97" t="s">
        <v>152</v>
      </c>
      <c r="C299" s="98" t="s">
        <v>144</v>
      </c>
      <c r="D299" s="99" t="s">
        <v>144</v>
      </c>
      <c r="E299" s="101">
        <v>9282</v>
      </c>
      <c r="F299" s="101">
        <v>37630.409990192376</v>
      </c>
      <c r="G299" s="101">
        <v>14444.873840000004</v>
      </c>
      <c r="H299" s="188"/>
      <c r="I299" s="182"/>
      <c r="J299" s="182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2"/>
      <c r="CA299" s="182"/>
      <c r="CB299" s="182"/>
      <c r="CC299" s="182"/>
      <c r="CD299" s="182"/>
      <c r="CE299" s="182"/>
      <c r="CF299" s="182"/>
      <c r="CG299" s="182"/>
      <c r="CH299" s="182"/>
      <c r="CI299" s="182"/>
      <c r="CJ299" s="182"/>
      <c r="CK299" s="182"/>
      <c r="CL299" s="182"/>
      <c r="CM299" s="182"/>
      <c r="CN299" s="182"/>
      <c r="CO299" s="182"/>
      <c r="CP299" s="182"/>
      <c r="CQ299" s="182"/>
      <c r="CR299" s="182"/>
      <c r="CS299" s="182"/>
      <c r="CT299" s="182"/>
      <c r="CU299" s="182"/>
      <c r="CV299" s="182"/>
      <c r="CW299" s="182"/>
      <c r="CX299" s="182"/>
      <c r="CY299" s="182"/>
      <c r="CZ299" s="182"/>
      <c r="DA299" s="182"/>
      <c r="DB299" s="182"/>
      <c r="DC299" s="182"/>
      <c r="DD299" s="182"/>
      <c r="DE299" s="182"/>
      <c r="DF299" s="182"/>
      <c r="DG299" s="182"/>
      <c r="DH299" s="182"/>
      <c r="DI299" s="182"/>
      <c r="DJ299" s="182"/>
      <c r="DK299" s="182"/>
      <c r="DL299" s="182"/>
      <c r="DM299" s="182"/>
      <c r="DN299" s="182"/>
      <c r="DO299" s="182"/>
      <c r="DP299" s="182"/>
      <c r="DQ299" s="182"/>
      <c r="DR299" s="182"/>
      <c r="DS299" s="182"/>
      <c r="DT299" s="182"/>
      <c r="DU299" s="182"/>
      <c r="DV299" s="182"/>
      <c r="DW299" s="182"/>
      <c r="DX299" s="182"/>
      <c r="DY299" s="182"/>
    </row>
    <row r="300" spans="1:129" s="188" customFormat="1" outlineLevel="1" x14ac:dyDescent="0.25">
      <c r="A300" s="102"/>
      <c r="B300" s="97" t="s">
        <v>341</v>
      </c>
      <c r="C300" s="98">
        <v>2019</v>
      </c>
      <c r="D300" s="101">
        <v>0.4</v>
      </c>
      <c r="E300" s="101">
        <v>51</v>
      </c>
      <c r="F300" s="101">
        <v>128.34496484085378</v>
      </c>
      <c r="G300" s="101">
        <v>86.800929999999994</v>
      </c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  <c r="BM300" s="182"/>
      <c r="BN300" s="182"/>
      <c r="BO300" s="182"/>
      <c r="BP300" s="182"/>
      <c r="BQ300" s="182"/>
      <c r="BR300" s="182"/>
      <c r="BS300" s="182"/>
      <c r="BT300" s="182"/>
      <c r="BU300" s="182"/>
      <c r="BV300" s="182"/>
      <c r="BW300" s="182"/>
      <c r="BX300" s="182"/>
      <c r="BY300" s="182"/>
      <c r="BZ300" s="182"/>
      <c r="CA300" s="182"/>
      <c r="CB300" s="182"/>
      <c r="CC300" s="182"/>
      <c r="CD300" s="182"/>
      <c r="CE300" s="182"/>
      <c r="CF300" s="182"/>
      <c r="CG300" s="182"/>
      <c r="CH300" s="182"/>
      <c r="CI300" s="182"/>
      <c r="CJ300" s="182"/>
      <c r="CK300" s="182"/>
      <c r="CL300" s="182"/>
      <c r="CM300" s="182"/>
      <c r="CN300" s="182"/>
      <c r="CO300" s="182"/>
      <c r="CP300" s="182"/>
      <c r="CQ300" s="182"/>
      <c r="CR300" s="182"/>
      <c r="CS300" s="182"/>
      <c r="CT300" s="182"/>
      <c r="CU300" s="182"/>
      <c r="CV300" s="182"/>
      <c r="CW300" s="182"/>
      <c r="CX300" s="182"/>
      <c r="CY300" s="182"/>
      <c r="CZ300" s="182"/>
      <c r="DA300" s="182"/>
      <c r="DB300" s="182"/>
      <c r="DC300" s="182"/>
      <c r="DD300" s="182"/>
      <c r="DE300" s="182"/>
      <c r="DF300" s="182"/>
      <c r="DG300" s="182"/>
      <c r="DH300" s="182"/>
      <c r="DI300" s="182"/>
      <c r="DJ300" s="182"/>
      <c r="DK300" s="182"/>
      <c r="DL300" s="182"/>
      <c r="DM300" s="182"/>
      <c r="DN300" s="182"/>
      <c r="DO300" s="182"/>
      <c r="DP300" s="182"/>
      <c r="DQ300" s="182"/>
      <c r="DR300" s="182"/>
      <c r="DS300" s="182"/>
      <c r="DT300" s="182"/>
      <c r="DU300" s="182"/>
      <c r="DV300" s="182"/>
      <c r="DW300" s="182"/>
      <c r="DX300" s="182"/>
      <c r="DY300" s="182"/>
    </row>
    <row r="301" spans="1:129" s="188" customFormat="1" outlineLevel="1" x14ac:dyDescent="0.25">
      <c r="A301" s="102"/>
      <c r="B301" s="97" t="s">
        <v>342</v>
      </c>
      <c r="C301" s="98">
        <v>2019</v>
      </c>
      <c r="D301" s="101">
        <v>0.4</v>
      </c>
      <c r="E301" s="101">
        <v>54</v>
      </c>
      <c r="F301" s="101">
        <v>89.84</v>
      </c>
      <c r="G301" s="101">
        <v>127.13964</v>
      </c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  <c r="BM301" s="182"/>
      <c r="BN301" s="182"/>
      <c r="BO301" s="182"/>
      <c r="BP301" s="182"/>
      <c r="BQ301" s="182"/>
      <c r="BR301" s="182"/>
      <c r="BS301" s="182"/>
      <c r="BT301" s="182"/>
      <c r="BU301" s="182"/>
      <c r="BV301" s="182"/>
      <c r="BW301" s="182"/>
      <c r="BX301" s="182"/>
      <c r="BY301" s="182"/>
      <c r="BZ301" s="182"/>
      <c r="CA301" s="182"/>
      <c r="CB301" s="182"/>
      <c r="CC301" s="182"/>
      <c r="CD301" s="182"/>
      <c r="CE301" s="182"/>
      <c r="CF301" s="182"/>
      <c r="CG301" s="182"/>
      <c r="CH301" s="182"/>
      <c r="CI301" s="182"/>
      <c r="CJ301" s="182"/>
      <c r="CK301" s="182"/>
      <c r="CL301" s="182"/>
      <c r="CM301" s="182"/>
      <c r="CN301" s="182"/>
      <c r="CO301" s="182"/>
      <c r="CP301" s="182"/>
      <c r="CQ301" s="182"/>
      <c r="CR301" s="182"/>
      <c r="CS301" s="182"/>
      <c r="CT301" s="182"/>
      <c r="CU301" s="182"/>
      <c r="CV301" s="182"/>
      <c r="CW301" s="182"/>
      <c r="CX301" s="182"/>
      <c r="CY301" s="182"/>
      <c r="CZ301" s="182"/>
      <c r="DA301" s="182"/>
      <c r="DB301" s="182"/>
      <c r="DC301" s="182"/>
      <c r="DD301" s="182"/>
      <c r="DE301" s="182"/>
      <c r="DF301" s="182"/>
      <c r="DG301" s="182"/>
      <c r="DH301" s="182"/>
      <c r="DI301" s="182"/>
      <c r="DJ301" s="182"/>
      <c r="DK301" s="182"/>
      <c r="DL301" s="182"/>
      <c r="DM301" s="182"/>
      <c r="DN301" s="182"/>
      <c r="DO301" s="182"/>
      <c r="DP301" s="182"/>
      <c r="DQ301" s="182"/>
      <c r="DR301" s="182"/>
      <c r="DS301" s="182"/>
      <c r="DT301" s="182"/>
      <c r="DU301" s="182"/>
      <c r="DV301" s="182"/>
      <c r="DW301" s="182"/>
      <c r="DX301" s="182"/>
      <c r="DY301" s="182"/>
    </row>
    <row r="302" spans="1:129" s="188" customFormat="1" outlineLevel="1" x14ac:dyDescent="0.25">
      <c r="A302" s="102"/>
      <c r="B302" s="97" t="s">
        <v>343</v>
      </c>
      <c r="C302" s="98">
        <v>2019</v>
      </c>
      <c r="D302" s="101">
        <v>0.4</v>
      </c>
      <c r="E302" s="101">
        <v>25</v>
      </c>
      <c r="F302" s="101">
        <v>128.34496484085378</v>
      </c>
      <c r="G302" s="101">
        <v>55.534140000000001</v>
      </c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2"/>
      <c r="BW302" s="182"/>
      <c r="BX302" s="182"/>
      <c r="BY302" s="182"/>
      <c r="BZ302" s="182"/>
      <c r="CA302" s="182"/>
      <c r="CB302" s="182"/>
      <c r="CC302" s="182"/>
      <c r="CD302" s="182"/>
      <c r="CE302" s="182"/>
      <c r="CF302" s="182"/>
      <c r="CG302" s="182"/>
      <c r="CH302" s="182"/>
      <c r="CI302" s="182"/>
      <c r="CJ302" s="182"/>
      <c r="CK302" s="182"/>
      <c r="CL302" s="182"/>
      <c r="CM302" s="182"/>
      <c r="CN302" s="182"/>
      <c r="CO302" s="182"/>
      <c r="CP302" s="182"/>
      <c r="CQ302" s="182"/>
      <c r="CR302" s="182"/>
      <c r="CS302" s="182"/>
      <c r="CT302" s="182"/>
      <c r="CU302" s="182"/>
      <c r="CV302" s="182"/>
      <c r="CW302" s="182"/>
      <c r="CX302" s="182"/>
      <c r="CY302" s="182"/>
      <c r="CZ302" s="182"/>
      <c r="DA302" s="182"/>
      <c r="DB302" s="182"/>
      <c r="DC302" s="182"/>
      <c r="DD302" s="182"/>
      <c r="DE302" s="182"/>
      <c r="DF302" s="182"/>
      <c r="DG302" s="182"/>
      <c r="DH302" s="182"/>
      <c r="DI302" s="182"/>
      <c r="DJ302" s="182"/>
      <c r="DK302" s="182"/>
      <c r="DL302" s="182"/>
      <c r="DM302" s="182"/>
      <c r="DN302" s="182"/>
      <c r="DO302" s="182"/>
      <c r="DP302" s="182"/>
      <c r="DQ302" s="182"/>
      <c r="DR302" s="182"/>
      <c r="DS302" s="182"/>
      <c r="DT302" s="182"/>
      <c r="DU302" s="182"/>
      <c r="DV302" s="182"/>
      <c r="DW302" s="182"/>
      <c r="DX302" s="182"/>
      <c r="DY302" s="182"/>
    </row>
    <row r="303" spans="1:129" s="188" customFormat="1" outlineLevel="1" x14ac:dyDescent="0.25">
      <c r="A303" s="102"/>
      <c r="B303" s="97" t="s">
        <v>344</v>
      </c>
      <c r="C303" s="98">
        <v>2019</v>
      </c>
      <c r="D303" s="101">
        <v>0.4</v>
      </c>
      <c r="E303" s="101">
        <v>97</v>
      </c>
      <c r="F303" s="101">
        <v>128.34496484085378</v>
      </c>
      <c r="G303" s="101">
        <v>179.29364000000001</v>
      </c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BM303" s="182"/>
      <c r="BN303" s="182"/>
      <c r="BO303" s="182"/>
      <c r="BP303" s="182"/>
      <c r="BQ303" s="182"/>
      <c r="BR303" s="182"/>
      <c r="BS303" s="182"/>
      <c r="BT303" s="182"/>
      <c r="BU303" s="182"/>
      <c r="BV303" s="182"/>
      <c r="BW303" s="182"/>
      <c r="BX303" s="182"/>
      <c r="BY303" s="182"/>
      <c r="BZ303" s="182"/>
      <c r="CA303" s="182"/>
      <c r="CB303" s="182"/>
      <c r="CC303" s="182"/>
      <c r="CD303" s="182"/>
      <c r="CE303" s="182"/>
      <c r="CF303" s="182"/>
      <c r="CG303" s="182"/>
      <c r="CH303" s="182"/>
      <c r="CI303" s="182"/>
      <c r="CJ303" s="182"/>
      <c r="CK303" s="182"/>
      <c r="CL303" s="182"/>
      <c r="CM303" s="182"/>
      <c r="CN303" s="182"/>
      <c r="CO303" s="182"/>
      <c r="CP303" s="182"/>
      <c r="CQ303" s="182"/>
      <c r="CR303" s="182"/>
      <c r="CS303" s="182"/>
      <c r="CT303" s="182"/>
      <c r="CU303" s="182"/>
      <c r="CV303" s="182"/>
      <c r="CW303" s="182"/>
      <c r="CX303" s="182"/>
      <c r="CY303" s="182"/>
      <c r="CZ303" s="182"/>
      <c r="DA303" s="182"/>
      <c r="DB303" s="182"/>
      <c r="DC303" s="182"/>
      <c r="DD303" s="182"/>
      <c r="DE303" s="182"/>
      <c r="DF303" s="182"/>
      <c r="DG303" s="182"/>
      <c r="DH303" s="182"/>
      <c r="DI303" s="182"/>
      <c r="DJ303" s="182"/>
      <c r="DK303" s="182"/>
      <c r="DL303" s="182"/>
      <c r="DM303" s="182"/>
      <c r="DN303" s="182"/>
      <c r="DO303" s="182"/>
      <c r="DP303" s="182"/>
      <c r="DQ303" s="182"/>
      <c r="DR303" s="182"/>
      <c r="DS303" s="182"/>
      <c r="DT303" s="182"/>
      <c r="DU303" s="182"/>
      <c r="DV303" s="182"/>
      <c r="DW303" s="182"/>
      <c r="DX303" s="182"/>
      <c r="DY303" s="182"/>
    </row>
    <row r="304" spans="1:129" s="188" customFormat="1" outlineLevel="1" x14ac:dyDescent="0.25">
      <c r="A304" s="102"/>
      <c r="B304" s="97" t="s">
        <v>345</v>
      </c>
      <c r="C304" s="98">
        <v>2019</v>
      </c>
      <c r="D304" s="101">
        <v>0.4</v>
      </c>
      <c r="E304" s="101">
        <v>42</v>
      </c>
      <c r="F304" s="101">
        <v>128.34496484085378</v>
      </c>
      <c r="G304" s="101">
        <v>87.467950000000002</v>
      </c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  <c r="BM304" s="182"/>
      <c r="BN304" s="182"/>
      <c r="BO304" s="182"/>
      <c r="BP304" s="182"/>
      <c r="BQ304" s="182"/>
      <c r="BR304" s="182"/>
      <c r="BS304" s="182"/>
      <c r="BT304" s="182"/>
      <c r="BU304" s="182"/>
      <c r="BV304" s="182"/>
      <c r="BW304" s="182"/>
      <c r="BX304" s="182"/>
      <c r="BY304" s="182"/>
      <c r="BZ304" s="182"/>
      <c r="CA304" s="182"/>
      <c r="CB304" s="182"/>
      <c r="CC304" s="182"/>
      <c r="CD304" s="182"/>
      <c r="CE304" s="182"/>
      <c r="CF304" s="182"/>
      <c r="CG304" s="182"/>
      <c r="CH304" s="182"/>
      <c r="CI304" s="182"/>
      <c r="CJ304" s="182"/>
      <c r="CK304" s="182"/>
      <c r="CL304" s="182"/>
      <c r="CM304" s="182"/>
      <c r="CN304" s="182"/>
      <c r="CO304" s="182"/>
      <c r="CP304" s="182"/>
      <c r="CQ304" s="182"/>
      <c r="CR304" s="182"/>
      <c r="CS304" s="182"/>
      <c r="CT304" s="182"/>
      <c r="CU304" s="182"/>
      <c r="CV304" s="182"/>
      <c r="CW304" s="182"/>
      <c r="CX304" s="182"/>
      <c r="CY304" s="182"/>
      <c r="CZ304" s="182"/>
      <c r="DA304" s="182"/>
      <c r="DB304" s="182"/>
      <c r="DC304" s="182"/>
      <c r="DD304" s="182"/>
      <c r="DE304" s="182"/>
      <c r="DF304" s="182"/>
      <c r="DG304" s="182"/>
      <c r="DH304" s="182"/>
      <c r="DI304" s="182"/>
      <c r="DJ304" s="182"/>
      <c r="DK304" s="182"/>
      <c r="DL304" s="182"/>
      <c r="DM304" s="182"/>
      <c r="DN304" s="182"/>
      <c r="DO304" s="182"/>
      <c r="DP304" s="182"/>
      <c r="DQ304" s="182"/>
      <c r="DR304" s="182"/>
      <c r="DS304" s="182"/>
      <c r="DT304" s="182"/>
      <c r="DU304" s="182"/>
      <c r="DV304" s="182"/>
      <c r="DW304" s="182"/>
      <c r="DX304" s="182"/>
      <c r="DY304" s="182"/>
    </row>
    <row r="305" spans="1:129" s="188" customFormat="1" outlineLevel="1" x14ac:dyDescent="0.25">
      <c r="A305" s="102"/>
      <c r="B305" s="97" t="s">
        <v>346</v>
      </c>
      <c r="C305" s="98">
        <v>2019</v>
      </c>
      <c r="D305" s="101">
        <v>0.4</v>
      </c>
      <c r="E305" s="101">
        <v>24</v>
      </c>
      <c r="F305" s="101">
        <v>128.34496484085378</v>
      </c>
      <c r="G305" s="101">
        <v>67.500110000000006</v>
      </c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182"/>
      <c r="DL305" s="182"/>
      <c r="DM305" s="182"/>
      <c r="DN305" s="182"/>
      <c r="DO305" s="182"/>
      <c r="DP305" s="182"/>
      <c r="DQ305" s="182"/>
      <c r="DR305" s="182"/>
      <c r="DS305" s="182"/>
      <c r="DT305" s="182"/>
      <c r="DU305" s="182"/>
      <c r="DV305" s="182"/>
      <c r="DW305" s="182"/>
      <c r="DX305" s="182"/>
      <c r="DY305" s="182"/>
    </row>
    <row r="306" spans="1:129" s="188" customFormat="1" outlineLevel="1" x14ac:dyDescent="0.25">
      <c r="A306" s="102"/>
      <c r="B306" s="97" t="s">
        <v>347</v>
      </c>
      <c r="C306" s="98">
        <v>2019</v>
      </c>
      <c r="D306" s="101">
        <v>0.4</v>
      </c>
      <c r="E306" s="101">
        <v>11</v>
      </c>
      <c r="F306" s="101">
        <v>128.34496484085378</v>
      </c>
      <c r="G306" s="101">
        <v>74.956570000000013</v>
      </c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  <c r="BM306" s="182"/>
      <c r="BN306" s="182"/>
      <c r="BO306" s="182"/>
      <c r="BP306" s="182"/>
      <c r="BQ306" s="182"/>
      <c r="BR306" s="182"/>
      <c r="BS306" s="182"/>
      <c r="BT306" s="182"/>
      <c r="BU306" s="182"/>
      <c r="BV306" s="182"/>
      <c r="BW306" s="182"/>
      <c r="BX306" s="182"/>
      <c r="BY306" s="182"/>
      <c r="BZ306" s="182"/>
      <c r="CA306" s="182"/>
      <c r="CB306" s="182"/>
      <c r="CC306" s="182"/>
      <c r="CD306" s="182"/>
      <c r="CE306" s="182"/>
      <c r="CF306" s="182"/>
      <c r="CG306" s="182"/>
      <c r="CH306" s="182"/>
      <c r="CI306" s="182"/>
      <c r="CJ306" s="182"/>
      <c r="CK306" s="182"/>
      <c r="CL306" s="182"/>
      <c r="CM306" s="182"/>
      <c r="CN306" s="182"/>
      <c r="CO306" s="182"/>
      <c r="CP306" s="182"/>
      <c r="CQ306" s="182"/>
      <c r="CR306" s="182"/>
      <c r="CS306" s="182"/>
      <c r="CT306" s="182"/>
      <c r="CU306" s="182"/>
      <c r="CV306" s="182"/>
      <c r="CW306" s="182"/>
      <c r="CX306" s="182"/>
      <c r="CY306" s="182"/>
      <c r="CZ306" s="182"/>
      <c r="DA306" s="182"/>
      <c r="DB306" s="182"/>
      <c r="DC306" s="182"/>
      <c r="DD306" s="182"/>
      <c r="DE306" s="182"/>
      <c r="DF306" s="182"/>
      <c r="DG306" s="182"/>
      <c r="DH306" s="182"/>
      <c r="DI306" s="182"/>
      <c r="DJ306" s="182"/>
      <c r="DK306" s="182"/>
      <c r="DL306" s="182"/>
      <c r="DM306" s="182"/>
      <c r="DN306" s="182"/>
      <c r="DO306" s="182"/>
      <c r="DP306" s="182"/>
      <c r="DQ306" s="182"/>
      <c r="DR306" s="182"/>
      <c r="DS306" s="182"/>
      <c r="DT306" s="182"/>
      <c r="DU306" s="182"/>
      <c r="DV306" s="182"/>
      <c r="DW306" s="182"/>
      <c r="DX306" s="182"/>
      <c r="DY306" s="182"/>
    </row>
    <row r="307" spans="1:129" s="188" customFormat="1" outlineLevel="1" x14ac:dyDescent="0.25">
      <c r="A307" s="102"/>
      <c r="B307" s="97" t="s">
        <v>348</v>
      </c>
      <c r="C307" s="98">
        <v>2019</v>
      </c>
      <c r="D307" s="101">
        <v>0.4</v>
      </c>
      <c r="E307" s="101">
        <v>170</v>
      </c>
      <c r="F307" s="101">
        <v>128.34496484085378</v>
      </c>
      <c r="G307" s="101">
        <v>253.23832000000002</v>
      </c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  <c r="BM307" s="182"/>
      <c r="BN307" s="182"/>
      <c r="BO307" s="182"/>
      <c r="BP307" s="182"/>
      <c r="BQ307" s="182"/>
      <c r="BR307" s="182"/>
      <c r="BS307" s="182"/>
      <c r="BT307" s="182"/>
      <c r="BU307" s="182"/>
      <c r="BV307" s="182"/>
      <c r="BW307" s="182"/>
      <c r="BX307" s="182"/>
      <c r="BY307" s="182"/>
      <c r="BZ307" s="182"/>
      <c r="CA307" s="182"/>
      <c r="CB307" s="182"/>
      <c r="CC307" s="182"/>
      <c r="CD307" s="182"/>
      <c r="CE307" s="182"/>
      <c r="CF307" s="182"/>
      <c r="CG307" s="182"/>
      <c r="CH307" s="182"/>
      <c r="CI307" s="182"/>
      <c r="CJ307" s="182"/>
      <c r="CK307" s="182"/>
      <c r="CL307" s="182"/>
      <c r="CM307" s="182"/>
      <c r="CN307" s="182"/>
      <c r="CO307" s="182"/>
      <c r="CP307" s="182"/>
      <c r="CQ307" s="182"/>
      <c r="CR307" s="182"/>
      <c r="CS307" s="182"/>
      <c r="CT307" s="182"/>
      <c r="CU307" s="182"/>
      <c r="CV307" s="182"/>
      <c r="CW307" s="182"/>
      <c r="CX307" s="182"/>
      <c r="CY307" s="182"/>
      <c r="CZ307" s="182"/>
      <c r="DA307" s="182"/>
      <c r="DB307" s="182"/>
      <c r="DC307" s="182"/>
      <c r="DD307" s="182"/>
      <c r="DE307" s="182"/>
      <c r="DF307" s="182"/>
      <c r="DG307" s="182"/>
      <c r="DH307" s="182"/>
      <c r="DI307" s="182"/>
      <c r="DJ307" s="182"/>
      <c r="DK307" s="182"/>
      <c r="DL307" s="182"/>
      <c r="DM307" s="182"/>
      <c r="DN307" s="182"/>
      <c r="DO307" s="182"/>
      <c r="DP307" s="182"/>
      <c r="DQ307" s="182"/>
      <c r="DR307" s="182"/>
      <c r="DS307" s="182"/>
      <c r="DT307" s="182"/>
      <c r="DU307" s="182"/>
      <c r="DV307" s="182"/>
      <c r="DW307" s="182"/>
      <c r="DX307" s="182"/>
      <c r="DY307" s="182"/>
    </row>
    <row r="308" spans="1:129" s="188" customFormat="1" outlineLevel="1" x14ac:dyDescent="0.25">
      <c r="A308" s="102"/>
      <c r="B308" s="97" t="s">
        <v>349</v>
      </c>
      <c r="C308" s="98">
        <v>2019</v>
      </c>
      <c r="D308" s="101">
        <v>0.4</v>
      </c>
      <c r="E308" s="101">
        <v>54</v>
      </c>
      <c r="F308" s="101">
        <v>128.34496484085378</v>
      </c>
      <c r="G308" s="101">
        <v>87.150130000000004</v>
      </c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182"/>
      <c r="DL308" s="182"/>
      <c r="DM308" s="182"/>
      <c r="DN308" s="182"/>
      <c r="DO308" s="182"/>
      <c r="DP308" s="182"/>
      <c r="DQ308" s="182"/>
      <c r="DR308" s="182"/>
      <c r="DS308" s="182"/>
      <c r="DT308" s="182"/>
      <c r="DU308" s="182"/>
      <c r="DV308" s="182"/>
      <c r="DW308" s="182"/>
      <c r="DX308" s="182"/>
      <c r="DY308" s="182"/>
    </row>
    <row r="309" spans="1:129" s="188" customFormat="1" outlineLevel="1" x14ac:dyDescent="0.25">
      <c r="A309" s="102"/>
      <c r="B309" s="97" t="s">
        <v>350</v>
      </c>
      <c r="C309" s="98">
        <v>2019</v>
      </c>
      <c r="D309" s="101">
        <v>0.4</v>
      </c>
      <c r="E309" s="101">
        <v>20</v>
      </c>
      <c r="F309" s="101">
        <v>89.84</v>
      </c>
      <c r="G309" s="101">
        <v>57.010359999999999</v>
      </c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182"/>
      <c r="DL309" s="182"/>
      <c r="DM309" s="182"/>
      <c r="DN309" s="182"/>
      <c r="DO309" s="182"/>
      <c r="DP309" s="182"/>
      <c r="DQ309" s="182"/>
      <c r="DR309" s="182"/>
      <c r="DS309" s="182"/>
      <c r="DT309" s="182"/>
      <c r="DU309" s="182"/>
      <c r="DV309" s="182"/>
      <c r="DW309" s="182"/>
      <c r="DX309" s="182"/>
      <c r="DY309" s="182"/>
    </row>
    <row r="310" spans="1:129" s="188" customFormat="1" outlineLevel="1" x14ac:dyDescent="0.25">
      <c r="A310" s="102"/>
      <c r="B310" s="97" t="s">
        <v>351</v>
      </c>
      <c r="C310" s="98">
        <v>2019</v>
      </c>
      <c r="D310" s="101">
        <v>0.4</v>
      </c>
      <c r="E310" s="101">
        <v>45</v>
      </c>
      <c r="F310" s="101">
        <v>41</v>
      </c>
      <c r="G310" s="101">
        <v>34.121319999999997</v>
      </c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82"/>
      <c r="DW310" s="182"/>
      <c r="DX310" s="182"/>
      <c r="DY310" s="182"/>
    </row>
    <row r="311" spans="1:129" s="188" customFormat="1" outlineLevel="1" x14ac:dyDescent="0.25">
      <c r="A311" s="102"/>
      <c r="B311" s="97" t="s">
        <v>352</v>
      </c>
      <c r="C311" s="98">
        <v>2019</v>
      </c>
      <c r="D311" s="101">
        <v>0.4</v>
      </c>
      <c r="E311" s="101">
        <v>25</v>
      </c>
      <c r="F311" s="101">
        <v>128.34496484085378</v>
      </c>
      <c r="G311" s="101">
        <v>51.721299999999999</v>
      </c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82"/>
      <c r="DW311" s="182"/>
      <c r="DX311" s="182"/>
      <c r="DY311" s="182"/>
    </row>
    <row r="312" spans="1:129" s="188" customFormat="1" outlineLevel="1" x14ac:dyDescent="0.25">
      <c r="A312" s="102"/>
      <c r="B312" s="97" t="s">
        <v>353</v>
      </c>
      <c r="C312" s="98">
        <v>2019</v>
      </c>
      <c r="D312" s="101">
        <v>0.4</v>
      </c>
      <c r="E312" s="101">
        <v>110</v>
      </c>
      <c r="F312" s="101">
        <v>128.34496484085378</v>
      </c>
      <c r="G312" s="101">
        <v>116.20783</v>
      </c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182"/>
      <c r="DL312" s="182"/>
      <c r="DM312" s="182"/>
      <c r="DN312" s="182"/>
      <c r="DO312" s="182"/>
      <c r="DP312" s="182"/>
      <c r="DQ312" s="182"/>
      <c r="DR312" s="182"/>
      <c r="DS312" s="182"/>
      <c r="DT312" s="182"/>
      <c r="DU312" s="182"/>
      <c r="DV312" s="182"/>
      <c r="DW312" s="182"/>
      <c r="DX312" s="182"/>
      <c r="DY312" s="182"/>
    </row>
    <row r="313" spans="1:129" s="188" customFormat="1" outlineLevel="1" x14ac:dyDescent="0.25">
      <c r="A313" s="102"/>
      <c r="B313" s="97" t="s">
        <v>354</v>
      </c>
      <c r="C313" s="98">
        <v>2019</v>
      </c>
      <c r="D313" s="101">
        <v>0.4</v>
      </c>
      <c r="E313" s="101">
        <v>14</v>
      </c>
      <c r="F313" s="101">
        <v>128.34496484085378</v>
      </c>
      <c r="G313" s="101">
        <v>54.521149999999992</v>
      </c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182"/>
      <c r="DL313" s="182"/>
      <c r="DM313" s="182"/>
      <c r="DN313" s="182"/>
      <c r="DO313" s="182"/>
      <c r="DP313" s="182"/>
      <c r="DQ313" s="182"/>
      <c r="DR313" s="182"/>
      <c r="DS313" s="182"/>
      <c r="DT313" s="182"/>
      <c r="DU313" s="182"/>
      <c r="DV313" s="182"/>
      <c r="DW313" s="182"/>
      <c r="DX313" s="182"/>
      <c r="DY313" s="182"/>
    </row>
    <row r="314" spans="1:129" s="188" customFormat="1" outlineLevel="1" x14ac:dyDescent="0.25">
      <c r="A314" s="102"/>
      <c r="B314" s="97" t="s">
        <v>355</v>
      </c>
      <c r="C314" s="98">
        <v>2019</v>
      </c>
      <c r="D314" s="101">
        <v>0.4</v>
      </c>
      <c r="E314" s="101">
        <v>56</v>
      </c>
      <c r="F314" s="101">
        <v>128.34496484085378</v>
      </c>
      <c r="G314" s="101">
        <v>181.72348000000002</v>
      </c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182"/>
      <c r="DL314" s="182"/>
      <c r="DM314" s="182"/>
      <c r="DN314" s="182"/>
      <c r="DO314" s="182"/>
      <c r="DP314" s="182"/>
      <c r="DQ314" s="182"/>
      <c r="DR314" s="182"/>
      <c r="DS314" s="182"/>
      <c r="DT314" s="182"/>
      <c r="DU314" s="182"/>
      <c r="DV314" s="182"/>
      <c r="DW314" s="182"/>
      <c r="DX314" s="182"/>
      <c r="DY314" s="182"/>
    </row>
    <row r="315" spans="1:129" s="188" customFormat="1" outlineLevel="1" x14ac:dyDescent="0.25">
      <c r="A315" s="102"/>
      <c r="B315" s="97" t="s">
        <v>356</v>
      </c>
      <c r="C315" s="98">
        <v>2019</v>
      </c>
      <c r="D315" s="99">
        <v>10</v>
      </c>
      <c r="E315" s="101">
        <v>261</v>
      </c>
      <c r="F315" s="101">
        <v>3208.62</v>
      </c>
      <c r="G315" s="101">
        <v>833.04454999999996</v>
      </c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  <c r="BM315" s="182"/>
      <c r="BN315" s="182"/>
      <c r="BO315" s="182"/>
      <c r="BP315" s="182"/>
      <c r="BQ315" s="182"/>
      <c r="BR315" s="182"/>
      <c r="BS315" s="182"/>
      <c r="BT315" s="182"/>
      <c r="BU315" s="182"/>
      <c r="BV315" s="182"/>
      <c r="BW315" s="182"/>
      <c r="BX315" s="182"/>
      <c r="BY315" s="182"/>
      <c r="BZ315" s="182"/>
      <c r="CA315" s="182"/>
      <c r="CB315" s="182"/>
      <c r="CC315" s="182"/>
      <c r="CD315" s="182"/>
      <c r="CE315" s="182"/>
      <c r="CF315" s="182"/>
      <c r="CG315" s="182"/>
      <c r="CH315" s="182"/>
      <c r="CI315" s="182"/>
      <c r="CJ315" s="182"/>
      <c r="CK315" s="182"/>
      <c r="CL315" s="182"/>
      <c r="CM315" s="182"/>
      <c r="CN315" s="182"/>
      <c r="CO315" s="182"/>
      <c r="CP315" s="182"/>
      <c r="CQ315" s="182"/>
      <c r="CR315" s="182"/>
      <c r="CS315" s="182"/>
      <c r="CT315" s="182"/>
      <c r="CU315" s="182"/>
      <c r="CV315" s="182"/>
      <c r="CW315" s="182"/>
      <c r="CX315" s="182"/>
      <c r="CY315" s="182"/>
      <c r="CZ315" s="182"/>
      <c r="DA315" s="182"/>
      <c r="DB315" s="182"/>
      <c r="DC315" s="182"/>
      <c r="DD315" s="182"/>
      <c r="DE315" s="182"/>
      <c r="DF315" s="182"/>
      <c r="DG315" s="182"/>
      <c r="DH315" s="182"/>
      <c r="DI315" s="182"/>
      <c r="DJ315" s="182"/>
      <c r="DK315" s="182"/>
      <c r="DL315" s="182"/>
      <c r="DM315" s="182"/>
      <c r="DN315" s="182"/>
      <c r="DO315" s="182"/>
      <c r="DP315" s="182"/>
      <c r="DQ315" s="182"/>
      <c r="DR315" s="182"/>
      <c r="DS315" s="182"/>
      <c r="DT315" s="182"/>
      <c r="DU315" s="182"/>
      <c r="DV315" s="182"/>
      <c r="DW315" s="182"/>
      <c r="DX315" s="182"/>
      <c r="DY315" s="182"/>
    </row>
    <row r="316" spans="1:129" s="188" customFormat="1" outlineLevel="1" x14ac:dyDescent="0.25">
      <c r="A316" s="102"/>
      <c r="B316" s="97" t="s">
        <v>357</v>
      </c>
      <c r="C316" s="98">
        <v>2019</v>
      </c>
      <c r="D316" s="99">
        <v>10</v>
      </c>
      <c r="E316" s="101">
        <v>16</v>
      </c>
      <c r="F316" s="101">
        <v>3208.62</v>
      </c>
      <c r="G316" s="101">
        <v>138.3638</v>
      </c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182"/>
      <c r="DL316" s="182"/>
      <c r="DM316" s="182"/>
      <c r="DN316" s="182"/>
      <c r="DO316" s="182"/>
      <c r="DP316" s="182"/>
      <c r="DQ316" s="182"/>
      <c r="DR316" s="182"/>
      <c r="DS316" s="182"/>
      <c r="DT316" s="182"/>
      <c r="DU316" s="182"/>
      <c r="DV316" s="182"/>
      <c r="DW316" s="182"/>
      <c r="DX316" s="182"/>
      <c r="DY316" s="182"/>
    </row>
    <row r="317" spans="1:129" s="188" customFormat="1" outlineLevel="1" x14ac:dyDescent="0.25">
      <c r="A317" s="102"/>
      <c r="B317" s="97" t="s">
        <v>358</v>
      </c>
      <c r="C317" s="98">
        <v>2019</v>
      </c>
      <c r="D317" s="101">
        <v>0.4</v>
      </c>
      <c r="E317" s="101">
        <v>87</v>
      </c>
      <c r="F317" s="101">
        <v>128.34496484085378</v>
      </c>
      <c r="G317" s="101">
        <v>160.86067</v>
      </c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82"/>
      <c r="DW317" s="182"/>
      <c r="DX317" s="182"/>
      <c r="DY317" s="182"/>
    </row>
    <row r="318" spans="1:129" s="188" customFormat="1" outlineLevel="1" x14ac:dyDescent="0.25">
      <c r="A318" s="102"/>
      <c r="B318" s="97" t="s">
        <v>359</v>
      </c>
      <c r="C318" s="98">
        <v>2019</v>
      </c>
      <c r="D318" s="101">
        <v>0.4</v>
      </c>
      <c r="E318" s="101">
        <v>71</v>
      </c>
      <c r="F318" s="101">
        <v>64.172482420427002</v>
      </c>
      <c r="G318" s="101">
        <v>102.09034</v>
      </c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182"/>
      <c r="DL318" s="182"/>
      <c r="DM318" s="182"/>
      <c r="DN318" s="182"/>
      <c r="DO318" s="182"/>
      <c r="DP318" s="182"/>
      <c r="DQ318" s="182"/>
      <c r="DR318" s="182"/>
      <c r="DS318" s="182"/>
      <c r="DT318" s="182"/>
      <c r="DU318" s="182"/>
      <c r="DV318" s="182"/>
      <c r="DW318" s="182"/>
      <c r="DX318" s="182"/>
      <c r="DY318" s="182"/>
    </row>
    <row r="319" spans="1:129" s="188" customFormat="1" outlineLevel="1" x14ac:dyDescent="0.25">
      <c r="A319" s="102"/>
      <c r="B319" s="97" t="s">
        <v>360</v>
      </c>
      <c r="C319" s="98">
        <v>2019</v>
      </c>
      <c r="D319" s="101">
        <v>0.4</v>
      </c>
      <c r="E319" s="101">
        <v>50</v>
      </c>
      <c r="F319" s="101">
        <v>128.34496484085378</v>
      </c>
      <c r="G319" s="101">
        <v>114.36105999999999</v>
      </c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182"/>
      <c r="DL319" s="182"/>
      <c r="DM319" s="182"/>
      <c r="DN319" s="182"/>
      <c r="DO319" s="182"/>
      <c r="DP319" s="182"/>
      <c r="DQ319" s="182"/>
      <c r="DR319" s="182"/>
      <c r="DS319" s="182"/>
      <c r="DT319" s="182"/>
      <c r="DU319" s="182"/>
      <c r="DV319" s="182"/>
      <c r="DW319" s="182"/>
      <c r="DX319" s="182"/>
      <c r="DY319" s="182"/>
    </row>
    <row r="320" spans="1:129" s="196" customFormat="1" outlineLevel="1" x14ac:dyDescent="0.25">
      <c r="A320" s="117"/>
      <c r="B320" s="118"/>
      <c r="C320" s="112"/>
      <c r="D320" s="119"/>
      <c r="E320" s="113"/>
      <c r="F320" s="113"/>
      <c r="G320" s="113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  <c r="BD320" s="197"/>
      <c r="BE320" s="197"/>
      <c r="BF320" s="197"/>
      <c r="BG320" s="197"/>
      <c r="BH320" s="197"/>
      <c r="BI320" s="197"/>
      <c r="BJ320" s="197"/>
      <c r="BK320" s="197"/>
      <c r="BL320" s="197"/>
      <c r="BM320" s="197"/>
      <c r="BN320" s="197"/>
      <c r="BO320" s="197"/>
      <c r="BP320" s="197"/>
      <c r="BQ320" s="197"/>
      <c r="BR320" s="197"/>
      <c r="BS320" s="197"/>
      <c r="BT320" s="197"/>
      <c r="BU320" s="197"/>
      <c r="BV320" s="197"/>
      <c r="BW320" s="197"/>
      <c r="BX320" s="197"/>
      <c r="BY320" s="197"/>
      <c r="BZ320" s="197"/>
      <c r="CA320" s="197"/>
      <c r="CB320" s="197"/>
      <c r="CC320" s="197"/>
      <c r="CD320" s="197"/>
      <c r="CE320" s="197"/>
      <c r="CF320" s="197"/>
      <c r="CG320" s="197"/>
      <c r="CH320" s="197"/>
      <c r="CI320" s="197"/>
      <c r="CJ320" s="197"/>
      <c r="CK320" s="197"/>
      <c r="CL320" s="197"/>
      <c r="CM320" s="197"/>
      <c r="CN320" s="197"/>
      <c r="CO320" s="197"/>
      <c r="CP320" s="197"/>
      <c r="CQ320" s="197"/>
      <c r="CR320" s="197"/>
      <c r="CS320" s="197"/>
      <c r="CT320" s="197"/>
      <c r="CU320" s="197"/>
      <c r="CV320" s="197"/>
      <c r="CW320" s="197"/>
      <c r="CX320" s="197"/>
      <c r="CY320" s="197"/>
      <c r="CZ320" s="197"/>
      <c r="DA320" s="197"/>
      <c r="DB320" s="197"/>
      <c r="DC320" s="197"/>
      <c r="DD320" s="197"/>
      <c r="DE320" s="197"/>
      <c r="DF320" s="197"/>
      <c r="DG320" s="197"/>
      <c r="DH320" s="197"/>
      <c r="DI320" s="197"/>
      <c r="DJ320" s="197"/>
      <c r="DK320" s="197"/>
      <c r="DL320" s="197"/>
      <c r="DM320" s="197"/>
      <c r="DN320" s="197"/>
      <c r="DO320" s="197"/>
      <c r="DP320" s="197"/>
      <c r="DQ320" s="197"/>
      <c r="DR320" s="197"/>
      <c r="DS320" s="197"/>
      <c r="DT320" s="197"/>
      <c r="DU320" s="197"/>
      <c r="DV320" s="197"/>
      <c r="DW320" s="197"/>
      <c r="DX320" s="197"/>
      <c r="DY320" s="197"/>
    </row>
    <row r="321" spans="1:7" s="188" customFormat="1" outlineLevel="1" x14ac:dyDescent="0.25">
      <c r="A321" s="102"/>
      <c r="B321" s="97" t="s">
        <v>361</v>
      </c>
      <c r="C321" s="98">
        <v>2017</v>
      </c>
      <c r="D321" s="101">
        <v>10</v>
      </c>
      <c r="E321" s="101">
        <v>396</v>
      </c>
      <c r="F321" s="110">
        <v>3208.6239999999998</v>
      </c>
      <c r="G321" s="101">
        <v>604.32524999999998</v>
      </c>
    </row>
    <row r="322" spans="1:7" s="188" customFormat="1" outlineLevel="1" x14ac:dyDescent="0.25">
      <c r="A322" s="102"/>
      <c r="B322" s="97" t="s">
        <v>362</v>
      </c>
      <c r="C322" s="98">
        <v>2017</v>
      </c>
      <c r="D322" s="101">
        <v>10</v>
      </c>
      <c r="E322" s="101">
        <v>524</v>
      </c>
      <c r="F322" s="110">
        <v>3208.6239999999998</v>
      </c>
      <c r="G322" s="101">
        <v>823.23374999999999</v>
      </c>
    </row>
    <row r="323" spans="1:7" s="188" customFormat="1" outlineLevel="1" x14ac:dyDescent="0.25">
      <c r="A323" s="102"/>
      <c r="B323" s="97" t="s">
        <v>363</v>
      </c>
      <c r="C323" s="98">
        <v>2017</v>
      </c>
      <c r="D323" s="101">
        <v>10</v>
      </c>
      <c r="E323" s="101">
        <v>16</v>
      </c>
      <c r="F323" s="110">
        <v>3208.6239999999998</v>
      </c>
      <c r="G323" s="101">
        <v>67.431510000000003</v>
      </c>
    </row>
    <row r="324" spans="1:7" s="188" customFormat="1" outlineLevel="1" x14ac:dyDescent="0.25">
      <c r="A324" s="102"/>
      <c r="B324" s="97" t="s">
        <v>364</v>
      </c>
      <c r="C324" s="98">
        <v>2017</v>
      </c>
      <c r="D324" s="101">
        <v>10</v>
      </c>
      <c r="E324" s="101">
        <v>75</v>
      </c>
      <c r="F324" s="110">
        <v>3208.6239999999998</v>
      </c>
      <c r="G324" s="101">
        <v>171.82810000000001</v>
      </c>
    </row>
    <row r="325" spans="1:7" s="188" customFormat="1" outlineLevel="1" x14ac:dyDescent="0.25">
      <c r="A325" s="102"/>
      <c r="B325" s="97" t="s">
        <v>365</v>
      </c>
      <c r="C325" s="98">
        <v>2017</v>
      </c>
      <c r="D325" s="101">
        <v>0.4</v>
      </c>
      <c r="E325" s="101">
        <v>188</v>
      </c>
      <c r="F325" s="110">
        <v>128.34</v>
      </c>
      <c r="G325" s="101">
        <v>458.74088000000006</v>
      </c>
    </row>
    <row r="326" spans="1:7" s="188" customFormat="1" outlineLevel="1" x14ac:dyDescent="0.25">
      <c r="A326" s="102"/>
      <c r="B326" s="97" t="s">
        <v>366</v>
      </c>
      <c r="C326" s="98">
        <v>2017</v>
      </c>
      <c r="D326" s="101">
        <v>0.4</v>
      </c>
      <c r="E326" s="101">
        <v>439</v>
      </c>
      <c r="F326" s="110">
        <v>128.34</v>
      </c>
      <c r="G326" s="101">
        <v>495.47203000000002</v>
      </c>
    </row>
    <row r="327" spans="1:7" s="188" customFormat="1" outlineLevel="1" x14ac:dyDescent="0.25">
      <c r="A327" s="102"/>
      <c r="B327" s="97" t="s">
        <v>367</v>
      </c>
      <c r="C327" s="98">
        <v>2017</v>
      </c>
      <c r="D327" s="101">
        <v>0.4</v>
      </c>
      <c r="E327" s="101">
        <v>360</v>
      </c>
      <c r="F327" s="110">
        <v>128.34</v>
      </c>
      <c r="G327" s="101">
        <v>83.384180000000001</v>
      </c>
    </row>
    <row r="328" spans="1:7" s="188" customFormat="1" outlineLevel="1" x14ac:dyDescent="0.25">
      <c r="A328" s="102"/>
      <c r="B328" s="97" t="s">
        <v>368</v>
      </c>
      <c r="C328" s="98">
        <v>2017</v>
      </c>
      <c r="D328" s="101">
        <v>0.4</v>
      </c>
      <c r="E328" s="101">
        <v>298</v>
      </c>
      <c r="F328" s="110">
        <v>128.34</v>
      </c>
      <c r="G328" s="101">
        <v>447.49513999999994</v>
      </c>
    </row>
    <row r="329" spans="1:7" s="188" customFormat="1" outlineLevel="1" x14ac:dyDescent="0.25">
      <c r="A329" s="102"/>
      <c r="B329" s="97" t="s">
        <v>369</v>
      </c>
      <c r="C329" s="98">
        <v>2017</v>
      </c>
      <c r="D329" s="101">
        <v>0.4</v>
      </c>
      <c r="E329" s="101">
        <v>25</v>
      </c>
      <c r="F329" s="110">
        <v>128.34</v>
      </c>
      <c r="G329" s="101">
        <v>71.689880000000002</v>
      </c>
    </row>
    <row r="330" spans="1:7" s="188" customFormat="1" outlineLevel="1" x14ac:dyDescent="0.25">
      <c r="A330" s="102"/>
      <c r="B330" s="97" t="s">
        <v>370</v>
      </c>
      <c r="C330" s="98">
        <v>2017</v>
      </c>
      <c r="D330" s="101">
        <v>0.4</v>
      </c>
      <c r="E330" s="101">
        <v>32</v>
      </c>
      <c r="F330" s="110">
        <v>128.34</v>
      </c>
      <c r="G330" s="101">
        <v>55.359120000000011</v>
      </c>
    </row>
    <row r="331" spans="1:7" s="188" customFormat="1" outlineLevel="1" x14ac:dyDescent="0.25">
      <c r="A331" s="102"/>
      <c r="B331" s="97" t="s">
        <v>371</v>
      </c>
      <c r="C331" s="98">
        <v>2017</v>
      </c>
      <c r="D331" s="101">
        <v>0.4</v>
      </c>
      <c r="E331" s="101">
        <v>41</v>
      </c>
      <c r="F331" s="110">
        <v>128.34</v>
      </c>
      <c r="G331" s="101">
        <v>21.23912</v>
      </c>
    </row>
    <row r="332" spans="1:7" s="188" customFormat="1" outlineLevel="1" x14ac:dyDescent="0.25">
      <c r="A332" s="102"/>
      <c r="B332" s="97" t="s">
        <v>372</v>
      </c>
      <c r="C332" s="98">
        <v>2017</v>
      </c>
      <c r="D332" s="101">
        <v>0.4</v>
      </c>
      <c r="E332" s="101">
        <v>83</v>
      </c>
      <c r="F332" s="110">
        <v>128.34</v>
      </c>
      <c r="G332" s="101">
        <v>75.724199999999996</v>
      </c>
    </row>
    <row r="333" spans="1:7" s="188" customFormat="1" outlineLevel="1" x14ac:dyDescent="0.25">
      <c r="A333" s="102"/>
      <c r="B333" s="97" t="s">
        <v>373</v>
      </c>
      <c r="C333" s="98">
        <v>2017</v>
      </c>
      <c r="D333" s="101">
        <v>0.4</v>
      </c>
      <c r="E333" s="101">
        <v>63</v>
      </c>
      <c r="F333" s="110">
        <v>128.34</v>
      </c>
      <c r="G333" s="101">
        <v>113.17612999999999</v>
      </c>
    </row>
    <row r="334" spans="1:7" s="188" customFormat="1" outlineLevel="1" x14ac:dyDescent="0.25">
      <c r="A334" s="102"/>
      <c r="B334" s="97" t="s">
        <v>374</v>
      </c>
      <c r="C334" s="98">
        <v>2017</v>
      </c>
      <c r="D334" s="101">
        <v>0.4</v>
      </c>
      <c r="E334" s="101">
        <v>53</v>
      </c>
      <c r="F334" s="110">
        <v>128.34</v>
      </c>
      <c r="G334" s="101">
        <v>45.323119999999996</v>
      </c>
    </row>
    <row r="335" spans="1:7" s="188" customFormat="1" outlineLevel="1" x14ac:dyDescent="0.25">
      <c r="A335" s="102"/>
      <c r="B335" s="97" t="s">
        <v>375</v>
      </c>
      <c r="C335" s="98">
        <v>2017</v>
      </c>
      <c r="D335" s="101">
        <v>0.4</v>
      </c>
      <c r="E335" s="101">
        <v>148</v>
      </c>
      <c r="F335" s="110">
        <v>128.34</v>
      </c>
      <c r="G335" s="101">
        <v>45.549239999999998</v>
      </c>
    </row>
    <row r="336" spans="1:7" s="188" customFormat="1" outlineLevel="1" x14ac:dyDescent="0.25">
      <c r="A336" s="102"/>
      <c r="B336" s="97" t="s">
        <v>376</v>
      </c>
      <c r="C336" s="98">
        <v>2017</v>
      </c>
      <c r="D336" s="101">
        <v>0.4</v>
      </c>
      <c r="E336" s="101">
        <v>23</v>
      </c>
      <c r="F336" s="110">
        <v>128.34</v>
      </c>
      <c r="G336" s="101">
        <v>71.582279999999997</v>
      </c>
    </row>
    <row r="337" spans="1:7" s="188" customFormat="1" outlineLevel="1" x14ac:dyDescent="0.25">
      <c r="A337" s="102"/>
      <c r="B337" s="97" t="s">
        <v>377</v>
      </c>
      <c r="C337" s="98">
        <v>2017</v>
      </c>
      <c r="D337" s="101">
        <v>0.4</v>
      </c>
      <c r="E337" s="101">
        <v>343</v>
      </c>
      <c r="F337" s="110">
        <v>128.34</v>
      </c>
      <c r="G337" s="101">
        <v>238.31031000000002</v>
      </c>
    </row>
    <row r="338" spans="1:7" s="188" customFormat="1" outlineLevel="1" x14ac:dyDescent="0.25">
      <c r="A338" s="102"/>
      <c r="B338" s="97" t="s">
        <v>378</v>
      </c>
      <c r="C338" s="98">
        <v>2017</v>
      </c>
      <c r="D338" s="101">
        <v>0.4</v>
      </c>
      <c r="E338" s="101">
        <v>99</v>
      </c>
      <c r="F338" s="110">
        <v>128.34</v>
      </c>
      <c r="G338" s="101">
        <v>172.01675</v>
      </c>
    </row>
    <row r="339" spans="1:7" s="188" customFormat="1" outlineLevel="1" x14ac:dyDescent="0.25">
      <c r="A339" s="102"/>
      <c r="B339" s="97" t="s">
        <v>379</v>
      </c>
      <c r="C339" s="98">
        <v>2017</v>
      </c>
      <c r="D339" s="99">
        <v>0.4</v>
      </c>
      <c r="E339" s="101">
        <v>98</v>
      </c>
      <c r="F339" s="110">
        <v>128.34</v>
      </c>
      <c r="G339" s="101">
        <v>255.83879999999999</v>
      </c>
    </row>
    <row r="340" spans="1:7" s="188" customFormat="1" outlineLevel="1" x14ac:dyDescent="0.25">
      <c r="A340" s="102"/>
      <c r="B340" s="97" t="s">
        <v>380</v>
      </c>
      <c r="C340" s="98">
        <v>2017</v>
      </c>
      <c r="D340" s="101">
        <v>0.4</v>
      </c>
      <c r="E340" s="101">
        <v>99</v>
      </c>
      <c r="F340" s="110">
        <v>128.34</v>
      </c>
      <c r="G340" s="101">
        <v>75.263059999999996</v>
      </c>
    </row>
    <row r="341" spans="1:7" s="188" customFormat="1" outlineLevel="1" x14ac:dyDescent="0.25">
      <c r="A341" s="102"/>
      <c r="B341" s="97" t="s">
        <v>381</v>
      </c>
      <c r="C341" s="98">
        <v>2017</v>
      </c>
      <c r="D341" s="101">
        <v>0.4</v>
      </c>
      <c r="E341" s="101">
        <v>227</v>
      </c>
      <c r="F341" s="110">
        <v>128.34</v>
      </c>
      <c r="G341" s="101">
        <v>257.63517000000002</v>
      </c>
    </row>
    <row r="342" spans="1:7" s="188" customFormat="1" outlineLevel="1" x14ac:dyDescent="0.25">
      <c r="A342" s="102"/>
      <c r="B342" s="97" t="s">
        <v>382</v>
      </c>
      <c r="C342" s="98">
        <v>2017</v>
      </c>
      <c r="D342" s="101">
        <v>0.4</v>
      </c>
      <c r="E342" s="101">
        <v>57</v>
      </c>
      <c r="F342" s="110">
        <v>128.34</v>
      </c>
      <c r="G342" s="101">
        <v>97.458460000000002</v>
      </c>
    </row>
    <row r="343" spans="1:7" s="188" customFormat="1" outlineLevel="1" x14ac:dyDescent="0.25">
      <c r="A343" s="102"/>
      <c r="B343" s="97" t="s">
        <v>383</v>
      </c>
      <c r="C343" s="98">
        <v>2017</v>
      </c>
      <c r="D343" s="99">
        <v>0.4</v>
      </c>
      <c r="E343" s="101">
        <v>127</v>
      </c>
      <c r="F343" s="110">
        <v>128.34</v>
      </c>
      <c r="G343" s="101">
        <v>527.65260999999998</v>
      </c>
    </row>
    <row r="344" spans="1:7" s="188" customFormat="1" outlineLevel="1" x14ac:dyDescent="0.25">
      <c r="A344" s="102"/>
      <c r="B344" s="97" t="s">
        <v>384</v>
      </c>
      <c r="C344" s="98">
        <v>2017</v>
      </c>
      <c r="D344" s="99">
        <v>0.4</v>
      </c>
      <c r="E344" s="101">
        <v>42</v>
      </c>
      <c r="F344" s="110">
        <v>128.34</v>
      </c>
      <c r="G344" s="101">
        <v>29.832630000000002</v>
      </c>
    </row>
    <row r="345" spans="1:7" s="188" customFormat="1" outlineLevel="1" x14ac:dyDescent="0.25">
      <c r="A345" s="102"/>
      <c r="B345" s="97" t="s">
        <v>385</v>
      </c>
      <c r="C345" s="98">
        <v>2017</v>
      </c>
      <c r="D345" s="99">
        <v>0.4</v>
      </c>
      <c r="E345" s="101">
        <v>149</v>
      </c>
      <c r="F345" s="110">
        <v>128.34</v>
      </c>
      <c r="G345" s="101">
        <v>203.54992000000001</v>
      </c>
    </row>
    <row r="346" spans="1:7" s="188" customFormat="1" outlineLevel="1" x14ac:dyDescent="0.25">
      <c r="A346" s="102"/>
      <c r="B346" s="97" t="s">
        <v>386</v>
      </c>
      <c r="C346" s="98">
        <v>2017</v>
      </c>
      <c r="D346" s="99">
        <v>0.4</v>
      </c>
      <c r="E346" s="101">
        <v>131</v>
      </c>
      <c r="F346" s="110">
        <v>128.34</v>
      </c>
      <c r="G346" s="101">
        <v>162.77674999999999</v>
      </c>
    </row>
    <row r="347" spans="1:7" s="188" customFormat="1" outlineLevel="1" x14ac:dyDescent="0.25">
      <c r="A347" s="102"/>
      <c r="B347" s="97" t="s">
        <v>387</v>
      </c>
      <c r="C347" s="98">
        <v>2017</v>
      </c>
      <c r="D347" s="99">
        <v>0.4</v>
      </c>
      <c r="E347" s="101">
        <v>115</v>
      </c>
      <c r="F347" s="110">
        <v>128.34</v>
      </c>
      <c r="G347" s="101">
        <v>145.31637000000001</v>
      </c>
    </row>
    <row r="348" spans="1:7" s="188" customFormat="1" outlineLevel="1" x14ac:dyDescent="0.25">
      <c r="A348" s="102"/>
      <c r="B348" s="97" t="s">
        <v>388</v>
      </c>
      <c r="C348" s="98">
        <v>2017</v>
      </c>
      <c r="D348" s="99">
        <v>0.4</v>
      </c>
      <c r="E348" s="101">
        <v>104</v>
      </c>
      <c r="F348" s="110">
        <v>128.34</v>
      </c>
      <c r="G348" s="101">
        <v>187.66724000000002</v>
      </c>
    </row>
    <row r="349" spans="1:7" s="188" customFormat="1" outlineLevel="1" x14ac:dyDescent="0.25">
      <c r="A349" s="102"/>
      <c r="B349" s="97" t="s">
        <v>389</v>
      </c>
      <c r="C349" s="98">
        <v>2017</v>
      </c>
      <c r="D349" s="99">
        <v>0.4</v>
      </c>
      <c r="E349" s="101">
        <v>77</v>
      </c>
      <c r="F349" s="110">
        <v>128.34</v>
      </c>
      <c r="G349" s="101">
        <v>106.71101</v>
      </c>
    </row>
    <row r="350" spans="1:7" s="188" customFormat="1" outlineLevel="1" x14ac:dyDescent="0.25">
      <c r="A350" s="102"/>
      <c r="B350" s="97" t="s">
        <v>390</v>
      </c>
      <c r="C350" s="98">
        <v>2017</v>
      </c>
      <c r="D350" s="99">
        <v>0.4</v>
      </c>
      <c r="E350" s="101">
        <v>17</v>
      </c>
      <c r="F350" s="110">
        <v>128.34</v>
      </c>
      <c r="G350" s="101">
        <v>44.221470000000004</v>
      </c>
    </row>
    <row r="351" spans="1:7" s="188" customFormat="1" outlineLevel="1" x14ac:dyDescent="0.25">
      <c r="A351" s="102"/>
      <c r="B351" s="97" t="s">
        <v>391</v>
      </c>
      <c r="C351" s="98">
        <v>2017</v>
      </c>
      <c r="D351" s="101">
        <v>0.4</v>
      </c>
      <c r="E351" s="101">
        <v>66</v>
      </c>
      <c r="F351" s="110">
        <v>128.34</v>
      </c>
      <c r="G351" s="101">
        <v>93.623960000000011</v>
      </c>
    </row>
    <row r="352" spans="1:7" s="188" customFormat="1" outlineLevel="1" x14ac:dyDescent="0.25">
      <c r="A352" s="102"/>
      <c r="B352" s="97" t="s">
        <v>392</v>
      </c>
      <c r="C352" s="98">
        <v>2017</v>
      </c>
      <c r="D352" s="101">
        <v>0.4</v>
      </c>
      <c r="E352" s="101">
        <v>226</v>
      </c>
      <c r="F352" s="110">
        <v>128.34</v>
      </c>
      <c r="G352" s="101">
        <v>278.85192000000001</v>
      </c>
    </row>
    <row r="353" spans="1:7" s="188" customFormat="1" outlineLevel="1" x14ac:dyDescent="0.25">
      <c r="A353" s="102"/>
      <c r="B353" s="97" t="s">
        <v>393</v>
      </c>
      <c r="C353" s="98">
        <v>2017</v>
      </c>
      <c r="D353" s="101">
        <v>0.4</v>
      </c>
      <c r="E353" s="101">
        <v>124</v>
      </c>
      <c r="F353" s="110">
        <v>128.34</v>
      </c>
      <c r="G353" s="101">
        <v>179.46114000000003</v>
      </c>
    </row>
    <row r="354" spans="1:7" s="188" customFormat="1" outlineLevel="1" x14ac:dyDescent="0.25">
      <c r="A354" s="102"/>
      <c r="B354" s="97" t="s">
        <v>394</v>
      </c>
      <c r="C354" s="98">
        <v>2017</v>
      </c>
      <c r="D354" s="101">
        <v>0.4</v>
      </c>
      <c r="E354" s="101">
        <v>510</v>
      </c>
      <c r="F354" s="110">
        <v>128.34</v>
      </c>
      <c r="G354" s="101">
        <v>858.53557000000001</v>
      </c>
    </row>
    <row r="355" spans="1:7" s="188" customFormat="1" outlineLevel="1" x14ac:dyDescent="0.25">
      <c r="A355" s="102"/>
      <c r="B355" s="97" t="s">
        <v>395</v>
      </c>
      <c r="C355" s="98">
        <v>2018</v>
      </c>
      <c r="D355" s="101">
        <v>0.4</v>
      </c>
      <c r="E355" s="101">
        <v>112</v>
      </c>
      <c r="F355" s="110">
        <v>128.34</v>
      </c>
      <c r="G355" s="101">
        <v>330.91534000000001</v>
      </c>
    </row>
    <row r="356" spans="1:7" s="188" customFormat="1" outlineLevel="1" x14ac:dyDescent="0.25">
      <c r="A356" s="102"/>
      <c r="B356" s="97" t="s">
        <v>396</v>
      </c>
      <c r="C356" s="98">
        <v>2018</v>
      </c>
      <c r="D356" s="101">
        <v>0.4</v>
      </c>
      <c r="E356" s="101">
        <v>8</v>
      </c>
      <c r="F356" s="110">
        <v>128.34</v>
      </c>
      <c r="G356" s="101">
        <v>23.809459999999998</v>
      </c>
    </row>
    <row r="357" spans="1:7" s="188" customFormat="1" outlineLevel="1" x14ac:dyDescent="0.25">
      <c r="A357" s="102"/>
      <c r="B357" s="97" t="s">
        <v>397</v>
      </c>
      <c r="C357" s="98">
        <v>2018</v>
      </c>
      <c r="D357" s="101">
        <v>0.4</v>
      </c>
      <c r="E357" s="101">
        <v>64</v>
      </c>
      <c r="F357" s="110">
        <v>128.34</v>
      </c>
      <c r="G357" s="101">
        <v>61.251539999999999</v>
      </c>
    </row>
    <row r="358" spans="1:7" s="188" customFormat="1" outlineLevel="1" x14ac:dyDescent="0.25">
      <c r="A358" s="102"/>
      <c r="B358" s="97" t="s">
        <v>398</v>
      </c>
      <c r="C358" s="98">
        <v>2018</v>
      </c>
      <c r="D358" s="101">
        <v>0.4</v>
      </c>
      <c r="E358" s="101">
        <v>49</v>
      </c>
      <c r="F358" s="110">
        <v>89.84</v>
      </c>
      <c r="G358" s="101">
        <v>101.73002000000001</v>
      </c>
    </row>
    <row r="359" spans="1:7" s="188" customFormat="1" outlineLevel="1" x14ac:dyDescent="0.25">
      <c r="A359" s="102"/>
      <c r="B359" s="97" t="s">
        <v>399</v>
      </c>
      <c r="C359" s="98">
        <v>2018</v>
      </c>
      <c r="D359" s="101">
        <v>0.4</v>
      </c>
      <c r="E359" s="101">
        <v>16</v>
      </c>
      <c r="F359" s="110">
        <v>128.34</v>
      </c>
      <c r="G359" s="101">
        <v>38.811800000000005</v>
      </c>
    </row>
    <row r="360" spans="1:7" s="188" customFormat="1" outlineLevel="1" x14ac:dyDescent="0.25">
      <c r="A360" s="102"/>
      <c r="B360" s="97" t="s">
        <v>400</v>
      </c>
      <c r="C360" s="98">
        <v>2018</v>
      </c>
      <c r="D360" s="101">
        <v>10</v>
      </c>
      <c r="E360" s="101">
        <v>27</v>
      </c>
      <c r="F360" s="110">
        <v>3208.6239999999998</v>
      </c>
      <c r="G360" s="101">
        <v>153.92375000000001</v>
      </c>
    </row>
    <row r="361" spans="1:7" s="188" customFormat="1" outlineLevel="1" x14ac:dyDescent="0.25">
      <c r="A361" s="102"/>
      <c r="B361" s="97" t="s">
        <v>401</v>
      </c>
      <c r="C361" s="98">
        <v>2018</v>
      </c>
      <c r="D361" s="101">
        <v>0.4</v>
      </c>
      <c r="E361" s="101">
        <v>100</v>
      </c>
      <c r="F361" s="110">
        <v>128.34</v>
      </c>
      <c r="G361" s="101">
        <v>246.94280000000001</v>
      </c>
    </row>
    <row r="362" spans="1:7" s="188" customFormat="1" outlineLevel="1" x14ac:dyDescent="0.25">
      <c r="A362" s="102"/>
      <c r="B362" s="97" t="s">
        <v>402</v>
      </c>
      <c r="C362" s="98">
        <v>2018</v>
      </c>
      <c r="D362" s="101">
        <v>0.4</v>
      </c>
      <c r="E362" s="101">
        <v>160</v>
      </c>
      <c r="F362" s="110">
        <v>128.34</v>
      </c>
      <c r="G362" s="101">
        <v>225.9144</v>
      </c>
    </row>
    <row r="363" spans="1:7" s="188" customFormat="1" outlineLevel="1" x14ac:dyDescent="0.25">
      <c r="A363" s="102"/>
      <c r="B363" s="97" t="s">
        <v>403</v>
      </c>
      <c r="C363" s="98">
        <v>2018</v>
      </c>
      <c r="D363" s="101">
        <v>0.4</v>
      </c>
      <c r="E363" s="101">
        <v>148</v>
      </c>
      <c r="F363" s="110">
        <v>128.34</v>
      </c>
      <c r="G363" s="101">
        <v>248.05792000000002</v>
      </c>
    </row>
    <row r="364" spans="1:7" s="188" customFormat="1" outlineLevel="1" x14ac:dyDescent="0.25">
      <c r="A364" s="102"/>
      <c r="B364" s="97" t="s">
        <v>404</v>
      </c>
      <c r="C364" s="98">
        <v>2018</v>
      </c>
      <c r="D364" s="101">
        <v>0.4</v>
      </c>
      <c r="E364" s="101">
        <v>42</v>
      </c>
      <c r="F364" s="110">
        <v>128.34</v>
      </c>
      <c r="G364" s="101">
        <v>54.858989999999999</v>
      </c>
    </row>
    <row r="365" spans="1:7" s="188" customFormat="1" outlineLevel="1" x14ac:dyDescent="0.25">
      <c r="A365" s="102"/>
      <c r="B365" s="97" t="s">
        <v>405</v>
      </c>
      <c r="C365" s="98">
        <v>2018</v>
      </c>
      <c r="D365" s="101">
        <v>0.4</v>
      </c>
      <c r="E365" s="101">
        <v>182</v>
      </c>
      <c r="F365" s="110">
        <v>128.34</v>
      </c>
      <c r="G365" s="101">
        <v>97.857289999999992</v>
      </c>
    </row>
    <row r="366" spans="1:7" s="188" customFormat="1" outlineLevel="1" x14ac:dyDescent="0.25">
      <c r="A366" s="102"/>
      <c r="B366" s="97" t="s">
        <v>406</v>
      </c>
      <c r="C366" s="98">
        <v>2018</v>
      </c>
      <c r="D366" s="101">
        <v>0.4</v>
      </c>
      <c r="E366" s="101">
        <v>119</v>
      </c>
      <c r="F366" s="110">
        <v>128.34</v>
      </c>
      <c r="G366" s="101">
        <v>239.17759000000004</v>
      </c>
    </row>
    <row r="367" spans="1:7" s="188" customFormat="1" outlineLevel="1" x14ac:dyDescent="0.25">
      <c r="A367" s="102"/>
      <c r="B367" s="97" t="s">
        <v>407</v>
      </c>
      <c r="C367" s="98">
        <v>2018</v>
      </c>
      <c r="D367" s="101">
        <v>0.4</v>
      </c>
      <c r="E367" s="101">
        <v>106</v>
      </c>
      <c r="F367" s="110">
        <v>128.34</v>
      </c>
      <c r="G367" s="101">
        <v>144.35410000000002</v>
      </c>
    </row>
    <row r="368" spans="1:7" s="188" customFormat="1" outlineLevel="1" x14ac:dyDescent="0.25">
      <c r="A368" s="102"/>
      <c r="B368" s="97" t="s">
        <v>408</v>
      </c>
      <c r="C368" s="98">
        <v>2018</v>
      </c>
      <c r="D368" s="101">
        <v>0.4</v>
      </c>
      <c r="E368" s="101">
        <v>71</v>
      </c>
      <c r="F368" s="110">
        <v>128.34</v>
      </c>
      <c r="G368" s="101">
        <v>132.57731000000001</v>
      </c>
    </row>
    <row r="369" spans="1:129" s="188" customFormat="1" outlineLevel="1" x14ac:dyDescent="0.25">
      <c r="A369" s="102"/>
      <c r="B369" s="97" t="s">
        <v>409</v>
      </c>
      <c r="C369" s="98">
        <v>2018</v>
      </c>
      <c r="D369" s="101">
        <v>0.4</v>
      </c>
      <c r="E369" s="101">
        <v>151</v>
      </c>
      <c r="F369" s="110">
        <v>41.07</v>
      </c>
      <c r="G369" s="101">
        <v>309.80889000000002</v>
      </c>
    </row>
    <row r="370" spans="1:129" s="188" customFormat="1" outlineLevel="1" x14ac:dyDescent="0.25">
      <c r="A370" s="102"/>
      <c r="B370" s="97" t="s">
        <v>410</v>
      </c>
      <c r="C370" s="98">
        <v>2018</v>
      </c>
      <c r="D370" s="101">
        <v>0.4</v>
      </c>
      <c r="E370" s="101">
        <v>35</v>
      </c>
      <c r="F370" s="110">
        <v>41.07</v>
      </c>
      <c r="G370" s="101">
        <v>43.169179999999997</v>
      </c>
    </row>
    <row r="371" spans="1:129" s="188" customFormat="1" outlineLevel="1" x14ac:dyDescent="0.25">
      <c r="A371" s="102"/>
      <c r="B371" s="97" t="s">
        <v>411</v>
      </c>
      <c r="C371" s="98">
        <v>2018</v>
      </c>
      <c r="D371" s="101">
        <v>0.4</v>
      </c>
      <c r="E371" s="101">
        <v>30</v>
      </c>
      <c r="F371" s="110">
        <v>128.34</v>
      </c>
      <c r="G371" s="101">
        <v>63.146230000000003</v>
      </c>
    </row>
    <row r="372" spans="1:129" s="188" customFormat="1" outlineLevel="1" x14ac:dyDescent="0.25">
      <c r="A372" s="102"/>
      <c r="B372" s="97" t="s">
        <v>412</v>
      </c>
      <c r="C372" s="98">
        <v>2018</v>
      </c>
      <c r="D372" s="101">
        <v>0.4</v>
      </c>
      <c r="E372" s="101">
        <v>101</v>
      </c>
      <c r="F372" s="110">
        <v>128.34</v>
      </c>
      <c r="G372" s="101">
        <v>109.98572999999999</v>
      </c>
    </row>
    <row r="373" spans="1:129" s="188" customFormat="1" outlineLevel="1" x14ac:dyDescent="0.25">
      <c r="A373" s="102"/>
      <c r="B373" s="97" t="s">
        <v>413</v>
      </c>
      <c r="C373" s="98">
        <v>2018</v>
      </c>
      <c r="D373" s="101">
        <v>0.4</v>
      </c>
      <c r="E373" s="101">
        <v>99</v>
      </c>
      <c r="F373" s="110">
        <v>128.34</v>
      </c>
      <c r="G373" s="101">
        <v>134.76209</v>
      </c>
    </row>
    <row r="374" spans="1:129" s="188" customFormat="1" outlineLevel="1" x14ac:dyDescent="0.25">
      <c r="A374" s="102"/>
      <c r="B374" s="97" t="s">
        <v>414</v>
      </c>
      <c r="C374" s="98">
        <v>2018</v>
      </c>
      <c r="D374" s="101">
        <v>0.4</v>
      </c>
      <c r="E374" s="101">
        <v>76</v>
      </c>
      <c r="F374" s="110">
        <v>128.34</v>
      </c>
      <c r="G374" s="101">
        <v>50.776499999999999</v>
      </c>
    </row>
    <row r="375" spans="1:129" s="188" customFormat="1" outlineLevel="1" x14ac:dyDescent="0.25">
      <c r="A375" s="102"/>
      <c r="B375" s="97" t="s">
        <v>415</v>
      </c>
      <c r="C375" s="98">
        <v>2018</v>
      </c>
      <c r="D375" s="101">
        <v>0.4</v>
      </c>
      <c r="E375" s="101">
        <v>99</v>
      </c>
      <c r="F375" s="110">
        <v>128.34</v>
      </c>
      <c r="G375" s="101">
        <v>145.72320000000002</v>
      </c>
    </row>
    <row r="376" spans="1:129" s="188" customFormat="1" outlineLevel="1" x14ac:dyDescent="0.25">
      <c r="A376" s="102"/>
      <c r="B376" s="97" t="s">
        <v>416</v>
      </c>
      <c r="C376" s="98">
        <v>2018</v>
      </c>
      <c r="D376" s="101">
        <v>0.4</v>
      </c>
      <c r="E376" s="101">
        <v>133</v>
      </c>
      <c r="F376" s="110">
        <v>128.34</v>
      </c>
      <c r="G376" s="101">
        <v>165.06269</v>
      </c>
    </row>
    <row r="377" spans="1:129" s="188" customFormat="1" outlineLevel="1" x14ac:dyDescent="0.25">
      <c r="A377" s="102"/>
      <c r="B377" s="97" t="s">
        <v>417</v>
      </c>
      <c r="C377" s="98">
        <v>2018</v>
      </c>
      <c r="D377" s="101">
        <v>0.4</v>
      </c>
      <c r="E377" s="101">
        <v>43</v>
      </c>
      <c r="F377" s="110">
        <v>128.34</v>
      </c>
      <c r="G377" s="101">
        <v>49.652250000000002</v>
      </c>
    </row>
    <row r="378" spans="1:129" s="188" customFormat="1" outlineLevel="1" x14ac:dyDescent="0.25">
      <c r="A378" s="102"/>
      <c r="B378" s="97" t="s">
        <v>418</v>
      </c>
      <c r="C378" s="98">
        <v>2018</v>
      </c>
      <c r="D378" s="101">
        <v>0.4</v>
      </c>
      <c r="E378" s="101">
        <v>66</v>
      </c>
      <c r="F378" s="110">
        <v>41.07</v>
      </c>
      <c r="G378" s="101">
        <v>215.37132</v>
      </c>
    </row>
    <row r="379" spans="1:129" s="188" customFormat="1" outlineLevel="1" x14ac:dyDescent="0.25">
      <c r="A379" s="102"/>
      <c r="B379" s="97" t="s">
        <v>419</v>
      </c>
      <c r="C379" s="98">
        <v>2018</v>
      </c>
      <c r="D379" s="101">
        <v>0.4</v>
      </c>
      <c r="E379" s="101">
        <v>140</v>
      </c>
      <c r="F379" s="110">
        <v>41.07</v>
      </c>
      <c r="G379" s="101">
        <v>143.27291</v>
      </c>
    </row>
    <row r="380" spans="1:129" s="188" customFormat="1" outlineLevel="1" x14ac:dyDescent="0.25">
      <c r="A380" s="102"/>
      <c r="B380" s="97" t="s">
        <v>420</v>
      </c>
      <c r="C380" s="98">
        <v>2018</v>
      </c>
      <c r="D380" s="101">
        <v>0.4</v>
      </c>
      <c r="E380" s="101">
        <v>52</v>
      </c>
      <c r="F380" s="110">
        <v>128.34</v>
      </c>
      <c r="G380" s="101">
        <v>70.661020000000008</v>
      </c>
    </row>
    <row r="381" spans="1:129" s="188" customFormat="1" outlineLevel="1" x14ac:dyDescent="0.25">
      <c r="A381" s="102"/>
      <c r="B381" s="97" t="s">
        <v>421</v>
      </c>
      <c r="C381" s="98">
        <v>2018</v>
      </c>
      <c r="D381" s="101">
        <v>10</v>
      </c>
      <c r="E381" s="101">
        <v>330</v>
      </c>
      <c r="F381" s="110">
        <v>3208.6239999999998</v>
      </c>
      <c r="G381" s="101">
        <v>275.43828000000002</v>
      </c>
    </row>
    <row r="382" spans="1:129" s="188" customFormat="1" outlineLevel="1" x14ac:dyDescent="0.25">
      <c r="A382" s="102"/>
      <c r="B382" s="97" t="s">
        <v>422</v>
      </c>
      <c r="C382" s="98">
        <v>2018</v>
      </c>
      <c r="D382" s="101">
        <v>10</v>
      </c>
      <c r="E382" s="101">
        <v>65</v>
      </c>
      <c r="F382" s="110">
        <v>3208.6239999999998</v>
      </c>
      <c r="G382" s="101">
        <v>138.47687999999999</v>
      </c>
    </row>
    <row r="383" spans="1:129" s="194" customFormat="1" x14ac:dyDescent="0.25">
      <c r="A383" s="102" t="s">
        <v>423</v>
      </c>
      <c r="B383" s="97" t="s">
        <v>155</v>
      </c>
      <c r="C383" s="98" t="s">
        <v>144</v>
      </c>
      <c r="D383" s="99" t="s">
        <v>144</v>
      </c>
      <c r="E383" s="101">
        <v>180472</v>
      </c>
      <c r="F383" s="101">
        <v>862784.79</v>
      </c>
      <c r="G383" s="101">
        <v>268025.01102000003</v>
      </c>
      <c r="H383" s="188"/>
      <c r="I383" s="182"/>
      <c r="J383" s="182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2"/>
      <c r="CA383" s="182"/>
      <c r="CB383" s="182"/>
      <c r="CC383" s="182"/>
      <c r="CD383" s="182"/>
      <c r="CE383" s="182"/>
      <c r="CF383" s="182"/>
      <c r="CG383" s="182"/>
      <c r="CH383" s="182"/>
      <c r="CI383" s="182"/>
      <c r="CJ383" s="182"/>
      <c r="CK383" s="182"/>
      <c r="CL383" s="182"/>
      <c r="CM383" s="182"/>
      <c r="CN383" s="182"/>
      <c r="CO383" s="182"/>
      <c r="CP383" s="182"/>
      <c r="CQ383" s="182"/>
      <c r="CR383" s="182"/>
      <c r="CS383" s="182"/>
      <c r="CT383" s="182"/>
      <c r="CU383" s="182"/>
      <c r="CV383" s="182"/>
      <c r="CW383" s="182"/>
      <c r="CX383" s="182"/>
      <c r="CY383" s="182"/>
      <c r="CZ383" s="182"/>
      <c r="DA383" s="182"/>
      <c r="DB383" s="182"/>
      <c r="DC383" s="182"/>
      <c r="DD383" s="182"/>
      <c r="DE383" s="182"/>
      <c r="DF383" s="182"/>
      <c r="DG383" s="182"/>
      <c r="DH383" s="182"/>
      <c r="DI383" s="182"/>
      <c r="DJ383" s="182"/>
      <c r="DK383" s="182"/>
      <c r="DL383" s="182"/>
      <c r="DM383" s="182"/>
      <c r="DN383" s="182"/>
      <c r="DO383" s="182"/>
      <c r="DP383" s="182"/>
      <c r="DQ383" s="182"/>
      <c r="DR383" s="182"/>
      <c r="DS383" s="182"/>
      <c r="DT383" s="182"/>
      <c r="DU383" s="182"/>
      <c r="DV383" s="182"/>
      <c r="DW383" s="182"/>
      <c r="DX383" s="182"/>
      <c r="DY383" s="182"/>
    </row>
    <row r="384" spans="1:129" s="188" customFormat="1" outlineLevel="1" x14ac:dyDescent="0.25">
      <c r="A384" s="102"/>
      <c r="B384" s="97" t="s">
        <v>424</v>
      </c>
      <c r="C384" s="98">
        <v>2019</v>
      </c>
      <c r="D384" s="101">
        <v>0.4</v>
      </c>
      <c r="E384" s="101">
        <v>32</v>
      </c>
      <c r="F384" s="101">
        <v>158</v>
      </c>
      <c r="G384" s="101">
        <v>169.25701999999998</v>
      </c>
      <c r="I384" s="182"/>
      <c r="J384" s="182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2"/>
      <c r="CA384" s="182"/>
      <c r="CB384" s="182"/>
      <c r="CC384" s="182"/>
      <c r="CD384" s="182"/>
      <c r="CE384" s="182"/>
      <c r="CF384" s="182"/>
      <c r="CG384" s="182"/>
      <c r="CH384" s="182"/>
      <c r="CI384" s="182"/>
      <c r="CJ384" s="182"/>
      <c r="CK384" s="182"/>
      <c r="CL384" s="182"/>
      <c r="CM384" s="182"/>
      <c r="CN384" s="182"/>
      <c r="CO384" s="182"/>
      <c r="CP384" s="182"/>
      <c r="CQ384" s="182"/>
      <c r="CR384" s="182"/>
      <c r="CS384" s="182"/>
      <c r="CT384" s="182"/>
      <c r="CU384" s="182"/>
      <c r="CV384" s="182"/>
      <c r="CW384" s="182"/>
      <c r="CX384" s="182"/>
      <c r="CY384" s="182"/>
      <c r="CZ384" s="182"/>
      <c r="DA384" s="182"/>
      <c r="DB384" s="182"/>
      <c r="DC384" s="182"/>
      <c r="DD384" s="182"/>
      <c r="DE384" s="182"/>
      <c r="DF384" s="182"/>
      <c r="DG384" s="182"/>
      <c r="DH384" s="182"/>
      <c r="DI384" s="182"/>
      <c r="DJ384" s="182"/>
      <c r="DK384" s="182"/>
      <c r="DL384" s="182"/>
      <c r="DM384" s="182"/>
      <c r="DN384" s="182"/>
      <c r="DO384" s="182"/>
      <c r="DP384" s="182"/>
      <c r="DQ384" s="182"/>
      <c r="DR384" s="182"/>
      <c r="DS384" s="182"/>
      <c r="DT384" s="182"/>
      <c r="DU384" s="182"/>
      <c r="DV384" s="182"/>
      <c r="DW384" s="182"/>
      <c r="DX384" s="182"/>
      <c r="DY384" s="182"/>
    </row>
    <row r="385" spans="1:129" s="188" customFormat="1" outlineLevel="1" x14ac:dyDescent="0.25">
      <c r="A385" s="102"/>
      <c r="B385" s="97" t="s">
        <v>425</v>
      </c>
      <c r="C385" s="98">
        <v>2019</v>
      </c>
      <c r="D385" s="101">
        <v>10</v>
      </c>
      <c r="E385" s="101">
        <v>8</v>
      </c>
      <c r="F385" s="101">
        <v>5353</v>
      </c>
      <c r="G385" s="101">
        <v>141.82060999999999</v>
      </c>
      <c r="I385" s="182"/>
      <c r="J385" s="182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  <c r="BO385" s="182"/>
      <c r="BP385" s="182"/>
      <c r="BQ385" s="182"/>
      <c r="BR385" s="182"/>
      <c r="BS385" s="182"/>
      <c r="BT385" s="182"/>
      <c r="BU385" s="182"/>
      <c r="BV385" s="182"/>
      <c r="BW385" s="182"/>
      <c r="BX385" s="182"/>
      <c r="BY385" s="182"/>
      <c r="BZ385" s="182"/>
      <c r="CA385" s="182"/>
      <c r="CB385" s="182"/>
      <c r="CC385" s="182"/>
      <c r="CD385" s="182"/>
      <c r="CE385" s="182"/>
      <c r="CF385" s="182"/>
      <c r="CG385" s="182"/>
      <c r="CH385" s="182"/>
      <c r="CI385" s="182"/>
      <c r="CJ385" s="182"/>
      <c r="CK385" s="182"/>
      <c r="CL385" s="182"/>
      <c r="CM385" s="182"/>
      <c r="CN385" s="182"/>
      <c r="CO385" s="182"/>
      <c r="CP385" s="182"/>
      <c r="CQ385" s="182"/>
      <c r="CR385" s="182"/>
      <c r="CS385" s="182"/>
      <c r="CT385" s="182"/>
      <c r="CU385" s="182"/>
      <c r="CV385" s="182"/>
      <c r="CW385" s="182"/>
      <c r="CX385" s="182"/>
      <c r="CY385" s="182"/>
      <c r="CZ385" s="182"/>
      <c r="DA385" s="182"/>
      <c r="DB385" s="182"/>
      <c r="DC385" s="182"/>
      <c r="DD385" s="182"/>
      <c r="DE385" s="182"/>
      <c r="DF385" s="182"/>
      <c r="DG385" s="182"/>
      <c r="DH385" s="182"/>
      <c r="DI385" s="182"/>
      <c r="DJ385" s="182"/>
      <c r="DK385" s="182"/>
      <c r="DL385" s="182"/>
      <c r="DM385" s="182"/>
      <c r="DN385" s="182"/>
      <c r="DO385" s="182"/>
      <c r="DP385" s="182"/>
      <c r="DQ385" s="182"/>
      <c r="DR385" s="182"/>
      <c r="DS385" s="182"/>
      <c r="DT385" s="182"/>
      <c r="DU385" s="182"/>
      <c r="DV385" s="182"/>
      <c r="DW385" s="182"/>
      <c r="DX385" s="182"/>
      <c r="DY385" s="182"/>
    </row>
    <row r="386" spans="1:129" s="188" customFormat="1" outlineLevel="1" x14ac:dyDescent="0.25">
      <c r="A386" s="102"/>
      <c r="B386" s="97" t="s">
        <v>426</v>
      </c>
      <c r="C386" s="98">
        <v>2019</v>
      </c>
      <c r="D386" s="101">
        <v>0.4</v>
      </c>
      <c r="E386" s="101">
        <v>38</v>
      </c>
      <c r="F386" s="101">
        <v>158</v>
      </c>
      <c r="G386" s="101">
        <v>115.64350999999999</v>
      </c>
      <c r="I386" s="182"/>
      <c r="J386" s="182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  <c r="BO386" s="182"/>
      <c r="BP386" s="182"/>
      <c r="BQ386" s="182"/>
      <c r="BR386" s="182"/>
      <c r="BS386" s="182"/>
      <c r="BT386" s="182"/>
      <c r="BU386" s="182"/>
      <c r="BV386" s="182"/>
      <c r="BW386" s="182"/>
      <c r="BX386" s="182"/>
      <c r="BY386" s="182"/>
      <c r="BZ386" s="182"/>
      <c r="CA386" s="182"/>
      <c r="CB386" s="182"/>
      <c r="CC386" s="182"/>
      <c r="CD386" s="182"/>
      <c r="CE386" s="182"/>
      <c r="CF386" s="182"/>
      <c r="CG386" s="182"/>
      <c r="CH386" s="182"/>
      <c r="CI386" s="182"/>
      <c r="CJ386" s="182"/>
      <c r="CK386" s="182"/>
      <c r="CL386" s="182"/>
      <c r="CM386" s="182"/>
      <c r="CN386" s="182"/>
      <c r="CO386" s="182"/>
      <c r="CP386" s="182"/>
      <c r="CQ386" s="182"/>
      <c r="CR386" s="182"/>
      <c r="CS386" s="182"/>
      <c r="CT386" s="182"/>
      <c r="CU386" s="182"/>
      <c r="CV386" s="182"/>
      <c r="CW386" s="182"/>
      <c r="CX386" s="182"/>
      <c r="CY386" s="182"/>
      <c r="CZ386" s="182"/>
      <c r="DA386" s="182"/>
      <c r="DB386" s="182"/>
      <c r="DC386" s="182"/>
      <c r="DD386" s="182"/>
      <c r="DE386" s="182"/>
      <c r="DF386" s="182"/>
      <c r="DG386" s="182"/>
      <c r="DH386" s="182"/>
      <c r="DI386" s="182"/>
      <c r="DJ386" s="182"/>
      <c r="DK386" s="182"/>
      <c r="DL386" s="182"/>
      <c r="DM386" s="182"/>
      <c r="DN386" s="182"/>
      <c r="DO386" s="182"/>
      <c r="DP386" s="182"/>
      <c r="DQ386" s="182"/>
      <c r="DR386" s="182"/>
      <c r="DS386" s="182"/>
      <c r="DT386" s="182"/>
      <c r="DU386" s="182"/>
      <c r="DV386" s="182"/>
      <c r="DW386" s="182"/>
      <c r="DX386" s="182"/>
      <c r="DY386" s="182"/>
    </row>
    <row r="387" spans="1:129" s="188" customFormat="1" outlineLevel="1" x14ac:dyDescent="0.25">
      <c r="A387" s="102"/>
      <c r="B387" s="97" t="s">
        <v>427</v>
      </c>
      <c r="C387" s="98">
        <v>2019</v>
      </c>
      <c r="D387" s="101">
        <v>0.4</v>
      </c>
      <c r="E387" s="101">
        <v>41</v>
      </c>
      <c r="F387" s="101">
        <v>158</v>
      </c>
      <c r="G387" s="101">
        <v>73.441079999999999</v>
      </c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  <c r="BO387" s="182"/>
      <c r="BP387" s="182"/>
      <c r="BQ387" s="182"/>
      <c r="BR387" s="182"/>
      <c r="BS387" s="182"/>
      <c r="BT387" s="182"/>
      <c r="BU387" s="182"/>
      <c r="BV387" s="182"/>
      <c r="BW387" s="182"/>
      <c r="BX387" s="182"/>
      <c r="BY387" s="182"/>
      <c r="BZ387" s="182"/>
      <c r="CA387" s="182"/>
      <c r="CB387" s="182"/>
      <c r="CC387" s="182"/>
      <c r="CD387" s="182"/>
      <c r="CE387" s="182"/>
      <c r="CF387" s="182"/>
      <c r="CG387" s="182"/>
      <c r="CH387" s="182"/>
      <c r="CI387" s="182"/>
      <c r="CJ387" s="182"/>
      <c r="CK387" s="182"/>
      <c r="CL387" s="182"/>
      <c r="CM387" s="182"/>
      <c r="CN387" s="182"/>
      <c r="CO387" s="182"/>
      <c r="CP387" s="182"/>
      <c r="CQ387" s="182"/>
      <c r="CR387" s="182"/>
      <c r="CS387" s="182"/>
      <c r="CT387" s="182"/>
      <c r="CU387" s="182"/>
      <c r="CV387" s="182"/>
      <c r="CW387" s="182"/>
      <c r="CX387" s="182"/>
      <c r="CY387" s="182"/>
      <c r="CZ387" s="182"/>
      <c r="DA387" s="182"/>
      <c r="DB387" s="182"/>
      <c r="DC387" s="182"/>
      <c r="DD387" s="182"/>
      <c r="DE387" s="182"/>
      <c r="DF387" s="182"/>
      <c r="DG387" s="182"/>
      <c r="DH387" s="182"/>
      <c r="DI387" s="182"/>
      <c r="DJ387" s="182"/>
      <c r="DK387" s="182"/>
      <c r="DL387" s="182"/>
      <c r="DM387" s="182"/>
      <c r="DN387" s="182"/>
      <c r="DO387" s="182"/>
      <c r="DP387" s="182"/>
      <c r="DQ387" s="182"/>
      <c r="DR387" s="182"/>
      <c r="DS387" s="182"/>
      <c r="DT387" s="182"/>
      <c r="DU387" s="182"/>
      <c r="DV387" s="182"/>
      <c r="DW387" s="182"/>
      <c r="DX387" s="182"/>
      <c r="DY387" s="182"/>
    </row>
    <row r="388" spans="1:129" s="188" customFormat="1" outlineLevel="1" x14ac:dyDescent="0.25">
      <c r="A388" s="102"/>
      <c r="B388" s="97" t="s">
        <v>428</v>
      </c>
      <c r="C388" s="98">
        <v>2019</v>
      </c>
      <c r="D388" s="101">
        <v>0.4</v>
      </c>
      <c r="E388" s="101">
        <v>89</v>
      </c>
      <c r="F388" s="101">
        <v>158</v>
      </c>
      <c r="G388" s="101">
        <v>237.49046999999999</v>
      </c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  <c r="AZ388" s="182"/>
      <c r="BA388" s="182"/>
      <c r="BB388" s="182"/>
      <c r="BC388" s="182"/>
      <c r="BD388" s="182"/>
      <c r="BE388" s="182"/>
      <c r="BF388" s="182"/>
      <c r="BG388" s="182"/>
      <c r="BH388" s="182"/>
      <c r="BI388" s="182"/>
      <c r="BJ388" s="182"/>
      <c r="BK388" s="182"/>
      <c r="BL388" s="182"/>
      <c r="BM388" s="182"/>
      <c r="BN388" s="182"/>
      <c r="BO388" s="182"/>
      <c r="BP388" s="182"/>
      <c r="BQ388" s="182"/>
      <c r="BR388" s="182"/>
      <c r="BS388" s="182"/>
      <c r="BT388" s="182"/>
      <c r="BU388" s="182"/>
      <c r="BV388" s="182"/>
      <c r="BW388" s="182"/>
      <c r="BX388" s="182"/>
      <c r="BY388" s="182"/>
      <c r="BZ388" s="182"/>
      <c r="CA388" s="182"/>
      <c r="CB388" s="182"/>
      <c r="CC388" s="182"/>
      <c r="CD388" s="182"/>
      <c r="CE388" s="182"/>
      <c r="CF388" s="182"/>
      <c r="CG388" s="182"/>
      <c r="CH388" s="182"/>
      <c r="CI388" s="182"/>
      <c r="CJ388" s="182"/>
      <c r="CK388" s="182"/>
      <c r="CL388" s="182"/>
      <c r="CM388" s="182"/>
      <c r="CN388" s="182"/>
      <c r="CO388" s="182"/>
      <c r="CP388" s="182"/>
      <c r="CQ388" s="182"/>
      <c r="CR388" s="182"/>
      <c r="CS388" s="182"/>
      <c r="CT388" s="182"/>
      <c r="CU388" s="182"/>
      <c r="CV388" s="182"/>
      <c r="CW388" s="182"/>
      <c r="CX388" s="182"/>
      <c r="CY388" s="182"/>
      <c r="CZ388" s="182"/>
      <c r="DA388" s="182"/>
      <c r="DB388" s="182"/>
      <c r="DC388" s="182"/>
      <c r="DD388" s="182"/>
      <c r="DE388" s="182"/>
      <c r="DF388" s="182"/>
      <c r="DG388" s="182"/>
      <c r="DH388" s="182"/>
      <c r="DI388" s="182"/>
      <c r="DJ388" s="182"/>
      <c r="DK388" s="182"/>
      <c r="DL388" s="182"/>
      <c r="DM388" s="182"/>
      <c r="DN388" s="182"/>
      <c r="DO388" s="182"/>
      <c r="DP388" s="182"/>
      <c r="DQ388" s="182"/>
      <c r="DR388" s="182"/>
      <c r="DS388" s="182"/>
      <c r="DT388" s="182"/>
      <c r="DU388" s="182"/>
      <c r="DV388" s="182"/>
      <c r="DW388" s="182"/>
      <c r="DX388" s="182"/>
      <c r="DY388" s="182"/>
    </row>
    <row r="389" spans="1:129" s="188" customFormat="1" outlineLevel="1" x14ac:dyDescent="0.25">
      <c r="A389" s="102"/>
      <c r="B389" s="97" t="s">
        <v>429</v>
      </c>
      <c r="C389" s="98">
        <v>2019</v>
      </c>
      <c r="D389" s="101">
        <v>0.4</v>
      </c>
      <c r="E389" s="101">
        <v>101</v>
      </c>
      <c r="F389" s="101">
        <v>158</v>
      </c>
      <c r="G389" s="101">
        <v>170.20648</v>
      </c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2"/>
      <c r="CA389" s="182"/>
      <c r="CB389" s="182"/>
      <c r="CC389" s="182"/>
      <c r="CD389" s="182"/>
      <c r="CE389" s="182"/>
      <c r="CF389" s="182"/>
      <c r="CG389" s="182"/>
      <c r="CH389" s="182"/>
      <c r="CI389" s="182"/>
      <c r="CJ389" s="182"/>
      <c r="CK389" s="182"/>
      <c r="CL389" s="182"/>
      <c r="CM389" s="182"/>
      <c r="CN389" s="182"/>
      <c r="CO389" s="182"/>
      <c r="CP389" s="182"/>
      <c r="CQ389" s="182"/>
      <c r="CR389" s="182"/>
      <c r="CS389" s="182"/>
      <c r="CT389" s="182"/>
      <c r="CU389" s="182"/>
      <c r="CV389" s="182"/>
      <c r="CW389" s="182"/>
      <c r="CX389" s="182"/>
      <c r="CY389" s="182"/>
      <c r="CZ389" s="182"/>
      <c r="DA389" s="182"/>
      <c r="DB389" s="182"/>
      <c r="DC389" s="182"/>
      <c r="DD389" s="182"/>
      <c r="DE389" s="182"/>
      <c r="DF389" s="182"/>
      <c r="DG389" s="182"/>
      <c r="DH389" s="182"/>
      <c r="DI389" s="182"/>
      <c r="DJ389" s="182"/>
      <c r="DK389" s="182"/>
      <c r="DL389" s="182"/>
      <c r="DM389" s="182"/>
      <c r="DN389" s="182"/>
      <c r="DO389" s="182"/>
      <c r="DP389" s="182"/>
      <c r="DQ389" s="182"/>
      <c r="DR389" s="182"/>
      <c r="DS389" s="182"/>
      <c r="DT389" s="182"/>
      <c r="DU389" s="182"/>
      <c r="DV389" s="182"/>
      <c r="DW389" s="182"/>
      <c r="DX389" s="182"/>
      <c r="DY389" s="182"/>
    </row>
    <row r="390" spans="1:129" s="188" customFormat="1" outlineLevel="1" x14ac:dyDescent="0.25">
      <c r="A390" s="102"/>
      <c r="B390" s="97" t="s">
        <v>430</v>
      </c>
      <c r="C390" s="98">
        <v>2019</v>
      </c>
      <c r="D390" s="101">
        <v>10</v>
      </c>
      <c r="E390" s="101">
        <v>1008</v>
      </c>
      <c r="F390" s="101">
        <v>5353</v>
      </c>
      <c r="G390" s="101">
        <v>1725.6463600000002</v>
      </c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2"/>
      <c r="CA390" s="182"/>
      <c r="CB390" s="182"/>
      <c r="CC390" s="182"/>
      <c r="CD390" s="182"/>
      <c r="CE390" s="182"/>
      <c r="CF390" s="182"/>
      <c r="CG390" s="182"/>
      <c r="CH390" s="182"/>
      <c r="CI390" s="182"/>
      <c r="CJ390" s="182"/>
      <c r="CK390" s="182"/>
      <c r="CL390" s="182"/>
      <c r="CM390" s="182"/>
      <c r="CN390" s="182"/>
      <c r="CO390" s="182"/>
      <c r="CP390" s="182"/>
      <c r="CQ390" s="182"/>
      <c r="CR390" s="182"/>
      <c r="CS390" s="182"/>
      <c r="CT390" s="182"/>
      <c r="CU390" s="182"/>
      <c r="CV390" s="182"/>
      <c r="CW390" s="182"/>
      <c r="CX390" s="182"/>
      <c r="CY390" s="182"/>
      <c r="CZ390" s="182"/>
      <c r="DA390" s="182"/>
      <c r="DB390" s="182"/>
      <c r="DC390" s="182"/>
      <c r="DD390" s="182"/>
      <c r="DE390" s="182"/>
      <c r="DF390" s="182"/>
      <c r="DG390" s="182"/>
      <c r="DH390" s="182"/>
      <c r="DI390" s="182"/>
      <c r="DJ390" s="182"/>
      <c r="DK390" s="182"/>
      <c r="DL390" s="182"/>
      <c r="DM390" s="182"/>
      <c r="DN390" s="182"/>
      <c r="DO390" s="182"/>
      <c r="DP390" s="182"/>
      <c r="DQ390" s="182"/>
      <c r="DR390" s="182"/>
      <c r="DS390" s="182"/>
      <c r="DT390" s="182"/>
      <c r="DU390" s="182"/>
      <c r="DV390" s="182"/>
      <c r="DW390" s="182"/>
      <c r="DX390" s="182"/>
      <c r="DY390" s="182"/>
    </row>
    <row r="391" spans="1:129" s="188" customFormat="1" outlineLevel="1" x14ac:dyDescent="0.25">
      <c r="A391" s="102"/>
      <c r="B391" s="97" t="s">
        <v>431</v>
      </c>
      <c r="C391" s="98">
        <v>2019</v>
      </c>
      <c r="D391" s="101">
        <v>0.4</v>
      </c>
      <c r="E391" s="101">
        <v>319</v>
      </c>
      <c r="F391" s="101">
        <v>158</v>
      </c>
      <c r="G391" s="101">
        <v>544.40512000000001</v>
      </c>
      <c r="I391" s="182"/>
      <c r="J391" s="182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2"/>
      <c r="CQ391" s="182"/>
      <c r="CR391" s="182"/>
      <c r="CS391" s="182"/>
      <c r="CT391" s="182"/>
      <c r="CU391" s="182"/>
      <c r="CV391" s="182"/>
      <c r="CW391" s="182"/>
      <c r="CX391" s="182"/>
      <c r="CY391" s="182"/>
      <c r="CZ391" s="182"/>
      <c r="DA391" s="182"/>
      <c r="DB391" s="182"/>
      <c r="DC391" s="182"/>
      <c r="DD391" s="182"/>
      <c r="DE391" s="182"/>
      <c r="DF391" s="182"/>
      <c r="DG391" s="182"/>
      <c r="DH391" s="182"/>
      <c r="DI391" s="182"/>
      <c r="DJ391" s="182"/>
      <c r="DK391" s="182"/>
      <c r="DL391" s="182"/>
      <c r="DM391" s="182"/>
      <c r="DN391" s="182"/>
      <c r="DO391" s="182"/>
      <c r="DP391" s="182"/>
      <c r="DQ391" s="182"/>
      <c r="DR391" s="182"/>
      <c r="DS391" s="182"/>
      <c r="DT391" s="182"/>
      <c r="DU391" s="182"/>
      <c r="DV391" s="182"/>
      <c r="DW391" s="182"/>
      <c r="DX391" s="182"/>
      <c r="DY391" s="182"/>
    </row>
    <row r="392" spans="1:129" s="188" customFormat="1" outlineLevel="1" x14ac:dyDescent="0.25">
      <c r="A392" s="102"/>
      <c r="B392" s="97" t="s">
        <v>432</v>
      </c>
      <c r="C392" s="98">
        <v>2019</v>
      </c>
      <c r="D392" s="101">
        <v>0.4</v>
      </c>
      <c r="E392" s="101">
        <v>455</v>
      </c>
      <c r="F392" s="101">
        <v>158</v>
      </c>
      <c r="G392" s="101">
        <v>577.65940999999998</v>
      </c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2"/>
      <c r="DX392" s="182"/>
      <c r="DY392" s="182"/>
    </row>
    <row r="393" spans="1:129" s="188" customFormat="1" outlineLevel="1" x14ac:dyDescent="0.25">
      <c r="A393" s="102"/>
      <c r="B393" s="97" t="s">
        <v>433</v>
      </c>
      <c r="C393" s="98">
        <v>2019</v>
      </c>
      <c r="D393" s="101">
        <v>0.4</v>
      </c>
      <c r="E393" s="101">
        <v>573</v>
      </c>
      <c r="F393" s="101">
        <v>158</v>
      </c>
      <c r="G393" s="101">
        <v>683.75118999999995</v>
      </c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82"/>
      <c r="DW393" s="182"/>
      <c r="DX393" s="182"/>
      <c r="DY393" s="182"/>
    </row>
    <row r="394" spans="1:129" s="188" customFormat="1" outlineLevel="1" x14ac:dyDescent="0.25">
      <c r="A394" s="102"/>
      <c r="B394" s="97" t="s">
        <v>434</v>
      </c>
      <c r="C394" s="98">
        <v>2019</v>
      </c>
      <c r="D394" s="101">
        <v>10</v>
      </c>
      <c r="E394" s="101">
        <v>20</v>
      </c>
      <c r="F394" s="101">
        <v>5353</v>
      </c>
      <c r="G394" s="101">
        <v>194.06854000000001</v>
      </c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82"/>
      <c r="DW394" s="182"/>
      <c r="DX394" s="182"/>
      <c r="DY394" s="182"/>
    </row>
    <row r="395" spans="1:129" s="188" customFormat="1" outlineLevel="1" x14ac:dyDescent="0.25">
      <c r="A395" s="102"/>
      <c r="B395" s="97" t="s">
        <v>435</v>
      </c>
      <c r="C395" s="98">
        <v>2019</v>
      </c>
      <c r="D395" s="101">
        <v>0.4</v>
      </c>
      <c r="E395" s="101">
        <v>399</v>
      </c>
      <c r="F395" s="101">
        <v>158</v>
      </c>
      <c r="G395" s="101">
        <v>477.83229</v>
      </c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  <c r="BO395" s="182"/>
      <c r="BP395" s="182"/>
      <c r="BQ395" s="182"/>
      <c r="BR395" s="182"/>
      <c r="BS395" s="182"/>
      <c r="BT395" s="182"/>
      <c r="BU395" s="182"/>
      <c r="BV395" s="182"/>
      <c r="BW395" s="182"/>
      <c r="BX395" s="182"/>
      <c r="BY395" s="182"/>
      <c r="BZ395" s="182"/>
      <c r="CA395" s="182"/>
      <c r="CB395" s="182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2"/>
      <c r="CQ395" s="182"/>
      <c r="CR395" s="182"/>
      <c r="CS395" s="182"/>
      <c r="CT395" s="182"/>
      <c r="CU395" s="182"/>
      <c r="CV395" s="182"/>
      <c r="CW395" s="182"/>
      <c r="CX395" s="182"/>
      <c r="CY395" s="182"/>
      <c r="CZ395" s="182"/>
      <c r="DA395" s="182"/>
      <c r="DB395" s="182"/>
      <c r="DC395" s="18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2"/>
      <c r="DX395" s="182"/>
      <c r="DY395" s="182"/>
    </row>
    <row r="396" spans="1:129" s="188" customFormat="1" outlineLevel="1" x14ac:dyDescent="0.25">
      <c r="A396" s="102"/>
      <c r="B396" s="97" t="s">
        <v>436</v>
      </c>
      <c r="C396" s="98">
        <v>2019</v>
      </c>
      <c r="D396" s="101">
        <v>10</v>
      </c>
      <c r="E396" s="101">
        <v>89</v>
      </c>
      <c r="F396" s="101">
        <v>5353</v>
      </c>
      <c r="G396" s="101">
        <v>331.05405999999999</v>
      </c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2"/>
      <c r="DX396" s="182"/>
      <c r="DY396" s="182"/>
    </row>
    <row r="397" spans="1:129" s="188" customFormat="1" outlineLevel="1" x14ac:dyDescent="0.25">
      <c r="A397" s="102"/>
      <c r="B397" s="97" t="s">
        <v>437</v>
      </c>
      <c r="C397" s="98">
        <v>2019</v>
      </c>
      <c r="D397" s="101">
        <v>0.4</v>
      </c>
      <c r="E397" s="101">
        <v>37</v>
      </c>
      <c r="F397" s="101">
        <v>158</v>
      </c>
      <c r="G397" s="101">
        <v>78.041550000000001</v>
      </c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2"/>
      <c r="CQ397" s="182"/>
      <c r="CR397" s="182"/>
      <c r="CS397" s="182"/>
      <c r="CT397" s="182"/>
      <c r="CU397" s="182"/>
      <c r="CV397" s="182"/>
      <c r="CW397" s="182"/>
      <c r="CX397" s="182"/>
      <c r="CY397" s="182"/>
      <c r="CZ397" s="182"/>
      <c r="DA397" s="182"/>
      <c r="DB397" s="182"/>
      <c r="DC397" s="182"/>
      <c r="DD397" s="182"/>
      <c r="DE397" s="182"/>
      <c r="DF397" s="182"/>
      <c r="DG397" s="182"/>
      <c r="DH397" s="182"/>
      <c r="DI397" s="182"/>
      <c r="DJ397" s="182"/>
      <c r="DK397" s="182"/>
      <c r="DL397" s="182"/>
      <c r="DM397" s="182"/>
      <c r="DN397" s="182"/>
      <c r="DO397" s="182"/>
      <c r="DP397" s="182"/>
      <c r="DQ397" s="182"/>
      <c r="DR397" s="182"/>
      <c r="DS397" s="182"/>
      <c r="DT397" s="182"/>
      <c r="DU397" s="182"/>
      <c r="DV397" s="182"/>
      <c r="DW397" s="182"/>
      <c r="DX397" s="182"/>
      <c r="DY397" s="182"/>
    </row>
    <row r="398" spans="1:129" s="188" customFormat="1" outlineLevel="1" x14ac:dyDescent="0.25">
      <c r="A398" s="102"/>
      <c r="B398" s="97" t="s">
        <v>438</v>
      </c>
      <c r="C398" s="98">
        <v>2019</v>
      </c>
      <c r="D398" s="101">
        <v>0.4</v>
      </c>
      <c r="E398" s="101">
        <v>317</v>
      </c>
      <c r="F398" s="101">
        <v>158</v>
      </c>
      <c r="G398" s="101">
        <v>360.85255000000001</v>
      </c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  <c r="BO398" s="182"/>
      <c r="BP398" s="182"/>
      <c r="BQ398" s="182"/>
      <c r="BR398" s="182"/>
      <c r="BS398" s="182"/>
      <c r="BT398" s="182"/>
      <c r="BU398" s="182"/>
      <c r="BV398" s="182"/>
      <c r="BW398" s="182"/>
      <c r="BX398" s="182"/>
      <c r="BY398" s="182"/>
      <c r="BZ398" s="182"/>
      <c r="CA398" s="182"/>
      <c r="CB398" s="182"/>
      <c r="CC398" s="182"/>
      <c r="CD398" s="182"/>
      <c r="CE398" s="182"/>
      <c r="CF398" s="182"/>
      <c r="CG398" s="182"/>
      <c r="CH398" s="182"/>
      <c r="CI398" s="182"/>
      <c r="CJ398" s="182"/>
      <c r="CK398" s="182"/>
      <c r="CL398" s="182"/>
      <c r="CM398" s="182"/>
      <c r="CN398" s="182"/>
      <c r="CO398" s="182"/>
      <c r="CP398" s="182"/>
      <c r="CQ398" s="182"/>
      <c r="CR398" s="182"/>
      <c r="CS398" s="182"/>
      <c r="CT398" s="182"/>
      <c r="CU398" s="182"/>
      <c r="CV398" s="182"/>
      <c r="CW398" s="182"/>
      <c r="CX398" s="182"/>
      <c r="CY398" s="182"/>
      <c r="CZ398" s="182"/>
      <c r="DA398" s="182"/>
      <c r="DB398" s="182"/>
      <c r="DC398" s="182"/>
      <c r="DD398" s="182"/>
      <c r="DE398" s="182"/>
      <c r="DF398" s="182"/>
      <c r="DG398" s="182"/>
      <c r="DH398" s="182"/>
      <c r="DI398" s="182"/>
      <c r="DJ398" s="182"/>
      <c r="DK398" s="182"/>
      <c r="DL398" s="182"/>
      <c r="DM398" s="182"/>
      <c r="DN398" s="182"/>
      <c r="DO398" s="182"/>
      <c r="DP398" s="182"/>
      <c r="DQ398" s="182"/>
      <c r="DR398" s="182"/>
      <c r="DS398" s="182"/>
      <c r="DT398" s="182"/>
      <c r="DU398" s="182"/>
      <c r="DV398" s="182"/>
      <c r="DW398" s="182"/>
      <c r="DX398" s="182"/>
      <c r="DY398" s="182"/>
    </row>
    <row r="399" spans="1:129" s="188" customFormat="1" outlineLevel="1" x14ac:dyDescent="0.25">
      <c r="A399" s="102"/>
      <c r="B399" s="97" t="s">
        <v>439</v>
      </c>
      <c r="C399" s="98">
        <v>2019</v>
      </c>
      <c r="D399" s="101">
        <v>0.4</v>
      </c>
      <c r="E399" s="101">
        <v>195</v>
      </c>
      <c r="F399" s="101">
        <v>158</v>
      </c>
      <c r="G399" s="101">
        <v>337.57128</v>
      </c>
      <c r="I399" s="182"/>
      <c r="J399" s="182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2"/>
      <c r="BK399" s="182"/>
      <c r="BL399" s="182"/>
      <c r="BM399" s="182"/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82"/>
      <c r="BX399" s="182"/>
      <c r="BY399" s="182"/>
      <c r="BZ399" s="182"/>
      <c r="CA399" s="182"/>
      <c r="CB399" s="182"/>
      <c r="CC399" s="182"/>
      <c r="CD399" s="182"/>
      <c r="CE399" s="182"/>
      <c r="CF399" s="182"/>
      <c r="CG399" s="182"/>
      <c r="CH399" s="182"/>
      <c r="CI399" s="182"/>
      <c r="CJ399" s="182"/>
      <c r="CK399" s="182"/>
      <c r="CL399" s="182"/>
      <c r="CM399" s="182"/>
      <c r="CN399" s="182"/>
      <c r="CO399" s="182"/>
      <c r="CP399" s="182"/>
      <c r="CQ399" s="182"/>
      <c r="CR399" s="182"/>
      <c r="CS399" s="182"/>
      <c r="CT399" s="182"/>
      <c r="CU399" s="182"/>
      <c r="CV399" s="182"/>
      <c r="CW399" s="182"/>
      <c r="CX399" s="182"/>
      <c r="CY399" s="182"/>
      <c r="CZ399" s="182"/>
      <c r="DA399" s="182"/>
      <c r="DB399" s="182"/>
      <c r="DC399" s="182"/>
      <c r="DD399" s="182"/>
      <c r="DE399" s="182"/>
      <c r="DF399" s="182"/>
      <c r="DG399" s="182"/>
      <c r="DH399" s="182"/>
      <c r="DI399" s="182"/>
      <c r="DJ399" s="182"/>
      <c r="DK399" s="182"/>
      <c r="DL399" s="182"/>
      <c r="DM399" s="182"/>
      <c r="DN399" s="182"/>
      <c r="DO399" s="182"/>
      <c r="DP399" s="182"/>
      <c r="DQ399" s="182"/>
      <c r="DR399" s="182"/>
      <c r="DS399" s="182"/>
      <c r="DT399" s="182"/>
      <c r="DU399" s="182"/>
      <c r="DV399" s="182"/>
      <c r="DW399" s="182"/>
      <c r="DX399" s="182"/>
      <c r="DY399" s="182"/>
    </row>
    <row r="400" spans="1:129" s="188" customFormat="1" outlineLevel="1" x14ac:dyDescent="0.25">
      <c r="A400" s="102"/>
      <c r="B400" s="97" t="s">
        <v>440</v>
      </c>
      <c r="C400" s="98">
        <v>2019</v>
      </c>
      <c r="D400" s="101">
        <v>10</v>
      </c>
      <c r="E400" s="101">
        <v>93</v>
      </c>
      <c r="F400" s="101">
        <v>5353</v>
      </c>
      <c r="G400" s="101">
        <v>332.45603000000006</v>
      </c>
      <c r="I400" s="182"/>
      <c r="J400" s="182"/>
      <c r="K400" s="182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2"/>
      <c r="BK400" s="182"/>
      <c r="BL400" s="182"/>
      <c r="BM400" s="182"/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82"/>
      <c r="BY400" s="182"/>
      <c r="BZ400" s="182"/>
      <c r="CA400" s="182"/>
      <c r="CB400" s="182"/>
      <c r="CC400" s="182"/>
      <c r="CD400" s="182"/>
      <c r="CE400" s="182"/>
      <c r="CF400" s="182"/>
      <c r="CG400" s="182"/>
      <c r="CH400" s="182"/>
      <c r="CI400" s="182"/>
      <c r="CJ400" s="182"/>
      <c r="CK400" s="182"/>
      <c r="CL400" s="182"/>
      <c r="CM400" s="182"/>
      <c r="CN400" s="182"/>
      <c r="CO400" s="182"/>
      <c r="CP400" s="182"/>
      <c r="CQ400" s="182"/>
      <c r="CR400" s="182"/>
      <c r="CS400" s="182"/>
      <c r="CT400" s="182"/>
      <c r="CU400" s="182"/>
      <c r="CV400" s="182"/>
      <c r="CW400" s="182"/>
      <c r="CX400" s="182"/>
      <c r="CY400" s="182"/>
      <c r="CZ400" s="182"/>
      <c r="DA400" s="182"/>
      <c r="DB400" s="182"/>
      <c r="DC400" s="182"/>
      <c r="DD400" s="182"/>
      <c r="DE400" s="182"/>
      <c r="DF400" s="182"/>
      <c r="DG400" s="182"/>
      <c r="DH400" s="182"/>
      <c r="DI400" s="182"/>
      <c r="DJ400" s="182"/>
      <c r="DK400" s="182"/>
      <c r="DL400" s="182"/>
      <c r="DM400" s="182"/>
      <c r="DN400" s="182"/>
      <c r="DO400" s="182"/>
      <c r="DP400" s="182"/>
      <c r="DQ400" s="182"/>
      <c r="DR400" s="182"/>
      <c r="DS400" s="182"/>
      <c r="DT400" s="182"/>
      <c r="DU400" s="182"/>
      <c r="DV400" s="182"/>
      <c r="DW400" s="182"/>
      <c r="DX400" s="182"/>
      <c r="DY400" s="182"/>
    </row>
    <row r="401" spans="1:129" s="188" customFormat="1" outlineLevel="1" x14ac:dyDescent="0.25">
      <c r="A401" s="102"/>
      <c r="B401" s="97" t="s">
        <v>441</v>
      </c>
      <c r="C401" s="98">
        <v>2019</v>
      </c>
      <c r="D401" s="101">
        <v>0.4</v>
      </c>
      <c r="E401" s="101">
        <v>369</v>
      </c>
      <c r="F401" s="101">
        <v>158</v>
      </c>
      <c r="G401" s="101">
        <v>300.61465999999996</v>
      </c>
      <c r="I401" s="182"/>
      <c r="J401" s="182"/>
      <c r="K401" s="182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  <c r="Z401" s="182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2"/>
      <c r="BH401" s="182"/>
      <c r="BI401" s="182"/>
      <c r="BJ401" s="182"/>
      <c r="BK401" s="182"/>
      <c r="BL401" s="182"/>
      <c r="BM401" s="182"/>
      <c r="BN401" s="182"/>
      <c r="BO401" s="182"/>
      <c r="BP401" s="182"/>
      <c r="BQ401" s="182"/>
      <c r="BR401" s="182"/>
      <c r="BS401" s="182"/>
      <c r="BT401" s="182"/>
      <c r="BU401" s="182"/>
      <c r="BV401" s="182"/>
      <c r="BW401" s="182"/>
      <c r="BX401" s="182"/>
      <c r="BY401" s="182"/>
      <c r="BZ401" s="182"/>
      <c r="CA401" s="182"/>
      <c r="CB401" s="182"/>
      <c r="CC401" s="182"/>
      <c r="CD401" s="182"/>
      <c r="CE401" s="182"/>
      <c r="CF401" s="182"/>
      <c r="CG401" s="182"/>
      <c r="CH401" s="182"/>
      <c r="CI401" s="182"/>
      <c r="CJ401" s="182"/>
      <c r="CK401" s="182"/>
      <c r="CL401" s="182"/>
      <c r="CM401" s="182"/>
      <c r="CN401" s="182"/>
      <c r="CO401" s="182"/>
      <c r="CP401" s="182"/>
      <c r="CQ401" s="182"/>
      <c r="CR401" s="182"/>
      <c r="CS401" s="182"/>
      <c r="CT401" s="182"/>
      <c r="CU401" s="182"/>
      <c r="CV401" s="182"/>
      <c r="CW401" s="182"/>
      <c r="CX401" s="182"/>
      <c r="CY401" s="182"/>
      <c r="CZ401" s="182"/>
      <c r="DA401" s="182"/>
      <c r="DB401" s="182"/>
      <c r="DC401" s="182"/>
      <c r="DD401" s="182"/>
      <c r="DE401" s="182"/>
      <c r="DF401" s="182"/>
      <c r="DG401" s="182"/>
      <c r="DH401" s="182"/>
      <c r="DI401" s="182"/>
      <c r="DJ401" s="182"/>
      <c r="DK401" s="182"/>
      <c r="DL401" s="182"/>
      <c r="DM401" s="182"/>
      <c r="DN401" s="182"/>
      <c r="DO401" s="182"/>
      <c r="DP401" s="182"/>
      <c r="DQ401" s="182"/>
      <c r="DR401" s="182"/>
      <c r="DS401" s="182"/>
      <c r="DT401" s="182"/>
      <c r="DU401" s="182"/>
      <c r="DV401" s="182"/>
      <c r="DW401" s="182"/>
      <c r="DX401" s="182"/>
      <c r="DY401" s="182"/>
    </row>
    <row r="402" spans="1:129" s="188" customFormat="1" outlineLevel="1" x14ac:dyDescent="0.25">
      <c r="A402" s="102"/>
      <c r="B402" s="97" t="s">
        <v>442</v>
      </c>
      <c r="C402" s="98">
        <v>2019</v>
      </c>
      <c r="D402" s="101">
        <v>10</v>
      </c>
      <c r="E402" s="101">
        <v>12</v>
      </c>
      <c r="F402" s="101">
        <v>7264.79</v>
      </c>
      <c r="G402" s="101">
        <v>113.01972000000001</v>
      </c>
      <c r="I402" s="182"/>
      <c r="J402" s="182"/>
      <c r="K402" s="182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2"/>
      <c r="BK402" s="182"/>
      <c r="BL402" s="182"/>
      <c r="BM402" s="182"/>
      <c r="BN402" s="182"/>
      <c r="BO402" s="182"/>
      <c r="BP402" s="182"/>
      <c r="BQ402" s="182"/>
      <c r="BR402" s="182"/>
      <c r="BS402" s="182"/>
      <c r="BT402" s="182"/>
      <c r="BU402" s="182"/>
      <c r="BV402" s="182"/>
      <c r="BW402" s="182"/>
      <c r="BX402" s="182"/>
      <c r="BY402" s="182"/>
      <c r="BZ402" s="182"/>
      <c r="CA402" s="182"/>
      <c r="CB402" s="182"/>
      <c r="CC402" s="182"/>
      <c r="CD402" s="182"/>
      <c r="CE402" s="182"/>
      <c r="CF402" s="182"/>
      <c r="CG402" s="182"/>
      <c r="CH402" s="182"/>
      <c r="CI402" s="182"/>
      <c r="CJ402" s="182"/>
      <c r="CK402" s="182"/>
      <c r="CL402" s="182"/>
      <c r="CM402" s="182"/>
      <c r="CN402" s="182"/>
      <c r="CO402" s="182"/>
      <c r="CP402" s="182"/>
      <c r="CQ402" s="182"/>
      <c r="CR402" s="182"/>
      <c r="CS402" s="182"/>
      <c r="CT402" s="182"/>
      <c r="CU402" s="182"/>
      <c r="CV402" s="182"/>
      <c r="CW402" s="182"/>
      <c r="CX402" s="182"/>
      <c r="CY402" s="182"/>
      <c r="CZ402" s="182"/>
      <c r="DA402" s="182"/>
      <c r="DB402" s="182"/>
      <c r="DC402" s="182"/>
      <c r="DD402" s="182"/>
      <c r="DE402" s="182"/>
      <c r="DF402" s="182"/>
      <c r="DG402" s="182"/>
      <c r="DH402" s="182"/>
      <c r="DI402" s="182"/>
      <c r="DJ402" s="182"/>
      <c r="DK402" s="182"/>
      <c r="DL402" s="182"/>
      <c r="DM402" s="182"/>
      <c r="DN402" s="182"/>
      <c r="DO402" s="182"/>
      <c r="DP402" s="182"/>
      <c r="DQ402" s="182"/>
      <c r="DR402" s="182"/>
      <c r="DS402" s="182"/>
      <c r="DT402" s="182"/>
      <c r="DU402" s="182"/>
      <c r="DV402" s="182"/>
      <c r="DW402" s="182"/>
      <c r="DX402" s="182"/>
      <c r="DY402" s="182"/>
    </row>
    <row r="403" spans="1:129" s="188" customFormat="1" outlineLevel="1" x14ac:dyDescent="0.25">
      <c r="A403" s="102"/>
      <c r="B403" s="97" t="s">
        <v>443</v>
      </c>
      <c r="C403" s="98">
        <v>2019</v>
      </c>
      <c r="D403" s="101">
        <v>0.4</v>
      </c>
      <c r="E403" s="101">
        <v>33</v>
      </c>
      <c r="F403" s="101">
        <v>158</v>
      </c>
      <c r="G403" s="101">
        <v>88.494199999999992</v>
      </c>
      <c r="I403" s="182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82"/>
      <c r="DW403" s="182"/>
      <c r="DX403" s="182"/>
      <c r="DY403" s="182"/>
    </row>
    <row r="404" spans="1:129" s="188" customFormat="1" outlineLevel="1" x14ac:dyDescent="0.25">
      <c r="A404" s="102"/>
      <c r="B404" s="97" t="s">
        <v>444</v>
      </c>
      <c r="C404" s="98">
        <v>2019</v>
      </c>
      <c r="D404" s="101">
        <v>10</v>
      </c>
      <c r="E404" s="101">
        <v>33</v>
      </c>
      <c r="F404" s="101">
        <v>5353</v>
      </c>
      <c r="G404" s="101">
        <v>269.77873999999997</v>
      </c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82"/>
      <c r="DW404" s="182"/>
      <c r="DX404" s="182"/>
      <c r="DY404" s="182"/>
    </row>
    <row r="405" spans="1:129" s="188" customFormat="1" outlineLevel="1" x14ac:dyDescent="0.25">
      <c r="A405" s="102"/>
      <c r="B405" s="97" t="s">
        <v>445</v>
      </c>
      <c r="C405" s="98">
        <v>2019</v>
      </c>
      <c r="D405" s="101">
        <v>0.4</v>
      </c>
      <c r="E405" s="101">
        <v>10</v>
      </c>
      <c r="F405" s="101">
        <v>158</v>
      </c>
      <c r="G405" s="101">
        <v>100.96209</v>
      </c>
      <c r="I405" s="182"/>
      <c r="J405" s="182"/>
      <c r="K405" s="182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  <c r="Z405" s="182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2"/>
      <c r="CA405" s="182"/>
      <c r="CB405" s="182"/>
      <c r="CC405" s="182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2"/>
      <c r="CQ405" s="182"/>
      <c r="CR405" s="182"/>
      <c r="CS405" s="182"/>
      <c r="CT405" s="182"/>
      <c r="CU405" s="182"/>
      <c r="CV405" s="182"/>
      <c r="CW405" s="182"/>
      <c r="CX405" s="182"/>
      <c r="CY405" s="182"/>
      <c r="CZ405" s="182"/>
      <c r="DA405" s="182"/>
      <c r="DB405" s="182"/>
      <c r="DC405" s="182"/>
      <c r="DD405" s="182"/>
      <c r="DE405" s="182"/>
      <c r="DF405" s="182"/>
      <c r="DG405" s="182"/>
      <c r="DH405" s="182"/>
      <c r="DI405" s="182"/>
      <c r="DJ405" s="182"/>
      <c r="DK405" s="182"/>
      <c r="DL405" s="182"/>
      <c r="DM405" s="182"/>
      <c r="DN405" s="182"/>
      <c r="DO405" s="182"/>
      <c r="DP405" s="182"/>
      <c r="DQ405" s="182"/>
      <c r="DR405" s="182"/>
      <c r="DS405" s="182"/>
      <c r="DT405" s="182"/>
      <c r="DU405" s="182"/>
      <c r="DV405" s="182"/>
      <c r="DW405" s="182"/>
      <c r="DX405" s="182"/>
      <c r="DY405" s="182"/>
    </row>
    <row r="406" spans="1:129" s="188" customFormat="1" outlineLevel="1" x14ac:dyDescent="0.25">
      <c r="A406" s="102"/>
      <c r="B406" s="97" t="s">
        <v>446</v>
      </c>
      <c r="C406" s="98">
        <v>2019</v>
      </c>
      <c r="D406" s="101">
        <v>0.4</v>
      </c>
      <c r="E406" s="101">
        <v>820</v>
      </c>
      <c r="F406" s="101">
        <v>158</v>
      </c>
      <c r="G406" s="101">
        <v>895.1721</v>
      </c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2"/>
      <c r="CA406" s="182"/>
      <c r="CB406" s="182"/>
      <c r="CC406" s="182"/>
      <c r="CD406" s="182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2"/>
      <c r="CQ406" s="182"/>
      <c r="CR406" s="182"/>
      <c r="CS406" s="182"/>
      <c r="CT406" s="182"/>
      <c r="CU406" s="182"/>
      <c r="CV406" s="182"/>
      <c r="CW406" s="182"/>
      <c r="CX406" s="182"/>
      <c r="CY406" s="182"/>
      <c r="CZ406" s="182"/>
      <c r="DA406" s="182"/>
      <c r="DB406" s="182"/>
      <c r="DC406" s="182"/>
      <c r="DD406" s="182"/>
      <c r="DE406" s="182"/>
      <c r="DF406" s="182"/>
      <c r="DG406" s="182"/>
      <c r="DH406" s="182"/>
      <c r="DI406" s="182"/>
      <c r="DJ406" s="182"/>
      <c r="DK406" s="182"/>
      <c r="DL406" s="182"/>
      <c r="DM406" s="182"/>
      <c r="DN406" s="182"/>
      <c r="DO406" s="182"/>
      <c r="DP406" s="182"/>
      <c r="DQ406" s="182"/>
      <c r="DR406" s="182"/>
      <c r="DS406" s="182"/>
      <c r="DT406" s="182"/>
      <c r="DU406" s="182"/>
      <c r="DV406" s="182"/>
      <c r="DW406" s="182"/>
      <c r="DX406" s="182"/>
      <c r="DY406" s="182"/>
    </row>
    <row r="407" spans="1:129" s="188" customFormat="1" outlineLevel="1" x14ac:dyDescent="0.25">
      <c r="A407" s="102"/>
      <c r="B407" s="97" t="s">
        <v>447</v>
      </c>
      <c r="C407" s="98">
        <v>2019</v>
      </c>
      <c r="D407" s="101">
        <v>0.4</v>
      </c>
      <c r="E407" s="101">
        <v>395.99999999999994</v>
      </c>
      <c r="F407" s="101">
        <v>158</v>
      </c>
      <c r="G407" s="101">
        <v>640.44614999999999</v>
      </c>
      <c r="I407" s="182"/>
      <c r="J407" s="182"/>
      <c r="K407" s="182"/>
      <c r="L407" s="182"/>
      <c r="M407" s="182"/>
      <c r="N407" s="182"/>
      <c r="O407" s="182"/>
      <c r="P407" s="182"/>
      <c r="Q407" s="182"/>
      <c r="R407" s="182"/>
      <c r="S407" s="182"/>
      <c r="T407" s="182"/>
      <c r="U407" s="182"/>
      <c r="V407" s="182"/>
      <c r="W407" s="182"/>
      <c r="X407" s="182"/>
      <c r="Y407" s="182"/>
      <c r="Z407" s="182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2"/>
      <c r="BK407" s="182"/>
      <c r="BL407" s="182"/>
      <c r="BM407" s="182"/>
      <c r="BN407" s="182"/>
      <c r="BO407" s="182"/>
      <c r="BP407" s="182"/>
      <c r="BQ407" s="182"/>
      <c r="BR407" s="182"/>
      <c r="BS407" s="182"/>
      <c r="BT407" s="182"/>
      <c r="BU407" s="182"/>
      <c r="BV407" s="182"/>
      <c r="BW407" s="182"/>
      <c r="BX407" s="182"/>
      <c r="BY407" s="182"/>
      <c r="BZ407" s="182"/>
      <c r="CA407" s="182"/>
      <c r="CB407" s="182"/>
      <c r="CC407" s="182"/>
      <c r="CD407" s="182"/>
      <c r="CE407" s="182"/>
      <c r="CF407" s="182"/>
      <c r="CG407" s="182"/>
      <c r="CH407" s="182"/>
      <c r="CI407" s="182"/>
      <c r="CJ407" s="182"/>
      <c r="CK407" s="182"/>
      <c r="CL407" s="182"/>
      <c r="CM407" s="182"/>
      <c r="CN407" s="182"/>
      <c r="CO407" s="182"/>
      <c r="CP407" s="182"/>
      <c r="CQ407" s="182"/>
      <c r="CR407" s="182"/>
      <c r="CS407" s="182"/>
      <c r="CT407" s="182"/>
      <c r="CU407" s="182"/>
      <c r="CV407" s="182"/>
      <c r="CW407" s="182"/>
      <c r="CX407" s="182"/>
      <c r="CY407" s="182"/>
      <c r="CZ407" s="182"/>
      <c r="DA407" s="182"/>
      <c r="DB407" s="182"/>
      <c r="DC407" s="182"/>
      <c r="DD407" s="182"/>
      <c r="DE407" s="182"/>
      <c r="DF407" s="182"/>
      <c r="DG407" s="182"/>
      <c r="DH407" s="182"/>
      <c r="DI407" s="182"/>
      <c r="DJ407" s="182"/>
      <c r="DK407" s="182"/>
      <c r="DL407" s="182"/>
      <c r="DM407" s="182"/>
      <c r="DN407" s="182"/>
      <c r="DO407" s="182"/>
      <c r="DP407" s="182"/>
      <c r="DQ407" s="182"/>
      <c r="DR407" s="182"/>
      <c r="DS407" s="182"/>
      <c r="DT407" s="182"/>
      <c r="DU407" s="182"/>
      <c r="DV407" s="182"/>
      <c r="DW407" s="182"/>
      <c r="DX407" s="182"/>
      <c r="DY407" s="182"/>
    </row>
    <row r="408" spans="1:129" s="188" customFormat="1" outlineLevel="1" x14ac:dyDescent="0.25">
      <c r="A408" s="102"/>
      <c r="B408" s="97" t="s">
        <v>448</v>
      </c>
      <c r="C408" s="98">
        <v>2019</v>
      </c>
      <c r="D408" s="101">
        <v>0.4</v>
      </c>
      <c r="E408" s="101">
        <v>109</v>
      </c>
      <c r="F408" s="101">
        <v>158</v>
      </c>
      <c r="G408" s="101">
        <v>286.13948999999997</v>
      </c>
      <c r="I408" s="182"/>
      <c r="J408" s="182"/>
      <c r="K408" s="182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82"/>
      <c r="DW408" s="182"/>
      <c r="DX408" s="182"/>
      <c r="DY408" s="182"/>
    </row>
    <row r="409" spans="1:129" s="188" customFormat="1" outlineLevel="1" x14ac:dyDescent="0.25">
      <c r="A409" s="102"/>
      <c r="B409" s="97" t="s">
        <v>449</v>
      </c>
      <c r="C409" s="98">
        <v>2019</v>
      </c>
      <c r="D409" s="101">
        <v>0.4</v>
      </c>
      <c r="E409" s="101">
        <v>335</v>
      </c>
      <c r="F409" s="101">
        <v>158</v>
      </c>
      <c r="G409" s="101">
        <v>492.36834999999996</v>
      </c>
      <c r="I409" s="182"/>
      <c r="J409" s="182"/>
      <c r="K409" s="182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  <c r="Z409" s="182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2"/>
      <c r="CA409" s="182"/>
      <c r="CB409" s="182"/>
      <c r="CC409" s="182"/>
      <c r="CD409" s="182"/>
      <c r="CE409" s="182"/>
      <c r="CF409" s="182"/>
      <c r="CG409" s="182"/>
      <c r="CH409" s="182"/>
      <c r="CI409" s="182"/>
      <c r="CJ409" s="182"/>
      <c r="CK409" s="182"/>
      <c r="CL409" s="182"/>
      <c r="CM409" s="182"/>
      <c r="CN409" s="182"/>
      <c r="CO409" s="182"/>
      <c r="CP409" s="182"/>
      <c r="CQ409" s="182"/>
      <c r="CR409" s="182"/>
      <c r="CS409" s="182"/>
      <c r="CT409" s="182"/>
      <c r="CU409" s="182"/>
      <c r="CV409" s="182"/>
      <c r="CW409" s="182"/>
      <c r="CX409" s="182"/>
      <c r="CY409" s="182"/>
      <c r="CZ409" s="182"/>
      <c r="DA409" s="182"/>
      <c r="DB409" s="182"/>
      <c r="DC409" s="182"/>
      <c r="DD409" s="182"/>
      <c r="DE409" s="182"/>
      <c r="DF409" s="182"/>
      <c r="DG409" s="182"/>
      <c r="DH409" s="182"/>
      <c r="DI409" s="182"/>
      <c r="DJ409" s="182"/>
      <c r="DK409" s="182"/>
      <c r="DL409" s="182"/>
      <c r="DM409" s="182"/>
      <c r="DN409" s="182"/>
      <c r="DO409" s="182"/>
      <c r="DP409" s="182"/>
      <c r="DQ409" s="182"/>
      <c r="DR409" s="182"/>
      <c r="DS409" s="182"/>
      <c r="DT409" s="182"/>
      <c r="DU409" s="182"/>
      <c r="DV409" s="182"/>
      <c r="DW409" s="182"/>
      <c r="DX409" s="182"/>
      <c r="DY409" s="182"/>
    </row>
    <row r="410" spans="1:129" s="188" customFormat="1" outlineLevel="1" x14ac:dyDescent="0.25">
      <c r="A410" s="102"/>
      <c r="B410" s="97" t="s">
        <v>450</v>
      </c>
      <c r="C410" s="98">
        <v>2019</v>
      </c>
      <c r="D410" s="101">
        <v>0.4</v>
      </c>
      <c r="E410" s="101">
        <v>955.00000000000011</v>
      </c>
      <c r="F410" s="101">
        <v>158</v>
      </c>
      <c r="G410" s="101">
        <v>1243.4756500000001</v>
      </c>
      <c r="I410" s="182"/>
      <c r="J410" s="182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2"/>
      <c r="DX410" s="182"/>
      <c r="DY410" s="182"/>
    </row>
    <row r="411" spans="1:129" s="188" customFormat="1" outlineLevel="1" x14ac:dyDescent="0.25">
      <c r="A411" s="102"/>
      <c r="B411" s="97" t="s">
        <v>451</v>
      </c>
      <c r="C411" s="98">
        <v>2019</v>
      </c>
      <c r="D411" s="101">
        <v>0.4</v>
      </c>
      <c r="E411" s="101">
        <v>754</v>
      </c>
      <c r="F411" s="101">
        <v>158</v>
      </c>
      <c r="G411" s="101">
        <v>850.36608999999999</v>
      </c>
      <c r="I411" s="182"/>
      <c r="J411" s="182"/>
      <c r="K411" s="182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2"/>
      <c r="CA411" s="182"/>
      <c r="CB411" s="182"/>
      <c r="CC411" s="182"/>
      <c r="CD411" s="182"/>
      <c r="CE411" s="182"/>
      <c r="CF411" s="182"/>
      <c r="CG411" s="182"/>
      <c r="CH411" s="182"/>
      <c r="CI411" s="182"/>
      <c r="CJ411" s="182"/>
      <c r="CK411" s="182"/>
      <c r="CL411" s="182"/>
      <c r="CM411" s="182"/>
      <c r="CN411" s="182"/>
      <c r="CO411" s="182"/>
      <c r="CP411" s="182"/>
      <c r="CQ411" s="182"/>
      <c r="CR411" s="182"/>
      <c r="CS411" s="182"/>
      <c r="CT411" s="182"/>
      <c r="CU411" s="182"/>
      <c r="CV411" s="182"/>
      <c r="CW411" s="182"/>
      <c r="CX411" s="182"/>
      <c r="CY411" s="182"/>
      <c r="CZ411" s="182"/>
      <c r="DA411" s="182"/>
      <c r="DB411" s="182"/>
      <c r="DC411" s="182"/>
      <c r="DD411" s="182"/>
      <c r="DE411" s="182"/>
      <c r="DF411" s="182"/>
      <c r="DG411" s="182"/>
      <c r="DH411" s="182"/>
      <c r="DI411" s="182"/>
      <c r="DJ411" s="182"/>
      <c r="DK411" s="182"/>
      <c r="DL411" s="182"/>
      <c r="DM411" s="182"/>
      <c r="DN411" s="182"/>
      <c r="DO411" s="182"/>
      <c r="DP411" s="182"/>
      <c r="DQ411" s="182"/>
      <c r="DR411" s="182"/>
      <c r="DS411" s="182"/>
      <c r="DT411" s="182"/>
      <c r="DU411" s="182"/>
      <c r="DV411" s="182"/>
      <c r="DW411" s="182"/>
      <c r="DX411" s="182"/>
      <c r="DY411" s="182"/>
    </row>
    <row r="412" spans="1:129" s="188" customFormat="1" outlineLevel="1" x14ac:dyDescent="0.25">
      <c r="A412" s="102"/>
      <c r="B412" s="97" t="s">
        <v>452</v>
      </c>
      <c r="C412" s="98">
        <v>2019</v>
      </c>
      <c r="D412" s="101">
        <v>0.4</v>
      </c>
      <c r="E412" s="101">
        <v>20</v>
      </c>
      <c r="F412" s="101">
        <v>158</v>
      </c>
      <c r="G412" s="101">
        <v>52.784610000000001</v>
      </c>
      <c r="I412" s="182"/>
      <c r="J412" s="182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  <c r="AZ412" s="182"/>
      <c r="BA412" s="182"/>
      <c r="BB412" s="182"/>
      <c r="BC412" s="182"/>
      <c r="BD412" s="182"/>
      <c r="BE412" s="182"/>
      <c r="BF412" s="182"/>
      <c r="BG412" s="182"/>
      <c r="BH412" s="182"/>
      <c r="BI412" s="182"/>
      <c r="BJ412" s="182"/>
      <c r="BK412" s="182"/>
      <c r="BL412" s="182"/>
      <c r="BM412" s="182"/>
      <c r="BN412" s="182"/>
      <c r="BO412" s="182"/>
      <c r="BP412" s="182"/>
      <c r="BQ412" s="182"/>
      <c r="BR412" s="182"/>
      <c r="BS412" s="182"/>
      <c r="BT412" s="182"/>
      <c r="BU412" s="182"/>
      <c r="BV412" s="182"/>
      <c r="BW412" s="182"/>
      <c r="BX412" s="182"/>
      <c r="BY412" s="182"/>
      <c r="BZ412" s="182"/>
      <c r="CA412" s="182"/>
      <c r="CB412" s="182"/>
      <c r="CC412" s="182"/>
      <c r="CD412" s="182"/>
      <c r="CE412" s="182"/>
      <c r="CF412" s="182"/>
      <c r="CG412" s="182"/>
      <c r="CH412" s="182"/>
      <c r="CI412" s="182"/>
      <c r="CJ412" s="182"/>
      <c r="CK412" s="182"/>
      <c r="CL412" s="182"/>
      <c r="CM412" s="182"/>
      <c r="CN412" s="182"/>
      <c r="CO412" s="182"/>
      <c r="CP412" s="182"/>
      <c r="CQ412" s="182"/>
      <c r="CR412" s="182"/>
      <c r="CS412" s="182"/>
      <c r="CT412" s="182"/>
      <c r="CU412" s="182"/>
      <c r="CV412" s="182"/>
      <c r="CW412" s="182"/>
      <c r="CX412" s="182"/>
      <c r="CY412" s="182"/>
      <c r="CZ412" s="182"/>
      <c r="DA412" s="182"/>
      <c r="DB412" s="182"/>
      <c r="DC412" s="182"/>
      <c r="DD412" s="182"/>
      <c r="DE412" s="182"/>
      <c r="DF412" s="182"/>
      <c r="DG412" s="182"/>
      <c r="DH412" s="182"/>
      <c r="DI412" s="182"/>
      <c r="DJ412" s="182"/>
      <c r="DK412" s="182"/>
      <c r="DL412" s="182"/>
      <c r="DM412" s="182"/>
      <c r="DN412" s="182"/>
      <c r="DO412" s="182"/>
      <c r="DP412" s="182"/>
      <c r="DQ412" s="182"/>
      <c r="DR412" s="182"/>
      <c r="DS412" s="182"/>
      <c r="DT412" s="182"/>
      <c r="DU412" s="182"/>
      <c r="DV412" s="182"/>
      <c r="DW412" s="182"/>
      <c r="DX412" s="182"/>
      <c r="DY412" s="182"/>
    </row>
    <row r="413" spans="1:129" s="188" customFormat="1" outlineLevel="1" x14ac:dyDescent="0.25">
      <c r="A413" s="102"/>
      <c r="B413" s="97" t="s">
        <v>453</v>
      </c>
      <c r="C413" s="98">
        <v>2019</v>
      </c>
      <c r="D413" s="101">
        <v>0.4</v>
      </c>
      <c r="E413" s="101">
        <v>26</v>
      </c>
      <c r="F413" s="101">
        <v>158</v>
      </c>
      <c r="G413" s="101">
        <v>90.909869999999998</v>
      </c>
      <c r="I413" s="182"/>
      <c r="J413" s="182"/>
      <c r="K413" s="182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  <c r="AZ413" s="182"/>
      <c r="BA413" s="182"/>
      <c r="BB413" s="182"/>
      <c r="BC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2"/>
      <c r="BW413" s="182"/>
      <c r="BX413" s="182"/>
      <c r="BY413" s="182"/>
      <c r="BZ413" s="182"/>
      <c r="CA413" s="182"/>
      <c r="CB413" s="182"/>
      <c r="CC413" s="182"/>
      <c r="CD413" s="182"/>
      <c r="CE413" s="182"/>
      <c r="CF413" s="182"/>
      <c r="CG413" s="182"/>
      <c r="CH413" s="182"/>
      <c r="CI413" s="182"/>
      <c r="CJ413" s="182"/>
      <c r="CK413" s="182"/>
      <c r="CL413" s="182"/>
      <c r="CM413" s="182"/>
      <c r="CN413" s="182"/>
      <c r="CO413" s="182"/>
      <c r="CP413" s="182"/>
      <c r="CQ413" s="182"/>
      <c r="CR413" s="182"/>
      <c r="CS413" s="182"/>
      <c r="CT413" s="182"/>
      <c r="CU413" s="182"/>
      <c r="CV413" s="182"/>
      <c r="CW413" s="182"/>
      <c r="CX413" s="182"/>
      <c r="CY413" s="182"/>
      <c r="CZ413" s="182"/>
      <c r="DA413" s="182"/>
      <c r="DB413" s="182"/>
      <c r="DC413" s="182"/>
      <c r="DD413" s="182"/>
      <c r="DE413" s="182"/>
      <c r="DF413" s="182"/>
      <c r="DG413" s="182"/>
      <c r="DH413" s="182"/>
      <c r="DI413" s="182"/>
      <c r="DJ413" s="182"/>
      <c r="DK413" s="182"/>
      <c r="DL413" s="182"/>
      <c r="DM413" s="182"/>
      <c r="DN413" s="182"/>
      <c r="DO413" s="182"/>
      <c r="DP413" s="182"/>
      <c r="DQ413" s="182"/>
      <c r="DR413" s="182"/>
      <c r="DS413" s="182"/>
      <c r="DT413" s="182"/>
      <c r="DU413" s="182"/>
      <c r="DV413" s="182"/>
      <c r="DW413" s="182"/>
      <c r="DX413" s="182"/>
      <c r="DY413" s="182"/>
    </row>
    <row r="414" spans="1:129" s="188" customFormat="1" outlineLevel="1" x14ac:dyDescent="0.25">
      <c r="A414" s="102"/>
      <c r="B414" s="97" t="s">
        <v>454</v>
      </c>
      <c r="C414" s="98">
        <v>2019</v>
      </c>
      <c r="D414" s="101">
        <v>0.4</v>
      </c>
      <c r="E414" s="101">
        <v>211</v>
      </c>
      <c r="F414" s="101">
        <v>158</v>
      </c>
      <c r="G414" s="101">
        <v>445.34253999999999</v>
      </c>
      <c r="I414" s="182"/>
      <c r="J414" s="182"/>
      <c r="K414" s="182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  <c r="AZ414" s="182"/>
      <c r="BA414" s="182"/>
      <c r="BB414" s="182"/>
      <c r="BC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  <c r="BM414" s="182"/>
      <c r="BN414" s="182"/>
      <c r="BO414" s="182"/>
      <c r="BP414" s="182"/>
      <c r="BQ414" s="182"/>
      <c r="BR414" s="182"/>
      <c r="BS414" s="182"/>
      <c r="BT414" s="182"/>
      <c r="BU414" s="182"/>
      <c r="BV414" s="182"/>
      <c r="BW414" s="182"/>
      <c r="BX414" s="182"/>
      <c r="BY414" s="182"/>
      <c r="BZ414" s="182"/>
      <c r="CA414" s="182"/>
      <c r="CB414" s="182"/>
      <c r="CC414" s="182"/>
      <c r="CD414" s="182"/>
      <c r="CE414" s="182"/>
      <c r="CF414" s="182"/>
      <c r="CG414" s="182"/>
      <c r="CH414" s="182"/>
      <c r="CI414" s="182"/>
      <c r="CJ414" s="182"/>
      <c r="CK414" s="182"/>
      <c r="CL414" s="182"/>
      <c r="CM414" s="182"/>
      <c r="CN414" s="182"/>
      <c r="CO414" s="182"/>
      <c r="CP414" s="182"/>
      <c r="CQ414" s="182"/>
      <c r="CR414" s="182"/>
      <c r="CS414" s="182"/>
      <c r="CT414" s="182"/>
      <c r="CU414" s="182"/>
      <c r="CV414" s="182"/>
      <c r="CW414" s="182"/>
      <c r="CX414" s="182"/>
      <c r="CY414" s="182"/>
      <c r="CZ414" s="182"/>
      <c r="DA414" s="182"/>
      <c r="DB414" s="182"/>
      <c r="DC414" s="182"/>
      <c r="DD414" s="182"/>
      <c r="DE414" s="182"/>
      <c r="DF414" s="182"/>
      <c r="DG414" s="182"/>
      <c r="DH414" s="182"/>
      <c r="DI414" s="182"/>
      <c r="DJ414" s="182"/>
      <c r="DK414" s="182"/>
      <c r="DL414" s="182"/>
      <c r="DM414" s="182"/>
      <c r="DN414" s="182"/>
      <c r="DO414" s="182"/>
      <c r="DP414" s="182"/>
      <c r="DQ414" s="182"/>
      <c r="DR414" s="182"/>
      <c r="DS414" s="182"/>
      <c r="DT414" s="182"/>
      <c r="DU414" s="182"/>
      <c r="DV414" s="182"/>
      <c r="DW414" s="182"/>
      <c r="DX414" s="182"/>
      <c r="DY414" s="182"/>
    </row>
    <row r="415" spans="1:129" s="188" customFormat="1" outlineLevel="1" x14ac:dyDescent="0.25">
      <c r="A415" s="102"/>
      <c r="B415" s="97" t="s">
        <v>455</v>
      </c>
      <c r="C415" s="98">
        <v>2019</v>
      </c>
      <c r="D415" s="101">
        <v>0.4</v>
      </c>
      <c r="E415" s="101">
        <v>20</v>
      </c>
      <c r="F415" s="101">
        <v>158</v>
      </c>
      <c r="G415" s="101">
        <v>101.45466999999999</v>
      </c>
      <c r="I415" s="182"/>
      <c r="J415" s="182"/>
      <c r="K415" s="182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C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  <c r="BM415" s="182"/>
      <c r="BN415" s="182"/>
      <c r="BO415" s="182"/>
      <c r="BP415" s="182"/>
      <c r="BQ415" s="182"/>
      <c r="BR415" s="182"/>
      <c r="BS415" s="182"/>
      <c r="BT415" s="182"/>
      <c r="BU415" s="182"/>
      <c r="BV415" s="182"/>
      <c r="BW415" s="182"/>
      <c r="BX415" s="182"/>
      <c r="BY415" s="182"/>
      <c r="BZ415" s="182"/>
      <c r="CA415" s="182"/>
      <c r="CB415" s="182"/>
      <c r="CC415" s="182"/>
      <c r="CD415" s="182"/>
      <c r="CE415" s="182"/>
      <c r="CF415" s="182"/>
      <c r="CG415" s="182"/>
      <c r="CH415" s="182"/>
      <c r="CI415" s="182"/>
      <c r="CJ415" s="182"/>
      <c r="CK415" s="182"/>
      <c r="CL415" s="182"/>
      <c r="CM415" s="182"/>
      <c r="CN415" s="182"/>
      <c r="CO415" s="182"/>
      <c r="CP415" s="182"/>
      <c r="CQ415" s="182"/>
      <c r="CR415" s="182"/>
      <c r="CS415" s="182"/>
      <c r="CT415" s="182"/>
      <c r="CU415" s="182"/>
      <c r="CV415" s="182"/>
      <c r="CW415" s="182"/>
      <c r="CX415" s="182"/>
      <c r="CY415" s="182"/>
      <c r="CZ415" s="182"/>
      <c r="DA415" s="182"/>
      <c r="DB415" s="182"/>
      <c r="DC415" s="182"/>
      <c r="DD415" s="182"/>
      <c r="DE415" s="182"/>
      <c r="DF415" s="182"/>
      <c r="DG415" s="182"/>
      <c r="DH415" s="182"/>
      <c r="DI415" s="182"/>
      <c r="DJ415" s="182"/>
      <c r="DK415" s="182"/>
      <c r="DL415" s="182"/>
      <c r="DM415" s="182"/>
      <c r="DN415" s="182"/>
      <c r="DO415" s="182"/>
      <c r="DP415" s="182"/>
      <c r="DQ415" s="182"/>
      <c r="DR415" s="182"/>
      <c r="DS415" s="182"/>
      <c r="DT415" s="182"/>
      <c r="DU415" s="182"/>
      <c r="DV415" s="182"/>
      <c r="DW415" s="182"/>
      <c r="DX415" s="182"/>
      <c r="DY415" s="182"/>
    </row>
    <row r="416" spans="1:129" s="188" customFormat="1" outlineLevel="1" x14ac:dyDescent="0.25">
      <c r="A416" s="102"/>
      <c r="B416" s="97" t="s">
        <v>456</v>
      </c>
      <c r="C416" s="98">
        <v>2019</v>
      </c>
      <c r="D416" s="101">
        <v>0.4</v>
      </c>
      <c r="E416" s="101">
        <v>15</v>
      </c>
      <c r="F416" s="101">
        <v>158</v>
      </c>
      <c r="G416" s="101">
        <v>190.9605</v>
      </c>
      <c r="I416" s="182"/>
      <c r="J416" s="182"/>
      <c r="K416" s="182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  <c r="AZ416" s="182"/>
      <c r="BA416" s="182"/>
      <c r="BB416" s="182"/>
      <c r="BC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  <c r="BM416" s="182"/>
      <c r="BN416" s="182"/>
      <c r="BO416" s="182"/>
      <c r="BP416" s="182"/>
      <c r="BQ416" s="182"/>
      <c r="BR416" s="182"/>
      <c r="BS416" s="182"/>
      <c r="BT416" s="182"/>
      <c r="BU416" s="182"/>
      <c r="BV416" s="182"/>
      <c r="BW416" s="182"/>
      <c r="BX416" s="182"/>
      <c r="BY416" s="182"/>
      <c r="BZ416" s="182"/>
      <c r="CA416" s="182"/>
      <c r="CB416" s="182"/>
      <c r="CC416" s="182"/>
      <c r="CD416" s="182"/>
      <c r="CE416" s="182"/>
      <c r="CF416" s="182"/>
      <c r="CG416" s="182"/>
      <c r="CH416" s="182"/>
      <c r="CI416" s="182"/>
      <c r="CJ416" s="182"/>
      <c r="CK416" s="182"/>
      <c r="CL416" s="182"/>
      <c r="CM416" s="182"/>
      <c r="CN416" s="182"/>
      <c r="CO416" s="182"/>
      <c r="CP416" s="182"/>
      <c r="CQ416" s="182"/>
      <c r="CR416" s="182"/>
      <c r="CS416" s="182"/>
      <c r="CT416" s="182"/>
      <c r="CU416" s="182"/>
      <c r="CV416" s="182"/>
      <c r="CW416" s="182"/>
      <c r="CX416" s="182"/>
      <c r="CY416" s="182"/>
      <c r="CZ416" s="182"/>
      <c r="DA416" s="182"/>
      <c r="DB416" s="182"/>
      <c r="DC416" s="182"/>
      <c r="DD416" s="182"/>
      <c r="DE416" s="182"/>
      <c r="DF416" s="182"/>
      <c r="DG416" s="182"/>
      <c r="DH416" s="182"/>
      <c r="DI416" s="182"/>
      <c r="DJ416" s="182"/>
      <c r="DK416" s="182"/>
      <c r="DL416" s="182"/>
      <c r="DM416" s="182"/>
      <c r="DN416" s="182"/>
      <c r="DO416" s="182"/>
      <c r="DP416" s="182"/>
      <c r="DQ416" s="182"/>
      <c r="DR416" s="182"/>
      <c r="DS416" s="182"/>
      <c r="DT416" s="182"/>
      <c r="DU416" s="182"/>
      <c r="DV416" s="182"/>
      <c r="DW416" s="182"/>
      <c r="DX416" s="182"/>
      <c r="DY416" s="182"/>
    </row>
    <row r="417" spans="1:129" s="188" customFormat="1" outlineLevel="1" x14ac:dyDescent="0.25">
      <c r="A417" s="102"/>
      <c r="B417" s="97" t="s">
        <v>457</v>
      </c>
      <c r="C417" s="98">
        <v>2019</v>
      </c>
      <c r="D417" s="101">
        <v>0.4</v>
      </c>
      <c r="E417" s="101">
        <v>198</v>
      </c>
      <c r="F417" s="101">
        <v>158</v>
      </c>
      <c r="G417" s="101">
        <v>157.18761999999998</v>
      </c>
      <c r="I417" s="182"/>
      <c r="J417" s="182"/>
      <c r="K417" s="182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2"/>
      <c r="CA417" s="182"/>
      <c r="CB417" s="182"/>
      <c r="CC417" s="182"/>
      <c r="CD417" s="182"/>
      <c r="CE417" s="182"/>
      <c r="CF417" s="182"/>
      <c r="CG417" s="182"/>
      <c r="CH417" s="182"/>
      <c r="CI417" s="182"/>
      <c r="CJ417" s="182"/>
      <c r="CK417" s="182"/>
      <c r="CL417" s="182"/>
      <c r="CM417" s="182"/>
      <c r="CN417" s="182"/>
      <c r="CO417" s="182"/>
      <c r="CP417" s="182"/>
      <c r="CQ417" s="182"/>
      <c r="CR417" s="182"/>
      <c r="CS417" s="182"/>
      <c r="CT417" s="182"/>
      <c r="CU417" s="182"/>
      <c r="CV417" s="182"/>
      <c r="CW417" s="182"/>
      <c r="CX417" s="182"/>
      <c r="CY417" s="182"/>
      <c r="CZ417" s="182"/>
      <c r="DA417" s="182"/>
      <c r="DB417" s="182"/>
      <c r="DC417" s="182"/>
      <c r="DD417" s="182"/>
      <c r="DE417" s="182"/>
      <c r="DF417" s="182"/>
      <c r="DG417" s="182"/>
      <c r="DH417" s="182"/>
      <c r="DI417" s="182"/>
      <c r="DJ417" s="182"/>
      <c r="DK417" s="182"/>
      <c r="DL417" s="182"/>
      <c r="DM417" s="182"/>
      <c r="DN417" s="182"/>
      <c r="DO417" s="182"/>
      <c r="DP417" s="182"/>
      <c r="DQ417" s="182"/>
      <c r="DR417" s="182"/>
      <c r="DS417" s="182"/>
      <c r="DT417" s="182"/>
      <c r="DU417" s="182"/>
      <c r="DV417" s="182"/>
      <c r="DW417" s="182"/>
      <c r="DX417" s="182"/>
      <c r="DY417" s="182"/>
    </row>
    <row r="418" spans="1:129" s="188" customFormat="1" outlineLevel="1" x14ac:dyDescent="0.25">
      <c r="A418" s="102"/>
      <c r="B418" s="97" t="s">
        <v>458</v>
      </c>
      <c r="C418" s="98">
        <v>2019</v>
      </c>
      <c r="D418" s="101">
        <v>0.4</v>
      </c>
      <c r="E418" s="101">
        <v>68</v>
      </c>
      <c r="F418" s="101">
        <v>158</v>
      </c>
      <c r="G418" s="101">
        <v>137.37571000000003</v>
      </c>
      <c r="I418" s="182"/>
      <c r="J418" s="182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2"/>
      <c r="CA418" s="182"/>
      <c r="CB418" s="182"/>
      <c r="CC418" s="182"/>
      <c r="CD418" s="182"/>
      <c r="CE418" s="182"/>
      <c r="CF418" s="182"/>
      <c r="CG418" s="182"/>
      <c r="CH418" s="182"/>
      <c r="CI418" s="182"/>
      <c r="CJ418" s="182"/>
      <c r="CK418" s="182"/>
      <c r="CL418" s="182"/>
      <c r="CM418" s="182"/>
      <c r="CN418" s="182"/>
      <c r="CO418" s="182"/>
      <c r="CP418" s="182"/>
      <c r="CQ418" s="182"/>
      <c r="CR418" s="182"/>
      <c r="CS418" s="182"/>
      <c r="CT418" s="182"/>
      <c r="CU418" s="182"/>
      <c r="CV418" s="182"/>
      <c r="CW418" s="182"/>
      <c r="CX418" s="182"/>
      <c r="CY418" s="182"/>
      <c r="CZ418" s="182"/>
      <c r="DA418" s="182"/>
      <c r="DB418" s="182"/>
      <c r="DC418" s="182"/>
      <c r="DD418" s="182"/>
      <c r="DE418" s="182"/>
      <c r="DF418" s="182"/>
      <c r="DG418" s="182"/>
      <c r="DH418" s="182"/>
      <c r="DI418" s="182"/>
      <c r="DJ418" s="182"/>
      <c r="DK418" s="182"/>
      <c r="DL418" s="182"/>
      <c r="DM418" s="182"/>
      <c r="DN418" s="182"/>
      <c r="DO418" s="182"/>
      <c r="DP418" s="182"/>
      <c r="DQ418" s="182"/>
      <c r="DR418" s="182"/>
      <c r="DS418" s="182"/>
      <c r="DT418" s="182"/>
      <c r="DU418" s="182"/>
      <c r="DV418" s="182"/>
      <c r="DW418" s="182"/>
      <c r="DX418" s="182"/>
      <c r="DY418" s="182"/>
    </row>
    <row r="419" spans="1:129" s="188" customFormat="1" outlineLevel="1" x14ac:dyDescent="0.25">
      <c r="A419" s="102"/>
      <c r="B419" s="97" t="s">
        <v>459</v>
      </c>
      <c r="C419" s="98">
        <v>2019</v>
      </c>
      <c r="D419" s="101">
        <v>0.4</v>
      </c>
      <c r="E419" s="101">
        <v>43</v>
      </c>
      <c r="F419" s="101">
        <v>158</v>
      </c>
      <c r="G419" s="101">
        <v>46.440390000000001</v>
      </c>
      <c r="I419" s="182"/>
      <c r="J419" s="182"/>
      <c r="K419" s="182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2"/>
      <c r="CA419" s="182"/>
      <c r="CB419" s="182"/>
      <c r="CC419" s="182"/>
      <c r="CD419" s="182"/>
      <c r="CE419" s="182"/>
      <c r="CF419" s="182"/>
      <c r="CG419" s="182"/>
      <c r="CH419" s="182"/>
      <c r="CI419" s="182"/>
      <c r="CJ419" s="182"/>
      <c r="CK419" s="182"/>
      <c r="CL419" s="182"/>
      <c r="CM419" s="182"/>
      <c r="CN419" s="182"/>
      <c r="CO419" s="182"/>
      <c r="CP419" s="182"/>
      <c r="CQ419" s="182"/>
      <c r="CR419" s="182"/>
      <c r="CS419" s="182"/>
      <c r="CT419" s="182"/>
      <c r="CU419" s="182"/>
      <c r="CV419" s="182"/>
      <c r="CW419" s="182"/>
      <c r="CX419" s="182"/>
      <c r="CY419" s="182"/>
      <c r="CZ419" s="182"/>
      <c r="DA419" s="182"/>
      <c r="DB419" s="182"/>
      <c r="DC419" s="182"/>
      <c r="DD419" s="182"/>
      <c r="DE419" s="182"/>
      <c r="DF419" s="182"/>
      <c r="DG419" s="182"/>
      <c r="DH419" s="182"/>
      <c r="DI419" s="182"/>
      <c r="DJ419" s="182"/>
      <c r="DK419" s="182"/>
      <c r="DL419" s="182"/>
      <c r="DM419" s="182"/>
      <c r="DN419" s="182"/>
      <c r="DO419" s="182"/>
      <c r="DP419" s="182"/>
      <c r="DQ419" s="182"/>
      <c r="DR419" s="182"/>
      <c r="DS419" s="182"/>
      <c r="DT419" s="182"/>
      <c r="DU419" s="182"/>
      <c r="DV419" s="182"/>
      <c r="DW419" s="182"/>
      <c r="DX419" s="182"/>
      <c r="DY419" s="182"/>
    </row>
    <row r="420" spans="1:129" s="188" customFormat="1" outlineLevel="1" x14ac:dyDescent="0.25">
      <c r="A420" s="102"/>
      <c r="B420" s="97" t="s">
        <v>460</v>
      </c>
      <c r="C420" s="98">
        <v>2019</v>
      </c>
      <c r="D420" s="101">
        <v>0.4</v>
      </c>
      <c r="E420" s="101">
        <v>40</v>
      </c>
      <c r="F420" s="101">
        <v>158</v>
      </c>
      <c r="G420" s="101">
        <v>93.129179999999991</v>
      </c>
      <c r="I420" s="182"/>
      <c r="J420" s="182"/>
      <c r="K420" s="182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2"/>
      <c r="CA420" s="182"/>
      <c r="CB420" s="182"/>
      <c r="CC420" s="182"/>
      <c r="CD420" s="182"/>
      <c r="CE420" s="182"/>
      <c r="CF420" s="182"/>
      <c r="CG420" s="182"/>
      <c r="CH420" s="182"/>
      <c r="CI420" s="182"/>
      <c r="CJ420" s="182"/>
      <c r="CK420" s="182"/>
      <c r="CL420" s="182"/>
      <c r="CM420" s="182"/>
      <c r="CN420" s="182"/>
      <c r="CO420" s="182"/>
      <c r="CP420" s="182"/>
      <c r="CQ420" s="182"/>
      <c r="CR420" s="182"/>
      <c r="CS420" s="182"/>
      <c r="CT420" s="182"/>
      <c r="CU420" s="182"/>
      <c r="CV420" s="182"/>
      <c r="CW420" s="182"/>
      <c r="CX420" s="182"/>
      <c r="CY420" s="182"/>
      <c r="CZ420" s="182"/>
      <c r="DA420" s="182"/>
      <c r="DB420" s="182"/>
      <c r="DC420" s="182"/>
      <c r="DD420" s="182"/>
      <c r="DE420" s="182"/>
      <c r="DF420" s="182"/>
      <c r="DG420" s="182"/>
      <c r="DH420" s="182"/>
      <c r="DI420" s="182"/>
      <c r="DJ420" s="182"/>
      <c r="DK420" s="182"/>
      <c r="DL420" s="182"/>
      <c r="DM420" s="182"/>
      <c r="DN420" s="182"/>
      <c r="DO420" s="182"/>
      <c r="DP420" s="182"/>
      <c r="DQ420" s="182"/>
      <c r="DR420" s="182"/>
      <c r="DS420" s="182"/>
      <c r="DT420" s="182"/>
      <c r="DU420" s="182"/>
      <c r="DV420" s="182"/>
      <c r="DW420" s="182"/>
      <c r="DX420" s="182"/>
      <c r="DY420" s="182"/>
    </row>
    <row r="421" spans="1:129" s="188" customFormat="1" outlineLevel="1" x14ac:dyDescent="0.25">
      <c r="A421" s="102"/>
      <c r="B421" s="97" t="s">
        <v>461</v>
      </c>
      <c r="C421" s="98">
        <v>2019</v>
      </c>
      <c r="D421" s="101">
        <v>10</v>
      </c>
      <c r="E421" s="101">
        <v>321</v>
      </c>
      <c r="F421" s="101">
        <v>5353</v>
      </c>
      <c r="G421" s="101">
        <v>990.60440000000006</v>
      </c>
      <c r="I421" s="182"/>
      <c r="J421" s="182"/>
      <c r="K421" s="182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2"/>
      <c r="CA421" s="182"/>
      <c r="CB421" s="182"/>
      <c r="CC421" s="182"/>
      <c r="CD421" s="182"/>
      <c r="CE421" s="182"/>
      <c r="CF421" s="182"/>
      <c r="CG421" s="182"/>
      <c r="CH421" s="182"/>
      <c r="CI421" s="182"/>
      <c r="CJ421" s="182"/>
      <c r="CK421" s="182"/>
      <c r="CL421" s="182"/>
      <c r="CM421" s="182"/>
      <c r="CN421" s="182"/>
      <c r="CO421" s="182"/>
      <c r="CP421" s="182"/>
      <c r="CQ421" s="182"/>
      <c r="CR421" s="182"/>
      <c r="CS421" s="182"/>
      <c r="CT421" s="182"/>
      <c r="CU421" s="182"/>
      <c r="CV421" s="182"/>
      <c r="CW421" s="182"/>
      <c r="CX421" s="182"/>
      <c r="CY421" s="182"/>
      <c r="CZ421" s="182"/>
      <c r="DA421" s="182"/>
      <c r="DB421" s="182"/>
      <c r="DC421" s="182"/>
      <c r="DD421" s="182"/>
      <c r="DE421" s="182"/>
      <c r="DF421" s="182"/>
      <c r="DG421" s="182"/>
      <c r="DH421" s="182"/>
      <c r="DI421" s="182"/>
      <c r="DJ421" s="182"/>
      <c r="DK421" s="182"/>
      <c r="DL421" s="182"/>
      <c r="DM421" s="182"/>
      <c r="DN421" s="182"/>
      <c r="DO421" s="182"/>
      <c r="DP421" s="182"/>
      <c r="DQ421" s="182"/>
      <c r="DR421" s="182"/>
      <c r="DS421" s="182"/>
      <c r="DT421" s="182"/>
      <c r="DU421" s="182"/>
      <c r="DV421" s="182"/>
      <c r="DW421" s="182"/>
      <c r="DX421" s="182"/>
      <c r="DY421" s="182"/>
    </row>
    <row r="422" spans="1:129" s="188" customFormat="1" outlineLevel="1" x14ac:dyDescent="0.25">
      <c r="A422" s="102"/>
      <c r="B422" s="97" t="s">
        <v>462</v>
      </c>
      <c r="C422" s="98">
        <v>2019</v>
      </c>
      <c r="D422" s="101">
        <v>0.4</v>
      </c>
      <c r="E422" s="101">
        <v>1133</v>
      </c>
      <c r="F422" s="101">
        <v>158</v>
      </c>
      <c r="G422" s="101">
        <v>1463.86274</v>
      </c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2"/>
      <c r="CA422" s="182"/>
      <c r="CB422" s="182"/>
      <c r="CC422" s="182"/>
      <c r="CD422" s="182"/>
      <c r="CE422" s="182"/>
      <c r="CF422" s="182"/>
      <c r="CG422" s="182"/>
      <c r="CH422" s="182"/>
      <c r="CI422" s="182"/>
      <c r="CJ422" s="182"/>
      <c r="CK422" s="182"/>
      <c r="CL422" s="182"/>
      <c r="CM422" s="182"/>
      <c r="CN422" s="182"/>
      <c r="CO422" s="182"/>
      <c r="CP422" s="182"/>
      <c r="CQ422" s="182"/>
      <c r="CR422" s="182"/>
      <c r="CS422" s="182"/>
      <c r="CT422" s="182"/>
      <c r="CU422" s="182"/>
      <c r="CV422" s="182"/>
      <c r="CW422" s="182"/>
      <c r="CX422" s="182"/>
      <c r="CY422" s="182"/>
      <c r="CZ422" s="182"/>
      <c r="DA422" s="182"/>
      <c r="DB422" s="182"/>
      <c r="DC422" s="182"/>
      <c r="DD422" s="182"/>
      <c r="DE422" s="182"/>
      <c r="DF422" s="182"/>
      <c r="DG422" s="182"/>
      <c r="DH422" s="182"/>
      <c r="DI422" s="182"/>
      <c r="DJ422" s="182"/>
      <c r="DK422" s="182"/>
      <c r="DL422" s="182"/>
      <c r="DM422" s="182"/>
      <c r="DN422" s="182"/>
      <c r="DO422" s="182"/>
      <c r="DP422" s="182"/>
      <c r="DQ422" s="182"/>
      <c r="DR422" s="182"/>
      <c r="DS422" s="182"/>
      <c r="DT422" s="182"/>
      <c r="DU422" s="182"/>
      <c r="DV422" s="182"/>
      <c r="DW422" s="182"/>
      <c r="DX422" s="182"/>
      <c r="DY422" s="182"/>
    </row>
    <row r="423" spans="1:129" s="188" customFormat="1" outlineLevel="1" x14ac:dyDescent="0.25">
      <c r="A423" s="102"/>
      <c r="B423" s="97" t="s">
        <v>463</v>
      </c>
      <c r="C423" s="98">
        <v>2019</v>
      </c>
      <c r="D423" s="101">
        <v>10</v>
      </c>
      <c r="E423" s="101">
        <v>198</v>
      </c>
      <c r="F423" s="101">
        <v>5353</v>
      </c>
      <c r="G423" s="101">
        <v>435.26645000000002</v>
      </c>
      <c r="I423" s="182"/>
      <c r="J423" s="182"/>
      <c r="K423" s="182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  <c r="AZ423" s="182"/>
      <c r="BA423" s="182"/>
      <c r="BB423" s="182"/>
      <c r="BC423" s="182"/>
      <c r="BD423" s="182"/>
      <c r="BE423" s="182"/>
      <c r="BF423" s="182"/>
      <c r="BG423" s="182"/>
      <c r="BH423" s="182"/>
      <c r="BI423" s="182"/>
      <c r="BJ423" s="182"/>
      <c r="BK423" s="182"/>
      <c r="BL423" s="182"/>
      <c r="BM423" s="182"/>
      <c r="BN423" s="182"/>
      <c r="BO423" s="182"/>
      <c r="BP423" s="182"/>
      <c r="BQ423" s="182"/>
      <c r="BR423" s="182"/>
      <c r="BS423" s="182"/>
      <c r="BT423" s="182"/>
      <c r="BU423" s="182"/>
      <c r="BV423" s="182"/>
      <c r="BW423" s="182"/>
      <c r="BX423" s="182"/>
      <c r="BY423" s="182"/>
      <c r="BZ423" s="182"/>
      <c r="CA423" s="182"/>
      <c r="CB423" s="182"/>
      <c r="CC423" s="182"/>
      <c r="CD423" s="182"/>
      <c r="CE423" s="182"/>
      <c r="CF423" s="182"/>
      <c r="CG423" s="182"/>
      <c r="CH423" s="182"/>
      <c r="CI423" s="182"/>
      <c r="CJ423" s="182"/>
      <c r="CK423" s="182"/>
      <c r="CL423" s="182"/>
      <c r="CM423" s="182"/>
      <c r="CN423" s="182"/>
      <c r="CO423" s="182"/>
      <c r="CP423" s="182"/>
      <c r="CQ423" s="182"/>
      <c r="CR423" s="182"/>
      <c r="CS423" s="182"/>
      <c r="CT423" s="182"/>
      <c r="CU423" s="182"/>
      <c r="CV423" s="182"/>
      <c r="CW423" s="182"/>
      <c r="CX423" s="182"/>
      <c r="CY423" s="182"/>
      <c r="CZ423" s="182"/>
      <c r="DA423" s="182"/>
      <c r="DB423" s="182"/>
      <c r="DC423" s="182"/>
      <c r="DD423" s="182"/>
      <c r="DE423" s="182"/>
      <c r="DF423" s="182"/>
      <c r="DG423" s="182"/>
      <c r="DH423" s="182"/>
      <c r="DI423" s="182"/>
      <c r="DJ423" s="182"/>
      <c r="DK423" s="182"/>
      <c r="DL423" s="182"/>
      <c r="DM423" s="182"/>
      <c r="DN423" s="182"/>
      <c r="DO423" s="182"/>
      <c r="DP423" s="182"/>
      <c r="DQ423" s="182"/>
      <c r="DR423" s="182"/>
      <c r="DS423" s="182"/>
      <c r="DT423" s="182"/>
      <c r="DU423" s="182"/>
      <c r="DV423" s="182"/>
      <c r="DW423" s="182"/>
      <c r="DX423" s="182"/>
      <c r="DY423" s="182"/>
    </row>
    <row r="424" spans="1:129" s="188" customFormat="1" outlineLevel="1" x14ac:dyDescent="0.25">
      <c r="A424" s="102"/>
      <c r="B424" s="97" t="s">
        <v>464</v>
      </c>
      <c r="C424" s="98">
        <v>2019</v>
      </c>
      <c r="D424" s="101">
        <v>0.4</v>
      </c>
      <c r="E424" s="101">
        <v>875</v>
      </c>
      <c r="F424" s="101">
        <v>158</v>
      </c>
      <c r="G424" s="101">
        <v>1023.95814</v>
      </c>
      <c r="I424" s="182"/>
      <c r="J424" s="182"/>
      <c r="K424" s="182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  <c r="AZ424" s="182"/>
      <c r="BA424" s="182"/>
      <c r="BB424" s="182"/>
      <c r="BC424" s="182"/>
      <c r="BD424" s="182"/>
      <c r="BE424" s="182"/>
      <c r="BF424" s="182"/>
      <c r="BG424" s="182"/>
      <c r="BH424" s="182"/>
      <c r="BI424" s="182"/>
      <c r="BJ424" s="182"/>
      <c r="BK424" s="182"/>
      <c r="BL424" s="182"/>
      <c r="BM424" s="182"/>
      <c r="BN424" s="182"/>
      <c r="BO424" s="182"/>
      <c r="BP424" s="182"/>
      <c r="BQ424" s="182"/>
      <c r="BR424" s="182"/>
      <c r="BS424" s="182"/>
      <c r="BT424" s="182"/>
      <c r="BU424" s="182"/>
      <c r="BV424" s="182"/>
      <c r="BW424" s="182"/>
      <c r="BX424" s="182"/>
      <c r="BY424" s="182"/>
      <c r="BZ424" s="182"/>
      <c r="CA424" s="182"/>
      <c r="CB424" s="182"/>
      <c r="CC424" s="182"/>
      <c r="CD424" s="182"/>
      <c r="CE424" s="182"/>
      <c r="CF424" s="182"/>
      <c r="CG424" s="182"/>
      <c r="CH424" s="182"/>
      <c r="CI424" s="182"/>
      <c r="CJ424" s="182"/>
      <c r="CK424" s="182"/>
      <c r="CL424" s="182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182"/>
      <c r="DU424" s="182"/>
      <c r="DV424" s="182"/>
      <c r="DW424" s="182"/>
      <c r="DX424" s="182"/>
      <c r="DY424" s="182"/>
    </row>
    <row r="425" spans="1:129" s="188" customFormat="1" outlineLevel="1" x14ac:dyDescent="0.25">
      <c r="A425" s="102"/>
      <c r="B425" s="97" t="s">
        <v>465</v>
      </c>
      <c r="C425" s="98">
        <v>2019</v>
      </c>
      <c r="D425" s="101">
        <v>0.4</v>
      </c>
      <c r="E425" s="101">
        <v>239</v>
      </c>
      <c r="F425" s="101">
        <v>158</v>
      </c>
      <c r="G425" s="101">
        <v>485.40818000000002</v>
      </c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2"/>
      <c r="BH425" s="182"/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2"/>
      <c r="BW425" s="182"/>
      <c r="BX425" s="182"/>
      <c r="BY425" s="182"/>
      <c r="BZ425" s="182"/>
      <c r="CA425" s="182"/>
      <c r="CB425" s="182"/>
      <c r="CC425" s="182"/>
      <c r="CD425" s="182"/>
      <c r="CE425" s="182"/>
      <c r="CF425" s="182"/>
      <c r="CG425" s="182"/>
      <c r="CH425" s="182"/>
      <c r="CI425" s="182"/>
      <c r="CJ425" s="182"/>
      <c r="CK425" s="182"/>
      <c r="CL425" s="182"/>
      <c r="CM425" s="182"/>
      <c r="CN425" s="182"/>
      <c r="CO425" s="182"/>
      <c r="CP425" s="182"/>
      <c r="CQ425" s="182"/>
      <c r="CR425" s="182"/>
      <c r="CS425" s="182"/>
      <c r="CT425" s="182"/>
      <c r="CU425" s="182"/>
      <c r="CV425" s="182"/>
      <c r="CW425" s="182"/>
      <c r="CX425" s="182"/>
      <c r="CY425" s="182"/>
      <c r="CZ425" s="182"/>
      <c r="DA425" s="182"/>
      <c r="DB425" s="182"/>
      <c r="DC425" s="182"/>
      <c r="DD425" s="182"/>
      <c r="DE425" s="182"/>
      <c r="DF425" s="182"/>
      <c r="DG425" s="182"/>
      <c r="DH425" s="182"/>
      <c r="DI425" s="182"/>
      <c r="DJ425" s="182"/>
      <c r="DK425" s="182"/>
      <c r="DL425" s="182"/>
      <c r="DM425" s="182"/>
      <c r="DN425" s="182"/>
      <c r="DO425" s="182"/>
      <c r="DP425" s="182"/>
      <c r="DQ425" s="182"/>
      <c r="DR425" s="182"/>
      <c r="DS425" s="182"/>
      <c r="DT425" s="182"/>
      <c r="DU425" s="182"/>
      <c r="DV425" s="182"/>
      <c r="DW425" s="182"/>
      <c r="DX425" s="182"/>
      <c r="DY425" s="182"/>
    </row>
    <row r="426" spans="1:129" s="188" customFormat="1" outlineLevel="1" x14ac:dyDescent="0.25">
      <c r="A426" s="102"/>
      <c r="B426" s="97" t="s">
        <v>465</v>
      </c>
      <c r="C426" s="98">
        <v>2019</v>
      </c>
      <c r="D426" s="101">
        <v>10</v>
      </c>
      <c r="E426" s="101">
        <v>55</v>
      </c>
      <c r="F426" s="101">
        <v>5353</v>
      </c>
      <c r="G426" s="101">
        <v>109.53787999999999</v>
      </c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2"/>
      <c r="BB426" s="182"/>
      <c r="BC426" s="182"/>
      <c r="BD426" s="182"/>
      <c r="BE426" s="182"/>
      <c r="BF426" s="182"/>
      <c r="BG426" s="182"/>
      <c r="BH426" s="182"/>
      <c r="BI426" s="182"/>
      <c r="BJ426" s="182"/>
      <c r="BK426" s="182"/>
      <c r="BL426" s="182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2"/>
      <c r="BW426" s="182"/>
      <c r="BX426" s="182"/>
      <c r="BY426" s="182"/>
      <c r="BZ426" s="182"/>
      <c r="CA426" s="182"/>
      <c r="CB426" s="182"/>
      <c r="CC426" s="182"/>
      <c r="CD426" s="182"/>
      <c r="CE426" s="182"/>
      <c r="CF426" s="182"/>
      <c r="CG426" s="182"/>
      <c r="CH426" s="182"/>
      <c r="CI426" s="182"/>
      <c r="CJ426" s="182"/>
      <c r="CK426" s="182"/>
      <c r="CL426" s="182"/>
      <c r="CM426" s="182"/>
      <c r="CN426" s="182"/>
      <c r="CO426" s="182"/>
      <c r="CP426" s="182"/>
      <c r="CQ426" s="182"/>
      <c r="CR426" s="182"/>
      <c r="CS426" s="182"/>
      <c r="CT426" s="182"/>
      <c r="CU426" s="182"/>
      <c r="CV426" s="182"/>
      <c r="CW426" s="182"/>
      <c r="CX426" s="182"/>
      <c r="CY426" s="182"/>
      <c r="CZ426" s="182"/>
      <c r="DA426" s="182"/>
      <c r="DB426" s="182"/>
      <c r="DC426" s="182"/>
      <c r="DD426" s="182"/>
      <c r="DE426" s="182"/>
      <c r="DF426" s="182"/>
      <c r="DG426" s="182"/>
      <c r="DH426" s="182"/>
      <c r="DI426" s="182"/>
      <c r="DJ426" s="182"/>
      <c r="DK426" s="182"/>
      <c r="DL426" s="182"/>
      <c r="DM426" s="182"/>
      <c r="DN426" s="182"/>
      <c r="DO426" s="182"/>
      <c r="DP426" s="182"/>
      <c r="DQ426" s="182"/>
      <c r="DR426" s="182"/>
      <c r="DS426" s="182"/>
      <c r="DT426" s="182"/>
      <c r="DU426" s="182"/>
      <c r="DV426" s="182"/>
      <c r="DW426" s="182"/>
      <c r="DX426" s="182"/>
      <c r="DY426" s="182"/>
    </row>
    <row r="427" spans="1:129" s="188" customFormat="1" outlineLevel="1" x14ac:dyDescent="0.25">
      <c r="A427" s="102"/>
      <c r="B427" s="97" t="s">
        <v>466</v>
      </c>
      <c r="C427" s="98">
        <v>2019</v>
      </c>
      <c r="D427" s="101">
        <v>0.4</v>
      </c>
      <c r="E427" s="101">
        <v>68</v>
      </c>
      <c r="F427" s="101">
        <v>158</v>
      </c>
      <c r="G427" s="101">
        <v>269.90707000000003</v>
      </c>
      <c r="I427" s="182"/>
      <c r="J427" s="182"/>
      <c r="K427" s="182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  <c r="Z427" s="182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  <c r="AZ427" s="182"/>
      <c r="BA427" s="182"/>
      <c r="BB427" s="182"/>
      <c r="BC427" s="182"/>
      <c r="BD427" s="182"/>
      <c r="BE427" s="182"/>
      <c r="BF427" s="182"/>
      <c r="BG427" s="182"/>
      <c r="BH427" s="182"/>
      <c r="BI427" s="182"/>
      <c r="BJ427" s="182"/>
      <c r="BK427" s="182"/>
      <c r="BL427" s="182"/>
      <c r="BM427" s="182"/>
      <c r="BN427" s="182"/>
      <c r="BO427" s="182"/>
      <c r="BP427" s="182"/>
      <c r="BQ427" s="182"/>
      <c r="BR427" s="182"/>
      <c r="BS427" s="182"/>
      <c r="BT427" s="182"/>
      <c r="BU427" s="182"/>
      <c r="BV427" s="182"/>
      <c r="BW427" s="182"/>
      <c r="BX427" s="182"/>
      <c r="BY427" s="182"/>
      <c r="BZ427" s="182"/>
      <c r="CA427" s="182"/>
      <c r="CB427" s="182"/>
      <c r="CC427" s="182"/>
      <c r="CD427" s="182"/>
      <c r="CE427" s="182"/>
      <c r="CF427" s="182"/>
      <c r="CG427" s="182"/>
      <c r="CH427" s="182"/>
      <c r="CI427" s="182"/>
      <c r="CJ427" s="182"/>
      <c r="CK427" s="182"/>
      <c r="CL427" s="182"/>
      <c r="CM427" s="182"/>
      <c r="CN427" s="182"/>
      <c r="CO427" s="182"/>
      <c r="CP427" s="182"/>
      <c r="CQ427" s="182"/>
      <c r="CR427" s="182"/>
      <c r="CS427" s="182"/>
      <c r="CT427" s="182"/>
      <c r="CU427" s="182"/>
      <c r="CV427" s="182"/>
      <c r="CW427" s="182"/>
      <c r="CX427" s="182"/>
      <c r="CY427" s="182"/>
      <c r="CZ427" s="182"/>
      <c r="DA427" s="182"/>
      <c r="DB427" s="182"/>
      <c r="DC427" s="182"/>
      <c r="DD427" s="182"/>
      <c r="DE427" s="182"/>
      <c r="DF427" s="182"/>
      <c r="DG427" s="182"/>
      <c r="DH427" s="182"/>
      <c r="DI427" s="182"/>
      <c r="DJ427" s="182"/>
      <c r="DK427" s="182"/>
      <c r="DL427" s="182"/>
      <c r="DM427" s="182"/>
      <c r="DN427" s="182"/>
      <c r="DO427" s="182"/>
      <c r="DP427" s="182"/>
      <c r="DQ427" s="182"/>
      <c r="DR427" s="182"/>
      <c r="DS427" s="182"/>
      <c r="DT427" s="182"/>
      <c r="DU427" s="182"/>
      <c r="DV427" s="182"/>
      <c r="DW427" s="182"/>
      <c r="DX427" s="182"/>
      <c r="DY427" s="182"/>
    </row>
    <row r="428" spans="1:129" s="188" customFormat="1" outlineLevel="1" x14ac:dyDescent="0.25">
      <c r="A428" s="102"/>
      <c r="B428" s="97" t="s">
        <v>467</v>
      </c>
      <c r="C428" s="98">
        <v>2019</v>
      </c>
      <c r="D428" s="101">
        <v>0.4</v>
      </c>
      <c r="E428" s="101">
        <v>143</v>
      </c>
      <c r="F428" s="101">
        <v>158</v>
      </c>
      <c r="G428" s="101">
        <v>287.26714000000004</v>
      </c>
      <c r="I428" s="182"/>
      <c r="J428" s="182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  <c r="AZ428" s="182"/>
      <c r="BA428" s="182"/>
      <c r="BB428" s="182"/>
      <c r="BC428" s="182"/>
      <c r="BD428" s="182"/>
      <c r="BE428" s="182"/>
      <c r="BF428" s="182"/>
      <c r="BG428" s="182"/>
      <c r="BH428" s="182"/>
      <c r="BI428" s="182"/>
      <c r="BJ428" s="182"/>
      <c r="BK428" s="182"/>
      <c r="BL428" s="182"/>
      <c r="BM428" s="182"/>
      <c r="BN428" s="182"/>
      <c r="BO428" s="182"/>
      <c r="BP428" s="182"/>
      <c r="BQ428" s="182"/>
      <c r="BR428" s="182"/>
      <c r="BS428" s="182"/>
      <c r="BT428" s="182"/>
      <c r="BU428" s="182"/>
      <c r="BV428" s="182"/>
      <c r="BW428" s="182"/>
      <c r="BX428" s="182"/>
      <c r="BY428" s="182"/>
      <c r="BZ428" s="182"/>
      <c r="CA428" s="182"/>
      <c r="CB428" s="182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2"/>
      <c r="DF428" s="182"/>
      <c r="DG428" s="182"/>
      <c r="DH428" s="182"/>
      <c r="DI428" s="182"/>
      <c r="DJ428" s="182"/>
      <c r="DK428" s="182"/>
      <c r="DL428" s="182"/>
      <c r="DM428" s="182"/>
      <c r="DN428" s="182"/>
      <c r="DO428" s="182"/>
      <c r="DP428" s="182"/>
      <c r="DQ428" s="182"/>
      <c r="DR428" s="182"/>
      <c r="DS428" s="182"/>
      <c r="DT428" s="182"/>
      <c r="DU428" s="182"/>
      <c r="DV428" s="182"/>
      <c r="DW428" s="182"/>
      <c r="DX428" s="182"/>
      <c r="DY428" s="182"/>
    </row>
    <row r="429" spans="1:129" s="188" customFormat="1" outlineLevel="1" x14ac:dyDescent="0.25">
      <c r="A429" s="102"/>
      <c r="B429" s="97" t="s">
        <v>468</v>
      </c>
      <c r="C429" s="98">
        <v>2019</v>
      </c>
      <c r="D429" s="101">
        <v>0.4</v>
      </c>
      <c r="E429" s="101">
        <v>209</v>
      </c>
      <c r="F429" s="101">
        <v>158</v>
      </c>
      <c r="G429" s="101">
        <v>370.87549000000001</v>
      </c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2"/>
      <c r="BH429" s="182"/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2"/>
      <c r="BW429" s="182"/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2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2"/>
      <c r="DF429" s="182"/>
      <c r="DG429" s="182"/>
      <c r="DH429" s="182"/>
      <c r="DI429" s="182"/>
      <c r="DJ429" s="182"/>
      <c r="DK429" s="182"/>
      <c r="DL429" s="182"/>
      <c r="DM429" s="182"/>
      <c r="DN429" s="182"/>
      <c r="DO429" s="182"/>
      <c r="DP429" s="182"/>
      <c r="DQ429" s="182"/>
      <c r="DR429" s="182"/>
      <c r="DS429" s="182"/>
      <c r="DT429" s="182"/>
      <c r="DU429" s="182"/>
      <c r="DV429" s="182"/>
      <c r="DW429" s="182"/>
      <c r="DX429" s="182"/>
      <c r="DY429" s="182"/>
    </row>
    <row r="430" spans="1:129" s="188" customFormat="1" outlineLevel="1" x14ac:dyDescent="0.25">
      <c r="A430" s="102"/>
      <c r="B430" s="97" t="s">
        <v>469</v>
      </c>
      <c r="C430" s="98">
        <v>2019</v>
      </c>
      <c r="D430" s="101">
        <v>0.4</v>
      </c>
      <c r="E430" s="101">
        <v>197</v>
      </c>
      <c r="F430" s="101">
        <v>158</v>
      </c>
      <c r="G430" s="101">
        <v>329.47194999999999</v>
      </c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182"/>
      <c r="AZ430" s="182"/>
      <c r="BA430" s="182"/>
      <c r="BB430" s="182"/>
      <c r="BC430" s="182"/>
      <c r="BD430" s="182"/>
      <c r="BE430" s="182"/>
      <c r="BF430" s="182"/>
      <c r="BG430" s="182"/>
      <c r="BH430" s="182"/>
      <c r="BI430" s="182"/>
      <c r="BJ430" s="182"/>
      <c r="BK430" s="182"/>
      <c r="BL430" s="182"/>
      <c r="BM430" s="182"/>
      <c r="BN430" s="182"/>
      <c r="BO430" s="182"/>
      <c r="BP430" s="182"/>
      <c r="BQ430" s="182"/>
      <c r="BR430" s="182"/>
      <c r="BS430" s="182"/>
      <c r="BT430" s="182"/>
      <c r="BU430" s="182"/>
      <c r="BV430" s="182"/>
      <c r="BW430" s="182"/>
      <c r="BX430" s="182"/>
      <c r="BY430" s="182"/>
      <c r="BZ430" s="182"/>
      <c r="CA430" s="182"/>
      <c r="CB430" s="182"/>
      <c r="CC430" s="182"/>
      <c r="CD430" s="182"/>
      <c r="CE430" s="182"/>
      <c r="CF430" s="182"/>
      <c r="CG430" s="182"/>
      <c r="CH430" s="182"/>
      <c r="CI430" s="182"/>
      <c r="CJ430" s="182"/>
      <c r="CK430" s="182"/>
      <c r="CL430" s="182"/>
      <c r="CM430" s="182"/>
      <c r="CN430" s="182"/>
      <c r="CO430" s="182"/>
      <c r="CP430" s="182"/>
      <c r="CQ430" s="182"/>
      <c r="CR430" s="182"/>
      <c r="CS430" s="182"/>
      <c r="CT430" s="182"/>
      <c r="CU430" s="182"/>
      <c r="CV430" s="182"/>
      <c r="CW430" s="182"/>
      <c r="CX430" s="182"/>
      <c r="CY430" s="182"/>
      <c r="CZ430" s="182"/>
      <c r="DA430" s="182"/>
      <c r="DB430" s="182"/>
      <c r="DC430" s="182"/>
      <c r="DD430" s="182"/>
      <c r="DE430" s="182"/>
      <c r="DF430" s="182"/>
      <c r="DG430" s="182"/>
      <c r="DH430" s="182"/>
      <c r="DI430" s="182"/>
      <c r="DJ430" s="182"/>
      <c r="DK430" s="182"/>
      <c r="DL430" s="182"/>
      <c r="DM430" s="182"/>
      <c r="DN430" s="182"/>
      <c r="DO430" s="182"/>
      <c r="DP430" s="182"/>
      <c r="DQ430" s="182"/>
      <c r="DR430" s="182"/>
      <c r="DS430" s="182"/>
      <c r="DT430" s="182"/>
      <c r="DU430" s="182"/>
      <c r="DV430" s="182"/>
      <c r="DW430" s="182"/>
      <c r="DX430" s="182"/>
      <c r="DY430" s="182"/>
    </row>
    <row r="431" spans="1:129" s="188" customFormat="1" outlineLevel="1" x14ac:dyDescent="0.25">
      <c r="A431" s="102"/>
      <c r="B431" s="97" t="s">
        <v>470</v>
      </c>
      <c r="C431" s="98">
        <v>2019</v>
      </c>
      <c r="D431" s="101">
        <v>0.4</v>
      </c>
      <c r="E431" s="101">
        <v>20</v>
      </c>
      <c r="F431" s="101">
        <v>158</v>
      </c>
      <c r="G431" s="101">
        <v>78.56089999999999</v>
      </c>
      <c r="I431" s="182"/>
      <c r="J431" s="182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  <c r="AZ431" s="182"/>
      <c r="BA431" s="182"/>
      <c r="BB431" s="182"/>
      <c r="BC431" s="182"/>
      <c r="BD431" s="182"/>
      <c r="BE431" s="182"/>
      <c r="BF431" s="182"/>
      <c r="BG431" s="182"/>
      <c r="BH431" s="182"/>
      <c r="BI431" s="182"/>
      <c r="BJ431" s="182"/>
      <c r="BK431" s="182"/>
      <c r="BL431" s="182"/>
      <c r="BM431" s="182"/>
      <c r="BN431" s="182"/>
      <c r="BO431" s="182"/>
      <c r="BP431" s="182"/>
      <c r="BQ431" s="182"/>
      <c r="BR431" s="182"/>
      <c r="BS431" s="182"/>
      <c r="BT431" s="182"/>
      <c r="BU431" s="182"/>
      <c r="BV431" s="182"/>
      <c r="BW431" s="182"/>
      <c r="BX431" s="182"/>
      <c r="BY431" s="182"/>
      <c r="BZ431" s="182"/>
      <c r="CA431" s="182"/>
      <c r="CB431" s="182"/>
      <c r="CC431" s="182"/>
      <c r="CD431" s="182"/>
      <c r="CE431" s="182"/>
      <c r="CF431" s="182"/>
      <c r="CG431" s="182"/>
      <c r="CH431" s="182"/>
      <c r="CI431" s="182"/>
      <c r="CJ431" s="182"/>
      <c r="CK431" s="182"/>
      <c r="CL431" s="182"/>
      <c r="CM431" s="182"/>
      <c r="CN431" s="182"/>
      <c r="CO431" s="182"/>
      <c r="CP431" s="182"/>
      <c r="CQ431" s="182"/>
      <c r="CR431" s="182"/>
      <c r="CS431" s="182"/>
      <c r="CT431" s="182"/>
      <c r="CU431" s="182"/>
      <c r="CV431" s="182"/>
      <c r="CW431" s="182"/>
      <c r="CX431" s="182"/>
      <c r="CY431" s="182"/>
      <c r="CZ431" s="182"/>
      <c r="DA431" s="182"/>
      <c r="DB431" s="182"/>
      <c r="DC431" s="182"/>
      <c r="DD431" s="182"/>
      <c r="DE431" s="182"/>
      <c r="DF431" s="182"/>
      <c r="DG431" s="182"/>
      <c r="DH431" s="182"/>
      <c r="DI431" s="182"/>
      <c r="DJ431" s="182"/>
      <c r="DK431" s="182"/>
      <c r="DL431" s="182"/>
      <c r="DM431" s="182"/>
      <c r="DN431" s="182"/>
      <c r="DO431" s="182"/>
      <c r="DP431" s="182"/>
      <c r="DQ431" s="182"/>
      <c r="DR431" s="182"/>
      <c r="DS431" s="182"/>
      <c r="DT431" s="182"/>
      <c r="DU431" s="182"/>
      <c r="DV431" s="182"/>
      <c r="DW431" s="182"/>
      <c r="DX431" s="182"/>
      <c r="DY431" s="182"/>
    </row>
    <row r="432" spans="1:129" s="188" customFormat="1" outlineLevel="1" x14ac:dyDescent="0.25">
      <c r="A432" s="102"/>
      <c r="B432" s="97" t="s">
        <v>471</v>
      </c>
      <c r="C432" s="98">
        <v>2019</v>
      </c>
      <c r="D432" s="101">
        <v>0.4</v>
      </c>
      <c r="E432" s="101">
        <v>25</v>
      </c>
      <c r="F432" s="101">
        <v>158</v>
      </c>
      <c r="G432" s="101">
        <v>71.024190000000004</v>
      </c>
      <c r="I432" s="182"/>
      <c r="J432" s="182"/>
      <c r="K432" s="182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  <c r="Z432" s="182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  <c r="AZ432" s="182"/>
      <c r="BA432" s="182"/>
      <c r="BB432" s="182"/>
      <c r="BC432" s="182"/>
      <c r="BD432" s="182"/>
      <c r="BE432" s="182"/>
      <c r="BF432" s="182"/>
      <c r="BG432" s="182"/>
      <c r="BH432" s="182"/>
      <c r="BI432" s="182"/>
      <c r="BJ432" s="182"/>
      <c r="BK432" s="182"/>
      <c r="BL432" s="182"/>
      <c r="BM432" s="182"/>
      <c r="BN432" s="182"/>
      <c r="BO432" s="182"/>
      <c r="BP432" s="182"/>
      <c r="BQ432" s="182"/>
      <c r="BR432" s="182"/>
      <c r="BS432" s="182"/>
      <c r="BT432" s="182"/>
      <c r="BU432" s="182"/>
      <c r="BV432" s="182"/>
      <c r="BW432" s="182"/>
      <c r="BX432" s="182"/>
      <c r="BY432" s="182"/>
      <c r="BZ432" s="182"/>
      <c r="CA432" s="182"/>
      <c r="CB432" s="182"/>
      <c r="CC432" s="182"/>
      <c r="CD432" s="182"/>
      <c r="CE432" s="182"/>
      <c r="CF432" s="182"/>
      <c r="CG432" s="182"/>
      <c r="CH432" s="182"/>
      <c r="CI432" s="182"/>
      <c r="CJ432" s="182"/>
      <c r="CK432" s="182"/>
      <c r="CL432" s="182"/>
      <c r="CM432" s="182"/>
      <c r="CN432" s="182"/>
      <c r="CO432" s="182"/>
      <c r="CP432" s="182"/>
      <c r="CQ432" s="182"/>
      <c r="CR432" s="182"/>
      <c r="CS432" s="182"/>
      <c r="CT432" s="182"/>
      <c r="CU432" s="182"/>
      <c r="CV432" s="182"/>
      <c r="CW432" s="182"/>
      <c r="CX432" s="182"/>
      <c r="CY432" s="182"/>
      <c r="CZ432" s="182"/>
      <c r="DA432" s="182"/>
      <c r="DB432" s="182"/>
      <c r="DC432" s="182"/>
      <c r="DD432" s="182"/>
      <c r="DE432" s="182"/>
      <c r="DF432" s="182"/>
      <c r="DG432" s="182"/>
      <c r="DH432" s="182"/>
      <c r="DI432" s="182"/>
      <c r="DJ432" s="182"/>
      <c r="DK432" s="182"/>
      <c r="DL432" s="182"/>
      <c r="DM432" s="182"/>
      <c r="DN432" s="182"/>
      <c r="DO432" s="182"/>
      <c r="DP432" s="182"/>
      <c r="DQ432" s="182"/>
      <c r="DR432" s="182"/>
      <c r="DS432" s="182"/>
      <c r="DT432" s="182"/>
      <c r="DU432" s="182"/>
      <c r="DV432" s="182"/>
      <c r="DW432" s="182"/>
      <c r="DX432" s="182"/>
      <c r="DY432" s="182"/>
    </row>
    <row r="433" spans="1:129" s="188" customFormat="1" outlineLevel="1" x14ac:dyDescent="0.25">
      <c r="A433" s="102"/>
      <c r="B433" s="97" t="s">
        <v>472</v>
      </c>
      <c r="C433" s="98">
        <v>2019</v>
      </c>
      <c r="D433" s="101">
        <v>0.4</v>
      </c>
      <c r="E433" s="101">
        <v>73</v>
      </c>
      <c r="F433" s="101">
        <v>158</v>
      </c>
      <c r="G433" s="101">
        <v>175.43539999999999</v>
      </c>
      <c r="I433" s="182"/>
      <c r="J433" s="182"/>
      <c r="K433" s="182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  <c r="Z433" s="182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  <c r="AZ433" s="182"/>
      <c r="BA433" s="182"/>
      <c r="BB433" s="182"/>
      <c r="BC433" s="182"/>
      <c r="BD433" s="182"/>
      <c r="BE433" s="182"/>
      <c r="BF433" s="182"/>
      <c r="BG433" s="182"/>
      <c r="BH433" s="182"/>
      <c r="BI433" s="182"/>
      <c r="BJ433" s="182"/>
      <c r="BK433" s="182"/>
      <c r="BL433" s="182"/>
      <c r="BM433" s="182"/>
      <c r="BN433" s="182"/>
      <c r="BO433" s="182"/>
      <c r="BP433" s="182"/>
      <c r="BQ433" s="182"/>
      <c r="BR433" s="182"/>
      <c r="BS433" s="182"/>
      <c r="BT433" s="182"/>
      <c r="BU433" s="182"/>
      <c r="BV433" s="182"/>
      <c r="BW433" s="182"/>
      <c r="BX433" s="182"/>
      <c r="BY433" s="182"/>
      <c r="BZ433" s="182"/>
      <c r="CA433" s="182"/>
      <c r="CB433" s="182"/>
      <c r="CC433" s="182"/>
      <c r="CD433" s="182"/>
      <c r="CE433" s="182"/>
      <c r="CF433" s="182"/>
      <c r="CG433" s="182"/>
      <c r="CH433" s="182"/>
      <c r="CI433" s="182"/>
      <c r="CJ433" s="182"/>
      <c r="CK433" s="182"/>
      <c r="CL433" s="182"/>
      <c r="CM433" s="182"/>
      <c r="CN433" s="182"/>
      <c r="CO433" s="182"/>
      <c r="CP433" s="182"/>
      <c r="CQ433" s="182"/>
      <c r="CR433" s="182"/>
      <c r="CS433" s="182"/>
      <c r="CT433" s="182"/>
      <c r="CU433" s="182"/>
      <c r="CV433" s="182"/>
      <c r="CW433" s="182"/>
      <c r="CX433" s="182"/>
      <c r="CY433" s="182"/>
      <c r="CZ433" s="182"/>
      <c r="DA433" s="182"/>
      <c r="DB433" s="182"/>
      <c r="DC433" s="182"/>
      <c r="DD433" s="182"/>
      <c r="DE433" s="182"/>
      <c r="DF433" s="182"/>
      <c r="DG433" s="182"/>
      <c r="DH433" s="182"/>
      <c r="DI433" s="182"/>
      <c r="DJ433" s="182"/>
      <c r="DK433" s="182"/>
      <c r="DL433" s="182"/>
      <c r="DM433" s="182"/>
      <c r="DN433" s="182"/>
      <c r="DO433" s="182"/>
      <c r="DP433" s="182"/>
      <c r="DQ433" s="182"/>
      <c r="DR433" s="182"/>
      <c r="DS433" s="182"/>
      <c r="DT433" s="182"/>
      <c r="DU433" s="182"/>
      <c r="DV433" s="182"/>
      <c r="DW433" s="182"/>
      <c r="DX433" s="182"/>
      <c r="DY433" s="182"/>
    </row>
    <row r="434" spans="1:129" s="188" customFormat="1" outlineLevel="1" x14ac:dyDescent="0.25">
      <c r="A434" s="102"/>
      <c r="B434" s="97" t="s">
        <v>473</v>
      </c>
      <c r="C434" s="98">
        <v>2019</v>
      </c>
      <c r="D434" s="101">
        <v>0.4</v>
      </c>
      <c r="E434" s="101">
        <v>262</v>
      </c>
      <c r="F434" s="101">
        <v>158</v>
      </c>
      <c r="G434" s="101">
        <v>556.41465000000005</v>
      </c>
      <c r="I434" s="182"/>
      <c r="J434" s="182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  <c r="Z434" s="182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  <c r="AZ434" s="182"/>
      <c r="BA434" s="182"/>
      <c r="BB434" s="182"/>
      <c r="BC434" s="182"/>
      <c r="BD434" s="182"/>
      <c r="BE434" s="182"/>
      <c r="BF434" s="182"/>
      <c r="BG434" s="182"/>
      <c r="BH434" s="182"/>
      <c r="BI434" s="182"/>
      <c r="BJ434" s="182"/>
      <c r="BK434" s="182"/>
      <c r="BL434" s="182"/>
      <c r="BM434" s="182"/>
      <c r="BN434" s="182"/>
      <c r="BO434" s="182"/>
      <c r="BP434" s="182"/>
      <c r="BQ434" s="182"/>
      <c r="BR434" s="182"/>
      <c r="BS434" s="182"/>
      <c r="BT434" s="182"/>
      <c r="BU434" s="182"/>
      <c r="BV434" s="182"/>
      <c r="BW434" s="182"/>
      <c r="BX434" s="182"/>
      <c r="BY434" s="182"/>
      <c r="BZ434" s="182"/>
      <c r="CA434" s="182"/>
      <c r="CB434" s="182"/>
      <c r="CC434" s="182"/>
      <c r="CD434" s="182"/>
      <c r="CE434" s="182"/>
      <c r="CF434" s="182"/>
      <c r="CG434" s="182"/>
      <c r="CH434" s="182"/>
      <c r="CI434" s="182"/>
      <c r="CJ434" s="182"/>
      <c r="CK434" s="182"/>
      <c r="CL434" s="182"/>
      <c r="CM434" s="182"/>
      <c r="CN434" s="182"/>
      <c r="CO434" s="182"/>
      <c r="CP434" s="182"/>
      <c r="CQ434" s="182"/>
      <c r="CR434" s="182"/>
      <c r="CS434" s="182"/>
      <c r="CT434" s="182"/>
      <c r="CU434" s="182"/>
      <c r="CV434" s="182"/>
      <c r="CW434" s="182"/>
      <c r="CX434" s="182"/>
      <c r="CY434" s="182"/>
      <c r="CZ434" s="182"/>
      <c r="DA434" s="182"/>
      <c r="DB434" s="182"/>
      <c r="DC434" s="182"/>
      <c r="DD434" s="182"/>
      <c r="DE434" s="182"/>
      <c r="DF434" s="182"/>
      <c r="DG434" s="182"/>
      <c r="DH434" s="182"/>
      <c r="DI434" s="182"/>
      <c r="DJ434" s="182"/>
      <c r="DK434" s="182"/>
      <c r="DL434" s="182"/>
      <c r="DM434" s="182"/>
      <c r="DN434" s="182"/>
      <c r="DO434" s="182"/>
      <c r="DP434" s="182"/>
      <c r="DQ434" s="182"/>
      <c r="DR434" s="182"/>
      <c r="DS434" s="182"/>
      <c r="DT434" s="182"/>
      <c r="DU434" s="182"/>
      <c r="DV434" s="182"/>
      <c r="DW434" s="182"/>
      <c r="DX434" s="182"/>
      <c r="DY434" s="182"/>
    </row>
    <row r="435" spans="1:129" s="188" customFormat="1" outlineLevel="1" x14ac:dyDescent="0.25">
      <c r="A435" s="102"/>
      <c r="B435" s="97" t="s">
        <v>474</v>
      </c>
      <c r="C435" s="98">
        <v>2019</v>
      </c>
      <c r="D435" s="101">
        <v>0.4</v>
      </c>
      <c r="E435" s="101">
        <v>78</v>
      </c>
      <c r="F435" s="101">
        <v>158</v>
      </c>
      <c r="G435" s="101">
        <v>91.651309999999995</v>
      </c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2"/>
      <c r="CA435" s="182"/>
      <c r="CB435" s="182"/>
      <c r="CC435" s="182"/>
      <c r="CD435" s="182"/>
      <c r="CE435" s="182"/>
      <c r="CF435" s="182"/>
      <c r="CG435" s="182"/>
      <c r="CH435" s="182"/>
      <c r="CI435" s="182"/>
      <c r="CJ435" s="182"/>
      <c r="CK435" s="182"/>
      <c r="CL435" s="18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82"/>
      <c r="DW435" s="182"/>
      <c r="DX435" s="182"/>
      <c r="DY435" s="182"/>
    </row>
    <row r="436" spans="1:129" s="188" customFormat="1" outlineLevel="1" x14ac:dyDescent="0.25">
      <c r="A436" s="102"/>
      <c r="B436" s="97" t="s">
        <v>475</v>
      </c>
      <c r="C436" s="98">
        <v>2019</v>
      </c>
      <c r="D436" s="101">
        <v>0.4</v>
      </c>
      <c r="E436" s="101">
        <v>274</v>
      </c>
      <c r="F436" s="101">
        <v>158</v>
      </c>
      <c r="G436" s="101">
        <v>444.05852000000004</v>
      </c>
      <c r="I436" s="182"/>
      <c r="J436" s="182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82"/>
      <c r="DW436" s="182"/>
      <c r="DX436" s="182"/>
      <c r="DY436" s="182"/>
    </row>
    <row r="437" spans="1:129" s="188" customFormat="1" outlineLevel="1" x14ac:dyDescent="0.25">
      <c r="A437" s="102"/>
      <c r="B437" s="97" t="s">
        <v>476</v>
      </c>
      <c r="C437" s="98">
        <v>2019</v>
      </c>
      <c r="D437" s="101">
        <v>0.4</v>
      </c>
      <c r="E437" s="101">
        <v>107</v>
      </c>
      <c r="F437" s="101">
        <v>158</v>
      </c>
      <c r="G437" s="101">
        <v>343.16684999999995</v>
      </c>
      <c r="I437" s="182"/>
      <c r="J437" s="182"/>
      <c r="K437" s="182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2"/>
      <c r="DX437" s="182"/>
      <c r="DY437" s="182"/>
    </row>
    <row r="438" spans="1:129" s="188" customFormat="1" outlineLevel="1" x14ac:dyDescent="0.25">
      <c r="A438" s="102"/>
      <c r="B438" s="97" t="s">
        <v>477</v>
      </c>
      <c r="C438" s="98">
        <v>2019</v>
      </c>
      <c r="D438" s="101">
        <v>0.4</v>
      </c>
      <c r="E438" s="101">
        <v>175</v>
      </c>
      <c r="F438" s="101">
        <v>158</v>
      </c>
      <c r="G438" s="101">
        <v>336.161</v>
      </c>
      <c r="I438" s="182"/>
      <c r="J438" s="182"/>
      <c r="K438" s="182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  <c r="Z438" s="182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2"/>
      <c r="CA438" s="182"/>
      <c r="CB438" s="182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82"/>
      <c r="DW438" s="182"/>
      <c r="DX438" s="182"/>
      <c r="DY438" s="182"/>
    </row>
    <row r="439" spans="1:129" s="188" customFormat="1" outlineLevel="1" x14ac:dyDescent="0.25">
      <c r="A439" s="102"/>
      <c r="B439" s="97" t="s">
        <v>478</v>
      </c>
      <c r="C439" s="98">
        <v>2019</v>
      </c>
      <c r="D439" s="101">
        <v>0.4</v>
      </c>
      <c r="E439" s="101">
        <v>151</v>
      </c>
      <c r="F439" s="101">
        <v>158</v>
      </c>
      <c r="G439" s="101">
        <v>193.68871999999999</v>
      </c>
      <c r="I439" s="182"/>
      <c r="J439" s="182"/>
      <c r="K439" s="182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  <c r="Z439" s="182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2"/>
      <c r="CA439" s="182"/>
      <c r="CB439" s="182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82"/>
      <c r="DW439" s="182"/>
      <c r="DX439" s="182"/>
      <c r="DY439" s="182"/>
    </row>
    <row r="440" spans="1:129" s="188" customFormat="1" outlineLevel="1" x14ac:dyDescent="0.25">
      <c r="A440" s="102"/>
      <c r="B440" s="97" t="s">
        <v>479</v>
      </c>
      <c r="C440" s="98">
        <v>2019</v>
      </c>
      <c r="D440" s="101">
        <v>0.4</v>
      </c>
      <c r="E440" s="101">
        <v>344</v>
      </c>
      <c r="F440" s="101">
        <v>158</v>
      </c>
      <c r="G440" s="101">
        <v>667.24295999999993</v>
      </c>
      <c r="I440" s="182"/>
      <c r="J440" s="182"/>
      <c r="K440" s="182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  <c r="Z440" s="182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2"/>
      <c r="CA440" s="182"/>
      <c r="CB440" s="182"/>
      <c r="CC440" s="182"/>
      <c r="CD440" s="182"/>
      <c r="CE440" s="182"/>
      <c r="CF440" s="182"/>
      <c r="CG440" s="182"/>
      <c r="CH440" s="182"/>
      <c r="CI440" s="182"/>
      <c r="CJ440" s="182"/>
      <c r="CK440" s="182"/>
      <c r="CL440" s="182"/>
      <c r="CM440" s="182"/>
      <c r="CN440" s="182"/>
      <c r="CO440" s="182"/>
      <c r="CP440" s="182"/>
      <c r="CQ440" s="182"/>
      <c r="CR440" s="182"/>
      <c r="CS440" s="182"/>
      <c r="CT440" s="182"/>
      <c r="CU440" s="182"/>
      <c r="CV440" s="182"/>
      <c r="CW440" s="182"/>
      <c r="CX440" s="182"/>
      <c r="CY440" s="182"/>
      <c r="CZ440" s="182"/>
      <c r="DA440" s="182"/>
      <c r="DB440" s="182"/>
      <c r="DC440" s="182"/>
      <c r="DD440" s="182"/>
      <c r="DE440" s="182"/>
      <c r="DF440" s="182"/>
      <c r="DG440" s="182"/>
      <c r="DH440" s="182"/>
      <c r="DI440" s="182"/>
      <c r="DJ440" s="182"/>
      <c r="DK440" s="182"/>
      <c r="DL440" s="182"/>
      <c r="DM440" s="182"/>
      <c r="DN440" s="182"/>
      <c r="DO440" s="182"/>
      <c r="DP440" s="182"/>
      <c r="DQ440" s="182"/>
      <c r="DR440" s="182"/>
      <c r="DS440" s="182"/>
      <c r="DT440" s="182"/>
      <c r="DU440" s="182"/>
      <c r="DV440" s="182"/>
      <c r="DW440" s="182"/>
      <c r="DX440" s="182"/>
      <c r="DY440" s="182"/>
    </row>
    <row r="441" spans="1:129" s="188" customFormat="1" outlineLevel="1" x14ac:dyDescent="0.25">
      <c r="A441" s="102"/>
      <c r="B441" s="97" t="s">
        <v>480</v>
      </c>
      <c r="C441" s="98">
        <v>2019</v>
      </c>
      <c r="D441" s="101">
        <v>10</v>
      </c>
      <c r="E441" s="101">
        <v>16</v>
      </c>
      <c r="F441" s="101">
        <v>5353</v>
      </c>
      <c r="G441" s="101">
        <v>117.84716999999999</v>
      </c>
      <c r="I441" s="182"/>
      <c r="J441" s="182"/>
      <c r="K441" s="182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  <c r="Z441" s="182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2"/>
      <c r="CA441" s="182"/>
      <c r="CB441" s="182"/>
      <c r="CC441" s="182"/>
      <c r="CD441" s="182"/>
      <c r="CE441" s="182"/>
      <c r="CF441" s="182"/>
      <c r="CG441" s="182"/>
      <c r="CH441" s="182"/>
      <c r="CI441" s="182"/>
      <c r="CJ441" s="182"/>
      <c r="CK441" s="182"/>
      <c r="CL441" s="182"/>
      <c r="CM441" s="182"/>
      <c r="CN441" s="182"/>
      <c r="CO441" s="182"/>
      <c r="CP441" s="182"/>
      <c r="CQ441" s="182"/>
      <c r="CR441" s="182"/>
      <c r="CS441" s="182"/>
      <c r="CT441" s="182"/>
      <c r="CU441" s="182"/>
      <c r="CV441" s="182"/>
      <c r="CW441" s="182"/>
      <c r="CX441" s="182"/>
      <c r="CY441" s="182"/>
      <c r="CZ441" s="182"/>
      <c r="DA441" s="182"/>
      <c r="DB441" s="182"/>
      <c r="DC441" s="182"/>
      <c r="DD441" s="182"/>
      <c r="DE441" s="182"/>
      <c r="DF441" s="182"/>
      <c r="DG441" s="182"/>
      <c r="DH441" s="182"/>
      <c r="DI441" s="182"/>
      <c r="DJ441" s="182"/>
      <c r="DK441" s="182"/>
      <c r="DL441" s="182"/>
      <c r="DM441" s="182"/>
      <c r="DN441" s="182"/>
      <c r="DO441" s="182"/>
      <c r="DP441" s="182"/>
      <c r="DQ441" s="182"/>
      <c r="DR441" s="182"/>
      <c r="DS441" s="182"/>
      <c r="DT441" s="182"/>
      <c r="DU441" s="182"/>
      <c r="DV441" s="182"/>
      <c r="DW441" s="182"/>
      <c r="DX441" s="182"/>
      <c r="DY441" s="182"/>
    </row>
    <row r="442" spans="1:129" s="188" customFormat="1" outlineLevel="1" x14ac:dyDescent="0.25">
      <c r="A442" s="102"/>
      <c r="B442" s="97" t="s">
        <v>481</v>
      </c>
      <c r="C442" s="98">
        <v>2019</v>
      </c>
      <c r="D442" s="101">
        <v>0.4</v>
      </c>
      <c r="E442" s="101">
        <v>33</v>
      </c>
      <c r="F442" s="101">
        <v>158</v>
      </c>
      <c r="G442" s="101">
        <v>113.62049</v>
      </c>
      <c r="I442" s="182"/>
      <c r="J442" s="182"/>
      <c r="K442" s="182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  <c r="Z442" s="182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2"/>
      <c r="CA442" s="182"/>
      <c r="CB442" s="182"/>
      <c r="CC442" s="182"/>
      <c r="CD442" s="182"/>
      <c r="CE442" s="182"/>
      <c r="CF442" s="182"/>
      <c r="CG442" s="182"/>
      <c r="CH442" s="182"/>
      <c r="CI442" s="182"/>
      <c r="CJ442" s="182"/>
      <c r="CK442" s="182"/>
      <c r="CL442" s="182"/>
      <c r="CM442" s="182"/>
      <c r="CN442" s="182"/>
      <c r="CO442" s="182"/>
      <c r="CP442" s="182"/>
      <c r="CQ442" s="182"/>
      <c r="CR442" s="182"/>
      <c r="CS442" s="182"/>
      <c r="CT442" s="182"/>
      <c r="CU442" s="182"/>
      <c r="CV442" s="182"/>
      <c r="CW442" s="182"/>
      <c r="CX442" s="182"/>
      <c r="CY442" s="182"/>
      <c r="CZ442" s="182"/>
      <c r="DA442" s="182"/>
      <c r="DB442" s="182"/>
      <c r="DC442" s="182"/>
      <c r="DD442" s="182"/>
      <c r="DE442" s="182"/>
      <c r="DF442" s="182"/>
      <c r="DG442" s="182"/>
      <c r="DH442" s="182"/>
      <c r="DI442" s="182"/>
      <c r="DJ442" s="182"/>
      <c r="DK442" s="182"/>
      <c r="DL442" s="182"/>
      <c r="DM442" s="182"/>
      <c r="DN442" s="182"/>
      <c r="DO442" s="182"/>
      <c r="DP442" s="182"/>
      <c r="DQ442" s="182"/>
      <c r="DR442" s="182"/>
      <c r="DS442" s="182"/>
      <c r="DT442" s="182"/>
      <c r="DU442" s="182"/>
      <c r="DV442" s="182"/>
      <c r="DW442" s="182"/>
      <c r="DX442" s="182"/>
      <c r="DY442" s="182"/>
    </row>
    <row r="443" spans="1:129" s="188" customFormat="1" outlineLevel="1" x14ac:dyDescent="0.25">
      <c r="A443" s="102"/>
      <c r="B443" s="97" t="s">
        <v>482</v>
      </c>
      <c r="C443" s="98">
        <v>2019</v>
      </c>
      <c r="D443" s="101">
        <v>0.4</v>
      </c>
      <c r="E443" s="101">
        <v>58</v>
      </c>
      <c r="F443" s="101">
        <v>158</v>
      </c>
      <c r="G443" s="101">
        <v>155.85992000000002</v>
      </c>
      <c r="I443" s="182"/>
      <c r="J443" s="182"/>
      <c r="K443" s="182"/>
      <c r="L443" s="182"/>
      <c r="M443" s="182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2"/>
      <c r="Y443" s="182"/>
      <c r="Z443" s="182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  <c r="AZ443" s="182"/>
      <c r="BA443" s="182"/>
      <c r="BB443" s="182"/>
      <c r="BC443" s="182"/>
      <c r="BD443" s="182"/>
      <c r="BE443" s="182"/>
      <c r="BF443" s="182"/>
      <c r="BG443" s="182"/>
      <c r="BH443" s="182"/>
      <c r="BI443" s="182"/>
      <c r="BJ443" s="182"/>
      <c r="BK443" s="182"/>
      <c r="BL443" s="182"/>
      <c r="BM443" s="182"/>
      <c r="BN443" s="182"/>
      <c r="BO443" s="182"/>
      <c r="BP443" s="182"/>
      <c r="BQ443" s="182"/>
      <c r="BR443" s="182"/>
      <c r="BS443" s="182"/>
      <c r="BT443" s="182"/>
      <c r="BU443" s="182"/>
      <c r="BV443" s="182"/>
      <c r="BW443" s="182"/>
      <c r="BX443" s="182"/>
      <c r="BY443" s="182"/>
      <c r="BZ443" s="182"/>
      <c r="CA443" s="182"/>
      <c r="CB443" s="182"/>
      <c r="CC443" s="182"/>
      <c r="CD443" s="182"/>
      <c r="CE443" s="182"/>
      <c r="CF443" s="182"/>
      <c r="CG443" s="182"/>
      <c r="CH443" s="182"/>
      <c r="CI443" s="182"/>
      <c r="CJ443" s="182"/>
      <c r="CK443" s="182"/>
      <c r="CL443" s="182"/>
      <c r="CM443" s="182"/>
      <c r="CN443" s="182"/>
      <c r="CO443" s="182"/>
      <c r="CP443" s="182"/>
      <c r="CQ443" s="182"/>
      <c r="CR443" s="182"/>
      <c r="CS443" s="182"/>
      <c r="CT443" s="182"/>
      <c r="CU443" s="182"/>
      <c r="CV443" s="182"/>
      <c r="CW443" s="182"/>
      <c r="CX443" s="182"/>
      <c r="CY443" s="182"/>
      <c r="CZ443" s="182"/>
      <c r="DA443" s="182"/>
      <c r="DB443" s="182"/>
      <c r="DC443" s="182"/>
      <c r="DD443" s="182"/>
      <c r="DE443" s="182"/>
      <c r="DF443" s="182"/>
      <c r="DG443" s="182"/>
      <c r="DH443" s="182"/>
      <c r="DI443" s="182"/>
      <c r="DJ443" s="182"/>
      <c r="DK443" s="182"/>
      <c r="DL443" s="182"/>
      <c r="DM443" s="182"/>
      <c r="DN443" s="182"/>
      <c r="DO443" s="182"/>
      <c r="DP443" s="182"/>
      <c r="DQ443" s="182"/>
      <c r="DR443" s="182"/>
      <c r="DS443" s="182"/>
      <c r="DT443" s="182"/>
      <c r="DU443" s="182"/>
      <c r="DV443" s="182"/>
      <c r="DW443" s="182"/>
      <c r="DX443" s="182"/>
      <c r="DY443" s="182"/>
    </row>
    <row r="444" spans="1:129" s="188" customFormat="1" outlineLevel="1" x14ac:dyDescent="0.25">
      <c r="A444" s="102"/>
      <c r="B444" s="97" t="s">
        <v>483</v>
      </c>
      <c r="C444" s="98">
        <v>2019</v>
      </c>
      <c r="D444" s="101">
        <v>0.4</v>
      </c>
      <c r="E444" s="101">
        <v>53</v>
      </c>
      <c r="F444" s="101">
        <v>158</v>
      </c>
      <c r="G444" s="101">
        <v>104.01953</v>
      </c>
      <c r="I444" s="182"/>
      <c r="J444" s="182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2"/>
      <c r="CA444" s="182"/>
      <c r="CB444" s="182"/>
      <c r="CC444" s="182"/>
      <c r="CD444" s="182"/>
      <c r="CE444" s="182"/>
      <c r="CF444" s="182"/>
      <c r="CG444" s="182"/>
      <c r="CH444" s="182"/>
      <c r="CI444" s="182"/>
      <c r="CJ444" s="182"/>
      <c r="CK444" s="182"/>
      <c r="CL444" s="182"/>
      <c r="CM444" s="182"/>
      <c r="CN444" s="182"/>
      <c r="CO444" s="182"/>
      <c r="CP444" s="182"/>
      <c r="CQ444" s="182"/>
      <c r="CR444" s="182"/>
      <c r="CS444" s="182"/>
      <c r="CT444" s="182"/>
      <c r="CU444" s="182"/>
      <c r="CV444" s="182"/>
      <c r="CW444" s="182"/>
      <c r="CX444" s="182"/>
      <c r="CY444" s="182"/>
      <c r="CZ444" s="182"/>
      <c r="DA444" s="182"/>
      <c r="DB444" s="182"/>
      <c r="DC444" s="182"/>
      <c r="DD444" s="182"/>
      <c r="DE444" s="182"/>
      <c r="DF444" s="182"/>
      <c r="DG444" s="182"/>
      <c r="DH444" s="182"/>
      <c r="DI444" s="182"/>
      <c r="DJ444" s="182"/>
      <c r="DK444" s="182"/>
      <c r="DL444" s="182"/>
      <c r="DM444" s="182"/>
      <c r="DN444" s="182"/>
      <c r="DO444" s="182"/>
      <c r="DP444" s="182"/>
      <c r="DQ444" s="182"/>
      <c r="DR444" s="182"/>
      <c r="DS444" s="182"/>
      <c r="DT444" s="182"/>
      <c r="DU444" s="182"/>
      <c r="DV444" s="182"/>
      <c r="DW444" s="182"/>
      <c r="DX444" s="182"/>
      <c r="DY444" s="182"/>
    </row>
    <row r="445" spans="1:129" s="188" customFormat="1" outlineLevel="1" x14ac:dyDescent="0.25">
      <c r="A445" s="102"/>
      <c r="B445" s="97" t="s">
        <v>484</v>
      </c>
      <c r="C445" s="98">
        <v>2019</v>
      </c>
      <c r="D445" s="101">
        <v>0.4</v>
      </c>
      <c r="E445" s="101">
        <v>408.00000000000006</v>
      </c>
      <c r="F445" s="101">
        <v>158</v>
      </c>
      <c r="G445" s="101">
        <v>271.12860999999998</v>
      </c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2"/>
      <c r="CA445" s="182"/>
      <c r="CB445" s="182"/>
      <c r="CC445" s="182"/>
      <c r="CD445" s="182"/>
      <c r="CE445" s="182"/>
      <c r="CF445" s="182"/>
      <c r="CG445" s="182"/>
      <c r="CH445" s="182"/>
      <c r="CI445" s="182"/>
      <c r="CJ445" s="182"/>
      <c r="CK445" s="182"/>
      <c r="CL445" s="182"/>
      <c r="CM445" s="182"/>
      <c r="CN445" s="182"/>
      <c r="CO445" s="182"/>
      <c r="CP445" s="182"/>
      <c r="CQ445" s="182"/>
      <c r="CR445" s="182"/>
      <c r="CS445" s="182"/>
      <c r="CT445" s="182"/>
      <c r="CU445" s="182"/>
      <c r="CV445" s="182"/>
      <c r="CW445" s="182"/>
      <c r="CX445" s="182"/>
      <c r="CY445" s="182"/>
      <c r="CZ445" s="182"/>
      <c r="DA445" s="182"/>
      <c r="DB445" s="182"/>
      <c r="DC445" s="182"/>
      <c r="DD445" s="182"/>
      <c r="DE445" s="182"/>
      <c r="DF445" s="182"/>
      <c r="DG445" s="182"/>
      <c r="DH445" s="182"/>
      <c r="DI445" s="182"/>
      <c r="DJ445" s="182"/>
      <c r="DK445" s="182"/>
      <c r="DL445" s="182"/>
      <c r="DM445" s="182"/>
      <c r="DN445" s="182"/>
      <c r="DO445" s="182"/>
      <c r="DP445" s="182"/>
      <c r="DQ445" s="182"/>
      <c r="DR445" s="182"/>
      <c r="DS445" s="182"/>
      <c r="DT445" s="182"/>
      <c r="DU445" s="182"/>
      <c r="DV445" s="182"/>
      <c r="DW445" s="182"/>
      <c r="DX445" s="182"/>
      <c r="DY445" s="182"/>
    </row>
    <row r="446" spans="1:129" s="188" customFormat="1" outlineLevel="1" x14ac:dyDescent="0.25">
      <c r="A446" s="102"/>
      <c r="B446" s="97" t="s">
        <v>485</v>
      </c>
      <c r="C446" s="98">
        <v>2019</v>
      </c>
      <c r="D446" s="101">
        <v>0.4</v>
      </c>
      <c r="E446" s="101">
        <v>1845</v>
      </c>
      <c r="F446" s="101">
        <v>158</v>
      </c>
      <c r="G446" s="101">
        <v>1858.8390400000001</v>
      </c>
      <c r="I446" s="182"/>
      <c r="J446" s="182"/>
      <c r="K446" s="182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  <c r="Z446" s="182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2"/>
      <c r="CA446" s="182"/>
      <c r="CB446" s="182"/>
      <c r="CC446" s="182"/>
      <c r="CD446" s="182"/>
      <c r="CE446" s="182"/>
      <c r="CF446" s="182"/>
      <c r="CG446" s="182"/>
      <c r="CH446" s="182"/>
      <c r="CI446" s="182"/>
      <c r="CJ446" s="182"/>
      <c r="CK446" s="182"/>
      <c r="CL446" s="182"/>
      <c r="CM446" s="182"/>
      <c r="CN446" s="182"/>
      <c r="CO446" s="182"/>
      <c r="CP446" s="182"/>
      <c r="CQ446" s="182"/>
      <c r="CR446" s="182"/>
      <c r="CS446" s="182"/>
      <c r="CT446" s="182"/>
      <c r="CU446" s="182"/>
      <c r="CV446" s="182"/>
      <c r="CW446" s="182"/>
      <c r="CX446" s="182"/>
      <c r="CY446" s="182"/>
      <c r="CZ446" s="182"/>
      <c r="DA446" s="182"/>
      <c r="DB446" s="182"/>
      <c r="DC446" s="182"/>
      <c r="DD446" s="182"/>
      <c r="DE446" s="182"/>
      <c r="DF446" s="182"/>
      <c r="DG446" s="182"/>
      <c r="DH446" s="182"/>
      <c r="DI446" s="182"/>
      <c r="DJ446" s="182"/>
      <c r="DK446" s="182"/>
      <c r="DL446" s="182"/>
      <c r="DM446" s="182"/>
      <c r="DN446" s="182"/>
      <c r="DO446" s="182"/>
      <c r="DP446" s="182"/>
      <c r="DQ446" s="182"/>
      <c r="DR446" s="182"/>
      <c r="DS446" s="182"/>
      <c r="DT446" s="182"/>
      <c r="DU446" s="182"/>
      <c r="DV446" s="182"/>
      <c r="DW446" s="182"/>
      <c r="DX446" s="182"/>
      <c r="DY446" s="182"/>
    </row>
    <row r="447" spans="1:129" s="188" customFormat="1" outlineLevel="1" x14ac:dyDescent="0.25">
      <c r="A447" s="102"/>
      <c r="B447" s="97" t="s">
        <v>486</v>
      </c>
      <c r="C447" s="98">
        <v>2019</v>
      </c>
      <c r="D447" s="101">
        <v>6</v>
      </c>
      <c r="E447" s="101">
        <v>6</v>
      </c>
      <c r="F447" s="101">
        <v>5353</v>
      </c>
      <c r="G447" s="101">
        <v>380.15843000000001</v>
      </c>
      <c r="I447" s="182"/>
      <c r="J447" s="182"/>
      <c r="K447" s="182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  <c r="Z447" s="182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2"/>
      <c r="CA447" s="182"/>
      <c r="CB447" s="182"/>
      <c r="CC447" s="182"/>
      <c r="CD447" s="182"/>
      <c r="CE447" s="182"/>
      <c r="CF447" s="182"/>
      <c r="CG447" s="182"/>
      <c r="CH447" s="182"/>
      <c r="CI447" s="182"/>
      <c r="CJ447" s="182"/>
      <c r="CK447" s="182"/>
      <c r="CL447" s="182"/>
      <c r="CM447" s="182"/>
      <c r="CN447" s="182"/>
      <c r="CO447" s="182"/>
      <c r="CP447" s="182"/>
      <c r="CQ447" s="182"/>
      <c r="CR447" s="182"/>
      <c r="CS447" s="182"/>
      <c r="CT447" s="182"/>
      <c r="CU447" s="182"/>
      <c r="CV447" s="182"/>
      <c r="CW447" s="182"/>
      <c r="CX447" s="182"/>
      <c r="CY447" s="182"/>
      <c r="CZ447" s="182"/>
      <c r="DA447" s="182"/>
      <c r="DB447" s="182"/>
      <c r="DC447" s="182"/>
      <c r="DD447" s="182"/>
      <c r="DE447" s="182"/>
      <c r="DF447" s="182"/>
      <c r="DG447" s="182"/>
      <c r="DH447" s="182"/>
      <c r="DI447" s="182"/>
      <c r="DJ447" s="182"/>
      <c r="DK447" s="182"/>
      <c r="DL447" s="182"/>
      <c r="DM447" s="182"/>
      <c r="DN447" s="182"/>
      <c r="DO447" s="182"/>
      <c r="DP447" s="182"/>
      <c r="DQ447" s="182"/>
      <c r="DR447" s="182"/>
      <c r="DS447" s="182"/>
      <c r="DT447" s="182"/>
      <c r="DU447" s="182"/>
      <c r="DV447" s="182"/>
      <c r="DW447" s="182"/>
      <c r="DX447" s="182"/>
      <c r="DY447" s="182"/>
    </row>
    <row r="448" spans="1:129" s="188" customFormat="1" outlineLevel="1" x14ac:dyDescent="0.25">
      <c r="A448" s="102"/>
      <c r="B448" s="97" t="s">
        <v>487</v>
      </c>
      <c r="C448" s="98">
        <v>2019</v>
      </c>
      <c r="D448" s="101">
        <v>0.4</v>
      </c>
      <c r="E448" s="101">
        <v>63</v>
      </c>
      <c r="F448" s="101">
        <v>158</v>
      </c>
      <c r="G448" s="101">
        <v>108.09869</v>
      </c>
      <c r="I448" s="182"/>
      <c r="J448" s="182"/>
      <c r="K448" s="182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82"/>
      <c r="DW448" s="182"/>
      <c r="DX448" s="182"/>
      <c r="DY448" s="182"/>
    </row>
    <row r="449" spans="1:129" s="188" customFormat="1" outlineLevel="1" x14ac:dyDescent="0.25">
      <c r="A449" s="102"/>
      <c r="B449" s="97" t="s">
        <v>488</v>
      </c>
      <c r="C449" s="98">
        <v>2019</v>
      </c>
      <c r="D449" s="101">
        <v>0.4</v>
      </c>
      <c r="E449" s="101">
        <v>27</v>
      </c>
      <c r="F449" s="101">
        <v>158</v>
      </c>
      <c r="G449" s="101">
        <v>124.05883</v>
      </c>
      <c r="I449" s="182"/>
      <c r="J449" s="182"/>
      <c r="K449" s="182"/>
      <c r="L449" s="182"/>
      <c r="M449" s="182"/>
      <c r="N449" s="182"/>
      <c r="O449" s="182"/>
      <c r="P449" s="182"/>
      <c r="Q449" s="182"/>
      <c r="R449" s="182"/>
      <c r="S449" s="182"/>
      <c r="T449" s="182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2"/>
      <c r="CA449" s="182"/>
      <c r="CB449" s="182"/>
      <c r="CC449" s="182"/>
      <c r="CD449" s="182"/>
      <c r="CE449" s="182"/>
      <c r="CF449" s="182"/>
      <c r="CG449" s="182"/>
      <c r="CH449" s="182"/>
      <c r="CI449" s="182"/>
      <c r="CJ449" s="182"/>
      <c r="CK449" s="182"/>
      <c r="CL449" s="182"/>
      <c r="CM449" s="182"/>
      <c r="CN449" s="182"/>
      <c r="CO449" s="182"/>
      <c r="CP449" s="182"/>
      <c r="CQ449" s="182"/>
      <c r="CR449" s="182"/>
      <c r="CS449" s="182"/>
      <c r="CT449" s="182"/>
      <c r="CU449" s="182"/>
      <c r="CV449" s="182"/>
      <c r="CW449" s="182"/>
      <c r="CX449" s="182"/>
      <c r="CY449" s="182"/>
      <c r="CZ449" s="182"/>
      <c r="DA449" s="182"/>
      <c r="DB449" s="182"/>
      <c r="DC449" s="182"/>
      <c r="DD449" s="182"/>
      <c r="DE449" s="182"/>
      <c r="DF449" s="182"/>
      <c r="DG449" s="182"/>
      <c r="DH449" s="182"/>
      <c r="DI449" s="182"/>
      <c r="DJ449" s="182"/>
      <c r="DK449" s="182"/>
      <c r="DL449" s="182"/>
      <c r="DM449" s="182"/>
      <c r="DN449" s="182"/>
      <c r="DO449" s="182"/>
      <c r="DP449" s="182"/>
      <c r="DQ449" s="182"/>
      <c r="DR449" s="182"/>
      <c r="DS449" s="182"/>
      <c r="DT449" s="182"/>
      <c r="DU449" s="182"/>
      <c r="DV449" s="182"/>
      <c r="DW449" s="182"/>
      <c r="DX449" s="182"/>
      <c r="DY449" s="182"/>
    </row>
    <row r="450" spans="1:129" s="188" customFormat="1" outlineLevel="1" x14ac:dyDescent="0.25">
      <c r="A450" s="102"/>
      <c r="B450" s="97" t="s">
        <v>489</v>
      </c>
      <c r="C450" s="98">
        <v>2019</v>
      </c>
      <c r="D450" s="101">
        <v>0.4</v>
      </c>
      <c r="E450" s="101">
        <v>176</v>
      </c>
      <c r="F450" s="101">
        <v>158</v>
      </c>
      <c r="G450" s="101">
        <v>82.908779999999993</v>
      </c>
      <c r="I450" s="182"/>
      <c r="J450" s="182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82"/>
      <c r="DW450" s="182"/>
      <c r="DX450" s="182"/>
      <c r="DY450" s="182"/>
    </row>
    <row r="451" spans="1:129" s="188" customFormat="1" outlineLevel="1" x14ac:dyDescent="0.25">
      <c r="A451" s="102"/>
      <c r="B451" s="97" t="s">
        <v>490</v>
      </c>
      <c r="C451" s="98">
        <v>2019</v>
      </c>
      <c r="D451" s="101">
        <v>0.4</v>
      </c>
      <c r="E451" s="101">
        <v>31</v>
      </c>
      <c r="F451" s="101">
        <v>158</v>
      </c>
      <c r="G451" s="101">
        <v>138.63325</v>
      </c>
      <c r="I451" s="182"/>
      <c r="J451" s="182"/>
      <c r="K451" s="182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2"/>
      <c r="CA451" s="182"/>
      <c r="CB451" s="182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82"/>
      <c r="DW451" s="182"/>
      <c r="DX451" s="182"/>
      <c r="DY451" s="182"/>
    </row>
    <row r="452" spans="1:129" s="188" customFormat="1" outlineLevel="1" x14ac:dyDescent="0.25">
      <c r="A452" s="102"/>
      <c r="B452" s="97" t="s">
        <v>491</v>
      </c>
      <c r="C452" s="98">
        <v>2019</v>
      </c>
      <c r="D452" s="101">
        <v>0.4</v>
      </c>
      <c r="E452" s="101">
        <v>130</v>
      </c>
      <c r="F452" s="101">
        <v>158</v>
      </c>
      <c r="G452" s="101">
        <v>171.28548999999998</v>
      </c>
      <c r="I452" s="182"/>
      <c r="J452" s="182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2"/>
      <c r="CA452" s="182"/>
      <c r="CB452" s="182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82"/>
      <c r="DW452" s="182"/>
      <c r="DX452" s="182"/>
      <c r="DY452" s="182"/>
    </row>
    <row r="453" spans="1:129" s="188" customFormat="1" outlineLevel="1" x14ac:dyDescent="0.25">
      <c r="A453" s="102"/>
      <c r="B453" s="97" t="s">
        <v>492</v>
      </c>
      <c r="C453" s="98">
        <v>2019</v>
      </c>
      <c r="D453" s="101">
        <v>0.4</v>
      </c>
      <c r="E453" s="101">
        <v>26</v>
      </c>
      <c r="F453" s="101">
        <v>158</v>
      </c>
      <c r="G453" s="101">
        <v>122.71032000000001</v>
      </c>
      <c r="I453" s="182"/>
      <c r="J453" s="182"/>
      <c r="K453" s="182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2"/>
      <c r="CA453" s="182"/>
      <c r="CB453" s="182"/>
      <c r="CC453" s="182"/>
      <c r="CD453" s="182"/>
      <c r="CE453" s="182"/>
      <c r="CF453" s="182"/>
      <c r="CG453" s="182"/>
      <c r="CH453" s="182"/>
      <c r="CI453" s="182"/>
      <c r="CJ453" s="182"/>
      <c r="CK453" s="182"/>
      <c r="CL453" s="182"/>
      <c r="CM453" s="182"/>
      <c r="CN453" s="182"/>
      <c r="CO453" s="182"/>
      <c r="CP453" s="182"/>
      <c r="CQ453" s="182"/>
      <c r="CR453" s="182"/>
      <c r="CS453" s="182"/>
      <c r="CT453" s="182"/>
      <c r="CU453" s="182"/>
      <c r="CV453" s="182"/>
      <c r="CW453" s="182"/>
      <c r="CX453" s="182"/>
      <c r="CY453" s="182"/>
      <c r="CZ453" s="182"/>
      <c r="DA453" s="182"/>
      <c r="DB453" s="182"/>
      <c r="DC453" s="182"/>
      <c r="DD453" s="182"/>
      <c r="DE453" s="182"/>
      <c r="DF453" s="182"/>
      <c r="DG453" s="182"/>
      <c r="DH453" s="182"/>
      <c r="DI453" s="182"/>
      <c r="DJ453" s="182"/>
      <c r="DK453" s="182"/>
      <c r="DL453" s="182"/>
      <c r="DM453" s="182"/>
      <c r="DN453" s="182"/>
      <c r="DO453" s="182"/>
      <c r="DP453" s="182"/>
      <c r="DQ453" s="182"/>
      <c r="DR453" s="182"/>
      <c r="DS453" s="182"/>
      <c r="DT453" s="182"/>
      <c r="DU453" s="182"/>
      <c r="DV453" s="182"/>
      <c r="DW453" s="182"/>
      <c r="DX453" s="182"/>
      <c r="DY453" s="182"/>
    </row>
    <row r="454" spans="1:129" s="188" customFormat="1" outlineLevel="1" x14ac:dyDescent="0.25">
      <c r="A454" s="102"/>
      <c r="B454" s="97" t="s">
        <v>493</v>
      </c>
      <c r="C454" s="98">
        <v>2019</v>
      </c>
      <c r="D454" s="101">
        <v>0.4</v>
      </c>
      <c r="E454" s="101">
        <v>32</v>
      </c>
      <c r="F454" s="101">
        <v>158</v>
      </c>
      <c r="G454" s="101">
        <v>88.785219999999995</v>
      </c>
      <c r="I454" s="182"/>
      <c r="J454" s="182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2"/>
      <c r="CA454" s="182"/>
      <c r="CB454" s="182"/>
      <c r="CC454" s="182"/>
      <c r="CD454" s="182"/>
      <c r="CE454" s="182"/>
      <c r="CF454" s="182"/>
      <c r="CG454" s="182"/>
      <c r="CH454" s="182"/>
      <c r="CI454" s="182"/>
      <c r="CJ454" s="182"/>
      <c r="CK454" s="182"/>
      <c r="CL454" s="182"/>
      <c r="CM454" s="182"/>
      <c r="CN454" s="182"/>
      <c r="CO454" s="182"/>
      <c r="CP454" s="182"/>
      <c r="CQ454" s="182"/>
      <c r="CR454" s="182"/>
      <c r="CS454" s="182"/>
      <c r="CT454" s="182"/>
      <c r="CU454" s="182"/>
      <c r="CV454" s="182"/>
      <c r="CW454" s="182"/>
      <c r="CX454" s="182"/>
      <c r="CY454" s="182"/>
      <c r="CZ454" s="182"/>
      <c r="DA454" s="182"/>
      <c r="DB454" s="182"/>
      <c r="DC454" s="182"/>
      <c r="DD454" s="182"/>
      <c r="DE454" s="182"/>
      <c r="DF454" s="182"/>
      <c r="DG454" s="182"/>
      <c r="DH454" s="182"/>
      <c r="DI454" s="182"/>
      <c r="DJ454" s="182"/>
      <c r="DK454" s="182"/>
      <c r="DL454" s="182"/>
      <c r="DM454" s="182"/>
      <c r="DN454" s="182"/>
      <c r="DO454" s="182"/>
      <c r="DP454" s="182"/>
      <c r="DQ454" s="182"/>
      <c r="DR454" s="182"/>
      <c r="DS454" s="182"/>
      <c r="DT454" s="182"/>
      <c r="DU454" s="182"/>
      <c r="DV454" s="182"/>
      <c r="DW454" s="182"/>
      <c r="DX454" s="182"/>
      <c r="DY454" s="182"/>
    </row>
    <row r="455" spans="1:129" s="188" customFormat="1" outlineLevel="1" x14ac:dyDescent="0.25">
      <c r="A455" s="102"/>
      <c r="B455" s="97" t="s">
        <v>494</v>
      </c>
      <c r="C455" s="98">
        <v>2019</v>
      </c>
      <c r="D455" s="101">
        <v>0.4</v>
      </c>
      <c r="E455" s="101">
        <v>58</v>
      </c>
      <c r="F455" s="101">
        <v>158</v>
      </c>
      <c r="G455" s="101">
        <v>112.15185000000001</v>
      </c>
      <c r="I455" s="182"/>
      <c r="J455" s="182"/>
      <c r="K455" s="182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82"/>
      <c r="DW455" s="182"/>
      <c r="DX455" s="182"/>
      <c r="DY455" s="182"/>
    </row>
    <row r="456" spans="1:129" s="188" customFormat="1" outlineLevel="1" x14ac:dyDescent="0.25">
      <c r="A456" s="102"/>
      <c r="B456" s="97" t="s">
        <v>495</v>
      </c>
      <c r="C456" s="98">
        <v>2019</v>
      </c>
      <c r="D456" s="101">
        <v>0.4</v>
      </c>
      <c r="E456" s="101">
        <v>370</v>
      </c>
      <c r="F456" s="101">
        <v>158</v>
      </c>
      <c r="G456" s="101">
        <v>389.26648</v>
      </c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82"/>
      <c r="DW456" s="182"/>
      <c r="DX456" s="182"/>
      <c r="DY456" s="182"/>
    </row>
    <row r="457" spans="1:129" s="188" customFormat="1" outlineLevel="1" x14ac:dyDescent="0.25">
      <c r="A457" s="102"/>
      <c r="B457" s="97" t="s">
        <v>496</v>
      </c>
      <c r="C457" s="98">
        <v>2019</v>
      </c>
      <c r="D457" s="101">
        <v>10</v>
      </c>
      <c r="E457" s="101">
        <v>226</v>
      </c>
      <c r="F457" s="101">
        <v>5353</v>
      </c>
      <c r="G457" s="101">
        <v>719.74317000000008</v>
      </c>
      <c r="I457" s="182"/>
      <c r="J457" s="182"/>
      <c r="K457" s="182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2"/>
      <c r="CQ457" s="182"/>
      <c r="CR457" s="182"/>
      <c r="CS457" s="182"/>
      <c r="CT457" s="182"/>
      <c r="CU457" s="182"/>
      <c r="CV457" s="182"/>
      <c r="CW457" s="182"/>
      <c r="CX457" s="182"/>
      <c r="CY457" s="182"/>
      <c r="CZ457" s="182"/>
      <c r="DA457" s="182"/>
      <c r="DB457" s="182"/>
      <c r="DC457" s="182"/>
      <c r="DD457" s="182"/>
      <c r="DE457" s="182"/>
      <c r="DF457" s="182"/>
      <c r="DG457" s="182"/>
      <c r="DH457" s="182"/>
      <c r="DI457" s="182"/>
      <c r="DJ457" s="182"/>
      <c r="DK457" s="182"/>
      <c r="DL457" s="182"/>
      <c r="DM457" s="182"/>
      <c r="DN457" s="182"/>
      <c r="DO457" s="182"/>
      <c r="DP457" s="182"/>
      <c r="DQ457" s="182"/>
      <c r="DR457" s="182"/>
      <c r="DS457" s="182"/>
      <c r="DT457" s="182"/>
      <c r="DU457" s="182"/>
      <c r="DV457" s="182"/>
      <c r="DW457" s="182"/>
      <c r="DX457" s="182"/>
      <c r="DY457" s="182"/>
    </row>
    <row r="458" spans="1:129" s="188" customFormat="1" outlineLevel="1" x14ac:dyDescent="0.25">
      <c r="A458" s="102"/>
      <c r="B458" s="97" t="s">
        <v>497</v>
      </c>
      <c r="C458" s="98">
        <v>2019</v>
      </c>
      <c r="D458" s="101">
        <v>0.4</v>
      </c>
      <c r="E458" s="101">
        <v>121</v>
      </c>
      <c r="F458" s="101">
        <v>158</v>
      </c>
      <c r="G458" s="101">
        <v>155.20678999999998</v>
      </c>
      <c r="I458" s="182"/>
      <c r="J458" s="182"/>
      <c r="K458" s="182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2"/>
      <c r="CQ458" s="182"/>
      <c r="CR458" s="182"/>
      <c r="CS458" s="182"/>
      <c r="CT458" s="182"/>
      <c r="CU458" s="182"/>
      <c r="CV458" s="182"/>
      <c r="CW458" s="182"/>
      <c r="CX458" s="182"/>
      <c r="CY458" s="182"/>
      <c r="CZ458" s="182"/>
      <c r="DA458" s="182"/>
      <c r="DB458" s="182"/>
      <c r="DC458" s="182"/>
      <c r="DD458" s="182"/>
      <c r="DE458" s="182"/>
      <c r="DF458" s="182"/>
      <c r="DG458" s="182"/>
      <c r="DH458" s="182"/>
      <c r="DI458" s="182"/>
      <c r="DJ458" s="182"/>
      <c r="DK458" s="182"/>
      <c r="DL458" s="182"/>
      <c r="DM458" s="182"/>
      <c r="DN458" s="182"/>
      <c r="DO458" s="182"/>
      <c r="DP458" s="182"/>
      <c r="DQ458" s="182"/>
      <c r="DR458" s="182"/>
      <c r="DS458" s="182"/>
      <c r="DT458" s="182"/>
      <c r="DU458" s="182"/>
      <c r="DV458" s="182"/>
      <c r="DW458" s="182"/>
      <c r="DX458" s="182"/>
      <c r="DY458" s="182"/>
    </row>
    <row r="459" spans="1:129" s="188" customFormat="1" outlineLevel="1" x14ac:dyDescent="0.25">
      <c r="A459" s="102"/>
      <c r="B459" s="97" t="s">
        <v>498</v>
      </c>
      <c r="C459" s="98">
        <v>2019</v>
      </c>
      <c r="D459" s="101">
        <v>0.4</v>
      </c>
      <c r="E459" s="101">
        <v>134</v>
      </c>
      <c r="F459" s="101">
        <v>158</v>
      </c>
      <c r="G459" s="101">
        <v>58.31711</v>
      </c>
      <c r="I459" s="182"/>
      <c r="J459" s="182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182"/>
      <c r="DW459" s="182"/>
      <c r="DX459" s="182"/>
      <c r="DY459" s="182"/>
    </row>
    <row r="460" spans="1:129" s="188" customFormat="1" outlineLevel="1" x14ac:dyDescent="0.25">
      <c r="A460" s="102"/>
      <c r="B460" s="97" t="s">
        <v>499</v>
      </c>
      <c r="C460" s="98">
        <v>2019</v>
      </c>
      <c r="D460" s="101">
        <v>6</v>
      </c>
      <c r="E460" s="101">
        <v>251</v>
      </c>
      <c r="F460" s="101">
        <v>5353</v>
      </c>
      <c r="G460" s="101">
        <v>920.53334999999993</v>
      </c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2"/>
      <c r="CQ460" s="182"/>
      <c r="CR460" s="182"/>
      <c r="CS460" s="182"/>
      <c r="CT460" s="182"/>
      <c r="CU460" s="182"/>
      <c r="CV460" s="182"/>
      <c r="CW460" s="182"/>
      <c r="CX460" s="182"/>
      <c r="CY460" s="182"/>
      <c r="CZ460" s="182"/>
      <c r="DA460" s="182"/>
      <c r="DB460" s="182"/>
      <c r="DC460" s="182"/>
      <c r="DD460" s="182"/>
      <c r="DE460" s="182"/>
      <c r="DF460" s="182"/>
      <c r="DG460" s="182"/>
      <c r="DH460" s="182"/>
      <c r="DI460" s="182"/>
      <c r="DJ460" s="182"/>
      <c r="DK460" s="182"/>
      <c r="DL460" s="182"/>
      <c r="DM460" s="182"/>
      <c r="DN460" s="182"/>
      <c r="DO460" s="182"/>
      <c r="DP460" s="182"/>
      <c r="DQ460" s="182"/>
      <c r="DR460" s="182"/>
      <c r="DS460" s="182"/>
      <c r="DT460" s="182"/>
      <c r="DU460" s="182"/>
      <c r="DV460" s="182"/>
      <c r="DW460" s="182"/>
      <c r="DX460" s="182"/>
      <c r="DY460" s="182"/>
    </row>
    <row r="461" spans="1:129" s="188" customFormat="1" outlineLevel="1" x14ac:dyDescent="0.25">
      <c r="A461" s="102"/>
      <c r="B461" s="97" t="s">
        <v>500</v>
      </c>
      <c r="C461" s="98">
        <v>2019</v>
      </c>
      <c r="D461" s="101">
        <v>0.4</v>
      </c>
      <c r="E461" s="101">
        <v>197</v>
      </c>
      <c r="F461" s="101">
        <v>158</v>
      </c>
      <c r="G461" s="101">
        <v>377.34396000000004</v>
      </c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2"/>
      <c r="CQ461" s="182"/>
      <c r="CR461" s="182"/>
      <c r="CS461" s="182"/>
      <c r="CT461" s="182"/>
      <c r="CU461" s="182"/>
      <c r="CV461" s="182"/>
      <c r="CW461" s="182"/>
      <c r="CX461" s="182"/>
      <c r="CY461" s="182"/>
      <c r="CZ461" s="182"/>
      <c r="DA461" s="182"/>
      <c r="DB461" s="182"/>
      <c r="DC461" s="182"/>
      <c r="DD461" s="182"/>
      <c r="DE461" s="182"/>
      <c r="DF461" s="182"/>
      <c r="DG461" s="182"/>
      <c r="DH461" s="182"/>
      <c r="DI461" s="182"/>
      <c r="DJ461" s="182"/>
      <c r="DK461" s="182"/>
      <c r="DL461" s="182"/>
      <c r="DM461" s="182"/>
      <c r="DN461" s="182"/>
      <c r="DO461" s="182"/>
      <c r="DP461" s="182"/>
      <c r="DQ461" s="182"/>
      <c r="DR461" s="182"/>
      <c r="DS461" s="182"/>
      <c r="DT461" s="182"/>
      <c r="DU461" s="182"/>
      <c r="DV461" s="182"/>
      <c r="DW461" s="182"/>
      <c r="DX461" s="182"/>
      <c r="DY461" s="182"/>
    </row>
    <row r="462" spans="1:129" s="188" customFormat="1" outlineLevel="1" x14ac:dyDescent="0.25">
      <c r="A462" s="102"/>
      <c r="B462" s="97" t="s">
        <v>501</v>
      </c>
      <c r="C462" s="98">
        <v>2019</v>
      </c>
      <c r="D462" s="101">
        <v>0.4</v>
      </c>
      <c r="E462" s="101">
        <v>369</v>
      </c>
      <c r="F462" s="101">
        <v>158</v>
      </c>
      <c r="G462" s="101">
        <v>398.38509000000005</v>
      </c>
      <c r="I462" s="182"/>
      <c r="J462" s="182"/>
      <c r="K462" s="182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82"/>
      <c r="DW462" s="182"/>
      <c r="DX462" s="182"/>
      <c r="DY462" s="182"/>
    </row>
    <row r="463" spans="1:129" s="188" customFormat="1" outlineLevel="1" x14ac:dyDescent="0.25">
      <c r="A463" s="102"/>
      <c r="B463" s="97" t="s">
        <v>502</v>
      </c>
      <c r="C463" s="98">
        <v>2019</v>
      </c>
      <c r="D463" s="101">
        <v>0.4</v>
      </c>
      <c r="E463" s="101">
        <v>87</v>
      </c>
      <c r="F463" s="101">
        <v>158</v>
      </c>
      <c r="G463" s="101">
        <v>215.49196000000001</v>
      </c>
      <c r="I463" s="182"/>
      <c r="J463" s="182"/>
      <c r="K463" s="182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82"/>
      <c r="DW463" s="182"/>
      <c r="DX463" s="182"/>
      <c r="DY463" s="182"/>
    </row>
    <row r="464" spans="1:129" s="188" customFormat="1" outlineLevel="1" x14ac:dyDescent="0.25">
      <c r="A464" s="102"/>
      <c r="B464" s="97" t="s">
        <v>503</v>
      </c>
      <c r="C464" s="98">
        <v>2019</v>
      </c>
      <c r="D464" s="101">
        <v>0.4</v>
      </c>
      <c r="E464" s="101">
        <v>21</v>
      </c>
      <c r="F464" s="101">
        <v>158</v>
      </c>
      <c r="G464" s="101">
        <v>172.37083999999999</v>
      </c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82"/>
      <c r="DW464" s="182"/>
      <c r="DX464" s="182"/>
      <c r="DY464" s="182"/>
    </row>
    <row r="465" spans="1:129" s="188" customFormat="1" outlineLevel="1" x14ac:dyDescent="0.25">
      <c r="A465" s="102"/>
      <c r="B465" s="97" t="s">
        <v>504</v>
      </c>
      <c r="C465" s="98">
        <v>2019</v>
      </c>
      <c r="D465" s="101">
        <v>0.4</v>
      </c>
      <c r="E465" s="101">
        <v>392</v>
      </c>
      <c r="F465" s="101">
        <v>158</v>
      </c>
      <c r="G465" s="101">
        <v>714.52973999999995</v>
      </c>
      <c r="I465" s="182"/>
      <c r="J465" s="182"/>
      <c r="K465" s="182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2"/>
      <c r="CQ465" s="182"/>
      <c r="CR465" s="182"/>
      <c r="CS465" s="182"/>
      <c r="CT465" s="182"/>
      <c r="CU465" s="182"/>
      <c r="CV465" s="182"/>
      <c r="CW465" s="182"/>
      <c r="CX465" s="182"/>
      <c r="CY465" s="182"/>
      <c r="CZ465" s="182"/>
      <c r="DA465" s="182"/>
      <c r="DB465" s="182"/>
      <c r="DC465" s="182"/>
      <c r="DD465" s="182"/>
      <c r="DE465" s="182"/>
      <c r="DF465" s="182"/>
      <c r="DG465" s="182"/>
      <c r="DH465" s="182"/>
      <c r="DI465" s="182"/>
      <c r="DJ465" s="182"/>
      <c r="DK465" s="182"/>
      <c r="DL465" s="182"/>
      <c r="DM465" s="182"/>
      <c r="DN465" s="182"/>
      <c r="DO465" s="182"/>
      <c r="DP465" s="182"/>
      <c r="DQ465" s="182"/>
      <c r="DR465" s="182"/>
      <c r="DS465" s="182"/>
      <c r="DT465" s="182"/>
      <c r="DU465" s="182"/>
      <c r="DV465" s="182"/>
      <c r="DW465" s="182"/>
      <c r="DX465" s="182"/>
      <c r="DY465" s="182"/>
    </row>
    <row r="466" spans="1:129" s="188" customFormat="1" outlineLevel="1" x14ac:dyDescent="0.25">
      <c r="A466" s="102"/>
      <c r="B466" s="97" t="s">
        <v>505</v>
      </c>
      <c r="C466" s="98">
        <v>2019</v>
      </c>
      <c r="D466" s="101">
        <v>0.4</v>
      </c>
      <c r="E466" s="101">
        <v>33</v>
      </c>
      <c r="F466" s="101">
        <v>158</v>
      </c>
      <c r="G466" s="101">
        <v>198.16441999999998</v>
      </c>
      <c r="I466" s="182"/>
      <c r="J466" s="182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  <c r="CA466" s="182"/>
      <c r="CB466" s="182"/>
      <c r="CC466" s="182"/>
      <c r="CD466" s="182"/>
      <c r="CE466" s="182"/>
      <c r="CF466" s="182"/>
      <c r="CG466" s="182"/>
      <c r="CH466" s="182"/>
      <c r="CI466" s="182"/>
      <c r="CJ466" s="182"/>
      <c r="CK466" s="182"/>
      <c r="CL466" s="182"/>
      <c r="CM466" s="182"/>
      <c r="CN466" s="182"/>
      <c r="CO466" s="182"/>
      <c r="CP466" s="182"/>
      <c r="CQ466" s="182"/>
      <c r="CR466" s="182"/>
      <c r="CS466" s="182"/>
      <c r="CT466" s="182"/>
      <c r="CU466" s="182"/>
      <c r="CV466" s="182"/>
      <c r="CW466" s="182"/>
      <c r="CX466" s="182"/>
      <c r="CY466" s="182"/>
      <c r="CZ466" s="182"/>
      <c r="DA466" s="182"/>
      <c r="DB466" s="182"/>
      <c r="DC466" s="182"/>
      <c r="DD466" s="182"/>
      <c r="DE466" s="182"/>
      <c r="DF466" s="182"/>
      <c r="DG466" s="182"/>
      <c r="DH466" s="182"/>
      <c r="DI466" s="182"/>
      <c r="DJ466" s="182"/>
      <c r="DK466" s="182"/>
      <c r="DL466" s="182"/>
      <c r="DM466" s="182"/>
      <c r="DN466" s="182"/>
      <c r="DO466" s="182"/>
      <c r="DP466" s="182"/>
      <c r="DQ466" s="182"/>
      <c r="DR466" s="182"/>
      <c r="DS466" s="182"/>
      <c r="DT466" s="182"/>
      <c r="DU466" s="182"/>
      <c r="DV466" s="182"/>
      <c r="DW466" s="182"/>
      <c r="DX466" s="182"/>
      <c r="DY466" s="182"/>
    </row>
    <row r="467" spans="1:129" s="188" customFormat="1" outlineLevel="1" x14ac:dyDescent="0.25">
      <c r="A467" s="102"/>
      <c r="B467" s="97" t="s">
        <v>506</v>
      </c>
      <c r="C467" s="98">
        <v>2019</v>
      </c>
      <c r="D467" s="101">
        <v>0.4</v>
      </c>
      <c r="E467" s="101">
        <v>57</v>
      </c>
      <c r="F467" s="101">
        <v>158</v>
      </c>
      <c r="G467" s="101">
        <v>171.35379999999998</v>
      </c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2"/>
      <c r="BK467" s="182"/>
      <c r="BL467" s="182"/>
      <c r="BM467" s="182"/>
      <c r="BN467" s="182"/>
      <c r="BO467" s="182"/>
      <c r="BP467" s="182"/>
      <c r="BQ467" s="182"/>
      <c r="BR467" s="182"/>
      <c r="BS467" s="182"/>
      <c r="BT467" s="182"/>
      <c r="BU467" s="182"/>
      <c r="BV467" s="182"/>
      <c r="BW467" s="182"/>
      <c r="BX467" s="182"/>
      <c r="BY467" s="182"/>
      <c r="BZ467" s="182"/>
      <c r="CA467" s="182"/>
      <c r="CB467" s="182"/>
      <c r="CC467" s="182"/>
      <c r="CD467" s="182"/>
      <c r="CE467" s="182"/>
      <c r="CF467" s="182"/>
      <c r="CG467" s="182"/>
      <c r="CH467" s="182"/>
      <c r="CI467" s="182"/>
      <c r="CJ467" s="182"/>
      <c r="CK467" s="182"/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2"/>
      <c r="DX467" s="182"/>
      <c r="DY467" s="182"/>
    </row>
    <row r="468" spans="1:129" s="188" customFormat="1" outlineLevel="1" x14ac:dyDescent="0.25">
      <c r="A468" s="102"/>
      <c r="B468" s="97" t="s">
        <v>507</v>
      </c>
      <c r="C468" s="98">
        <v>2019</v>
      </c>
      <c r="D468" s="101">
        <v>0.4</v>
      </c>
      <c r="E468" s="101">
        <v>187</v>
      </c>
      <c r="F468" s="101">
        <v>158</v>
      </c>
      <c r="G468" s="101">
        <v>423.40022000000005</v>
      </c>
      <c r="I468" s="182"/>
      <c r="J468" s="182"/>
      <c r="K468" s="182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2"/>
      <c r="BK468" s="182"/>
      <c r="BL468" s="182"/>
      <c r="BM468" s="182"/>
      <c r="BN468" s="182"/>
      <c r="BO468" s="182"/>
      <c r="BP468" s="182"/>
      <c r="BQ468" s="182"/>
      <c r="BR468" s="182"/>
      <c r="BS468" s="182"/>
      <c r="BT468" s="182"/>
      <c r="BU468" s="182"/>
      <c r="BV468" s="182"/>
      <c r="BW468" s="182"/>
      <c r="BX468" s="182"/>
      <c r="BY468" s="182"/>
      <c r="BZ468" s="182"/>
      <c r="CA468" s="182"/>
      <c r="CB468" s="182"/>
      <c r="CC468" s="182"/>
      <c r="CD468" s="182"/>
      <c r="CE468" s="182"/>
      <c r="CF468" s="182"/>
      <c r="CG468" s="182"/>
      <c r="CH468" s="182"/>
      <c r="CI468" s="182"/>
      <c r="CJ468" s="182"/>
      <c r="CK468" s="182"/>
      <c r="CL468" s="182"/>
      <c r="CM468" s="182"/>
      <c r="CN468" s="182"/>
      <c r="CO468" s="182"/>
      <c r="CP468" s="182"/>
      <c r="CQ468" s="182"/>
      <c r="CR468" s="182"/>
      <c r="CS468" s="182"/>
      <c r="CT468" s="182"/>
      <c r="CU468" s="182"/>
      <c r="CV468" s="182"/>
      <c r="CW468" s="182"/>
      <c r="CX468" s="182"/>
      <c r="CY468" s="182"/>
      <c r="CZ468" s="182"/>
      <c r="DA468" s="182"/>
      <c r="DB468" s="182"/>
      <c r="DC468" s="182"/>
      <c r="DD468" s="182"/>
      <c r="DE468" s="182"/>
      <c r="DF468" s="182"/>
      <c r="DG468" s="182"/>
      <c r="DH468" s="182"/>
      <c r="DI468" s="182"/>
      <c r="DJ468" s="182"/>
      <c r="DK468" s="182"/>
      <c r="DL468" s="182"/>
      <c r="DM468" s="182"/>
      <c r="DN468" s="182"/>
      <c r="DO468" s="182"/>
      <c r="DP468" s="182"/>
      <c r="DQ468" s="182"/>
      <c r="DR468" s="182"/>
      <c r="DS468" s="182"/>
      <c r="DT468" s="182"/>
      <c r="DU468" s="182"/>
      <c r="DV468" s="182"/>
      <c r="DW468" s="182"/>
      <c r="DX468" s="182"/>
      <c r="DY468" s="182"/>
    </row>
    <row r="469" spans="1:129" s="188" customFormat="1" outlineLevel="1" x14ac:dyDescent="0.25">
      <c r="A469" s="102"/>
      <c r="B469" s="97" t="s">
        <v>508</v>
      </c>
      <c r="C469" s="98">
        <v>2019</v>
      </c>
      <c r="D469" s="101">
        <v>0.4</v>
      </c>
      <c r="E469" s="101">
        <v>46</v>
      </c>
      <c r="F469" s="101">
        <v>158</v>
      </c>
      <c r="G469" s="101">
        <v>98.125320000000002</v>
      </c>
      <c r="I469" s="182"/>
      <c r="J469" s="182"/>
      <c r="K469" s="182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2"/>
      <c r="BK469" s="182"/>
      <c r="BL469" s="182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2"/>
      <c r="BW469" s="182"/>
      <c r="BX469" s="182"/>
      <c r="BY469" s="182"/>
      <c r="BZ469" s="182"/>
      <c r="CA469" s="182"/>
      <c r="CB469" s="182"/>
      <c r="CC469" s="182"/>
      <c r="CD469" s="182"/>
      <c r="CE469" s="182"/>
      <c r="CF469" s="182"/>
      <c r="CG469" s="182"/>
      <c r="CH469" s="182"/>
      <c r="CI469" s="182"/>
      <c r="CJ469" s="182"/>
      <c r="CK469" s="182"/>
      <c r="CL469" s="182"/>
      <c r="CM469" s="182"/>
      <c r="CN469" s="182"/>
      <c r="CO469" s="182"/>
      <c r="CP469" s="182"/>
      <c r="CQ469" s="182"/>
      <c r="CR469" s="182"/>
      <c r="CS469" s="182"/>
      <c r="CT469" s="182"/>
      <c r="CU469" s="182"/>
      <c r="CV469" s="182"/>
      <c r="CW469" s="182"/>
      <c r="CX469" s="182"/>
      <c r="CY469" s="182"/>
      <c r="CZ469" s="182"/>
      <c r="DA469" s="182"/>
      <c r="DB469" s="182"/>
      <c r="DC469" s="182"/>
      <c r="DD469" s="182"/>
      <c r="DE469" s="182"/>
      <c r="DF469" s="182"/>
      <c r="DG469" s="182"/>
      <c r="DH469" s="182"/>
      <c r="DI469" s="182"/>
      <c r="DJ469" s="182"/>
      <c r="DK469" s="182"/>
      <c r="DL469" s="182"/>
      <c r="DM469" s="182"/>
      <c r="DN469" s="182"/>
      <c r="DO469" s="182"/>
      <c r="DP469" s="182"/>
      <c r="DQ469" s="182"/>
      <c r="DR469" s="182"/>
      <c r="DS469" s="182"/>
      <c r="DT469" s="182"/>
      <c r="DU469" s="182"/>
      <c r="DV469" s="182"/>
      <c r="DW469" s="182"/>
      <c r="DX469" s="182"/>
      <c r="DY469" s="182"/>
    </row>
    <row r="470" spans="1:129" s="188" customFormat="1" outlineLevel="1" x14ac:dyDescent="0.25">
      <c r="A470" s="102"/>
      <c r="B470" s="97" t="s">
        <v>509</v>
      </c>
      <c r="C470" s="98">
        <v>2019</v>
      </c>
      <c r="D470" s="101">
        <v>0.4</v>
      </c>
      <c r="E470" s="101">
        <v>27</v>
      </c>
      <c r="F470" s="101">
        <v>158</v>
      </c>
      <c r="G470" s="101">
        <v>32.26285</v>
      </c>
      <c r="I470" s="182"/>
      <c r="J470" s="182"/>
      <c r="K470" s="182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2"/>
      <c r="BK470" s="182"/>
      <c r="BL470" s="182"/>
      <c r="BM470" s="182"/>
      <c r="BN470" s="182"/>
      <c r="BO470" s="182"/>
      <c r="BP470" s="182"/>
      <c r="BQ470" s="182"/>
      <c r="BR470" s="182"/>
      <c r="BS470" s="182"/>
      <c r="BT470" s="182"/>
      <c r="BU470" s="182"/>
      <c r="BV470" s="182"/>
      <c r="BW470" s="182"/>
      <c r="BX470" s="182"/>
      <c r="BY470" s="182"/>
      <c r="BZ470" s="182"/>
      <c r="CA470" s="182"/>
      <c r="CB470" s="182"/>
      <c r="CC470" s="182"/>
      <c r="CD470" s="182"/>
      <c r="CE470" s="182"/>
      <c r="CF470" s="182"/>
      <c r="CG470" s="182"/>
      <c r="CH470" s="182"/>
      <c r="CI470" s="182"/>
      <c r="CJ470" s="182"/>
      <c r="CK470" s="182"/>
      <c r="CL470" s="182"/>
      <c r="CM470" s="182"/>
      <c r="CN470" s="182"/>
      <c r="CO470" s="182"/>
      <c r="CP470" s="182"/>
      <c r="CQ470" s="182"/>
      <c r="CR470" s="182"/>
      <c r="CS470" s="182"/>
      <c r="CT470" s="182"/>
      <c r="CU470" s="182"/>
      <c r="CV470" s="182"/>
      <c r="CW470" s="182"/>
      <c r="CX470" s="182"/>
      <c r="CY470" s="182"/>
      <c r="CZ470" s="182"/>
      <c r="DA470" s="182"/>
      <c r="DB470" s="182"/>
      <c r="DC470" s="182"/>
      <c r="DD470" s="182"/>
      <c r="DE470" s="182"/>
      <c r="DF470" s="182"/>
      <c r="DG470" s="182"/>
      <c r="DH470" s="182"/>
      <c r="DI470" s="182"/>
      <c r="DJ470" s="182"/>
      <c r="DK470" s="182"/>
      <c r="DL470" s="182"/>
      <c r="DM470" s="182"/>
      <c r="DN470" s="182"/>
      <c r="DO470" s="182"/>
      <c r="DP470" s="182"/>
      <c r="DQ470" s="182"/>
      <c r="DR470" s="182"/>
      <c r="DS470" s="182"/>
      <c r="DT470" s="182"/>
      <c r="DU470" s="182"/>
      <c r="DV470" s="182"/>
      <c r="DW470" s="182"/>
      <c r="DX470" s="182"/>
      <c r="DY470" s="182"/>
    </row>
    <row r="471" spans="1:129" s="188" customFormat="1" outlineLevel="1" x14ac:dyDescent="0.25">
      <c r="A471" s="102"/>
      <c r="B471" s="97" t="s">
        <v>510</v>
      </c>
      <c r="C471" s="98">
        <v>2019</v>
      </c>
      <c r="D471" s="101">
        <v>0.4</v>
      </c>
      <c r="E471" s="101">
        <v>214</v>
      </c>
      <c r="F471" s="101">
        <v>158</v>
      </c>
      <c r="G471" s="101">
        <v>152.64879999999999</v>
      </c>
      <c r="I471" s="182"/>
      <c r="J471" s="182"/>
      <c r="K471" s="182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2"/>
      <c r="CA471" s="182"/>
      <c r="CB471" s="182"/>
      <c r="CC471" s="182"/>
      <c r="CD471" s="182"/>
      <c r="CE471" s="182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2"/>
      <c r="CQ471" s="182"/>
      <c r="CR471" s="182"/>
      <c r="CS471" s="182"/>
      <c r="CT471" s="182"/>
      <c r="CU471" s="182"/>
      <c r="CV471" s="182"/>
      <c r="CW471" s="182"/>
      <c r="CX471" s="182"/>
      <c r="CY471" s="182"/>
      <c r="CZ471" s="182"/>
      <c r="DA471" s="182"/>
      <c r="DB471" s="182"/>
      <c r="DC471" s="182"/>
      <c r="DD471" s="182"/>
      <c r="DE471" s="182"/>
      <c r="DF471" s="182"/>
      <c r="DG471" s="182"/>
      <c r="DH471" s="182"/>
      <c r="DI471" s="182"/>
      <c r="DJ471" s="182"/>
      <c r="DK471" s="182"/>
      <c r="DL471" s="182"/>
      <c r="DM471" s="182"/>
      <c r="DN471" s="182"/>
      <c r="DO471" s="182"/>
      <c r="DP471" s="182"/>
      <c r="DQ471" s="182"/>
      <c r="DR471" s="182"/>
      <c r="DS471" s="182"/>
      <c r="DT471" s="182"/>
      <c r="DU471" s="182"/>
      <c r="DV471" s="182"/>
      <c r="DW471" s="182"/>
      <c r="DX471" s="182"/>
      <c r="DY471" s="182"/>
    </row>
    <row r="472" spans="1:129" s="188" customFormat="1" outlineLevel="1" x14ac:dyDescent="0.25">
      <c r="A472" s="102"/>
      <c r="B472" s="97" t="s">
        <v>511</v>
      </c>
      <c r="C472" s="98">
        <v>2019</v>
      </c>
      <c r="D472" s="101">
        <v>0.4</v>
      </c>
      <c r="E472" s="101">
        <v>118</v>
      </c>
      <c r="F472" s="101">
        <v>158</v>
      </c>
      <c r="G472" s="101">
        <v>208.87257</v>
      </c>
      <c r="I472" s="182"/>
      <c r="J472" s="182"/>
      <c r="K472" s="182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2"/>
      <c r="BB472" s="182"/>
      <c r="BC472" s="182"/>
      <c r="BD472" s="182"/>
      <c r="BE472" s="182"/>
      <c r="BF472" s="182"/>
      <c r="BG472" s="182"/>
      <c r="BH472" s="182"/>
      <c r="BI472" s="182"/>
      <c r="BJ472" s="182"/>
      <c r="BK472" s="182"/>
      <c r="BL472" s="182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2"/>
      <c r="BW472" s="182"/>
      <c r="BX472" s="182"/>
      <c r="BY472" s="182"/>
      <c r="BZ472" s="182"/>
      <c r="CA472" s="182"/>
      <c r="CB472" s="182"/>
      <c r="CC472" s="182"/>
      <c r="CD472" s="182"/>
      <c r="CE472" s="182"/>
      <c r="CF472" s="182"/>
      <c r="CG472" s="182"/>
      <c r="CH472" s="182"/>
      <c r="CI472" s="182"/>
      <c r="CJ472" s="182"/>
      <c r="CK472" s="182"/>
      <c r="CL472" s="182"/>
      <c r="CM472" s="182"/>
      <c r="CN472" s="182"/>
      <c r="CO472" s="182"/>
      <c r="CP472" s="182"/>
      <c r="CQ472" s="182"/>
      <c r="CR472" s="182"/>
      <c r="CS472" s="182"/>
      <c r="CT472" s="182"/>
      <c r="CU472" s="182"/>
      <c r="CV472" s="182"/>
      <c r="CW472" s="182"/>
      <c r="CX472" s="182"/>
      <c r="CY472" s="182"/>
      <c r="CZ472" s="182"/>
      <c r="DA472" s="182"/>
      <c r="DB472" s="182"/>
      <c r="DC472" s="182"/>
      <c r="DD472" s="182"/>
      <c r="DE472" s="182"/>
      <c r="DF472" s="182"/>
      <c r="DG472" s="182"/>
      <c r="DH472" s="182"/>
      <c r="DI472" s="182"/>
      <c r="DJ472" s="182"/>
      <c r="DK472" s="182"/>
      <c r="DL472" s="182"/>
      <c r="DM472" s="182"/>
      <c r="DN472" s="182"/>
      <c r="DO472" s="182"/>
      <c r="DP472" s="182"/>
      <c r="DQ472" s="182"/>
      <c r="DR472" s="182"/>
      <c r="DS472" s="182"/>
      <c r="DT472" s="182"/>
      <c r="DU472" s="182"/>
      <c r="DV472" s="182"/>
      <c r="DW472" s="182"/>
      <c r="DX472" s="182"/>
      <c r="DY472" s="182"/>
    </row>
    <row r="473" spans="1:129" s="188" customFormat="1" outlineLevel="1" x14ac:dyDescent="0.25">
      <c r="A473" s="102"/>
      <c r="B473" s="97" t="s">
        <v>512</v>
      </c>
      <c r="C473" s="98">
        <v>2019</v>
      </c>
      <c r="D473" s="101">
        <v>0.4</v>
      </c>
      <c r="E473" s="101">
        <v>44</v>
      </c>
      <c r="F473" s="101">
        <v>158</v>
      </c>
      <c r="G473" s="101">
        <v>85.436639999999997</v>
      </c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2"/>
      <c r="CA473" s="182"/>
      <c r="CB473" s="182"/>
      <c r="CC473" s="182"/>
      <c r="CD473" s="182"/>
      <c r="CE473" s="182"/>
      <c r="CF473" s="182"/>
      <c r="CG473" s="182"/>
      <c r="CH473" s="182"/>
      <c r="CI473" s="182"/>
      <c r="CJ473" s="182"/>
      <c r="CK473" s="182"/>
      <c r="CL473" s="182"/>
      <c r="CM473" s="182"/>
      <c r="CN473" s="182"/>
      <c r="CO473" s="182"/>
      <c r="CP473" s="182"/>
      <c r="CQ473" s="182"/>
      <c r="CR473" s="182"/>
      <c r="CS473" s="182"/>
      <c r="CT473" s="182"/>
      <c r="CU473" s="182"/>
      <c r="CV473" s="182"/>
      <c r="CW473" s="182"/>
      <c r="CX473" s="182"/>
      <c r="CY473" s="182"/>
      <c r="CZ473" s="182"/>
      <c r="DA473" s="182"/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/>
      <c r="DV473" s="182"/>
      <c r="DW473" s="182"/>
      <c r="DX473" s="182"/>
      <c r="DY473" s="182"/>
    </row>
    <row r="474" spans="1:129" s="188" customFormat="1" outlineLevel="1" x14ac:dyDescent="0.25">
      <c r="A474" s="102"/>
      <c r="B474" s="97" t="s">
        <v>513</v>
      </c>
      <c r="C474" s="98">
        <v>2019</v>
      </c>
      <c r="D474" s="101">
        <v>10</v>
      </c>
      <c r="E474" s="101">
        <v>51</v>
      </c>
      <c r="F474" s="101">
        <v>5353</v>
      </c>
      <c r="G474" s="101">
        <v>83.718949999999992</v>
      </c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2"/>
      <c r="CA474" s="182"/>
      <c r="CB474" s="182"/>
      <c r="CC474" s="182"/>
      <c r="CD474" s="182"/>
      <c r="CE474" s="182"/>
      <c r="CF474" s="182"/>
      <c r="CG474" s="182"/>
      <c r="CH474" s="182"/>
      <c r="CI474" s="182"/>
      <c r="CJ474" s="182"/>
      <c r="CK474" s="182"/>
      <c r="CL474" s="182"/>
      <c r="CM474" s="182"/>
      <c r="CN474" s="182"/>
      <c r="CO474" s="182"/>
      <c r="CP474" s="182"/>
      <c r="CQ474" s="182"/>
      <c r="CR474" s="182"/>
      <c r="CS474" s="182"/>
      <c r="CT474" s="182"/>
      <c r="CU474" s="182"/>
      <c r="CV474" s="182"/>
      <c r="CW474" s="182"/>
      <c r="CX474" s="182"/>
      <c r="CY474" s="182"/>
      <c r="CZ474" s="182"/>
      <c r="DA474" s="182"/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/>
      <c r="DV474" s="182"/>
      <c r="DW474" s="182"/>
      <c r="DX474" s="182"/>
      <c r="DY474" s="182"/>
    </row>
    <row r="475" spans="1:129" s="188" customFormat="1" outlineLevel="1" x14ac:dyDescent="0.25">
      <c r="A475" s="102"/>
      <c r="B475" s="97" t="s">
        <v>514</v>
      </c>
      <c r="C475" s="98">
        <v>2019</v>
      </c>
      <c r="D475" s="101">
        <v>0.4</v>
      </c>
      <c r="E475" s="101">
        <v>287</v>
      </c>
      <c r="F475" s="101">
        <v>158</v>
      </c>
      <c r="G475" s="101">
        <v>197.44297</v>
      </c>
      <c r="I475" s="182"/>
      <c r="J475" s="182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2"/>
      <c r="CA475" s="182"/>
      <c r="CB475" s="182"/>
      <c r="CC475" s="182"/>
      <c r="CD475" s="182"/>
      <c r="CE475" s="182"/>
      <c r="CF475" s="182"/>
      <c r="CG475" s="182"/>
      <c r="CH475" s="182"/>
      <c r="CI475" s="182"/>
      <c r="CJ475" s="182"/>
      <c r="CK475" s="182"/>
      <c r="CL475" s="182"/>
      <c r="CM475" s="182"/>
      <c r="CN475" s="182"/>
      <c r="CO475" s="182"/>
      <c r="CP475" s="182"/>
      <c r="CQ475" s="182"/>
      <c r="CR475" s="182"/>
      <c r="CS475" s="182"/>
      <c r="CT475" s="182"/>
      <c r="CU475" s="182"/>
      <c r="CV475" s="182"/>
      <c r="CW475" s="182"/>
      <c r="CX475" s="182"/>
      <c r="CY475" s="182"/>
      <c r="CZ475" s="182"/>
      <c r="DA475" s="182"/>
      <c r="DB475" s="182"/>
      <c r="DC475" s="182"/>
      <c r="DD475" s="182"/>
      <c r="DE475" s="182"/>
      <c r="DF475" s="182"/>
      <c r="DG475" s="182"/>
      <c r="DH475" s="182"/>
      <c r="DI475" s="182"/>
      <c r="DJ475" s="182"/>
      <c r="DK475" s="182"/>
      <c r="DL475" s="182"/>
      <c r="DM475" s="182"/>
      <c r="DN475" s="182"/>
      <c r="DO475" s="182"/>
      <c r="DP475" s="182"/>
      <c r="DQ475" s="182"/>
      <c r="DR475" s="182"/>
      <c r="DS475" s="182"/>
      <c r="DT475" s="182"/>
      <c r="DU475" s="182"/>
      <c r="DV475" s="182"/>
      <c r="DW475" s="182"/>
      <c r="DX475" s="182"/>
      <c r="DY475" s="182"/>
    </row>
    <row r="476" spans="1:129" s="188" customFormat="1" outlineLevel="1" x14ac:dyDescent="0.25">
      <c r="A476" s="102"/>
      <c r="B476" s="97" t="s">
        <v>515</v>
      </c>
      <c r="C476" s="98">
        <v>2019</v>
      </c>
      <c r="D476" s="101">
        <v>0.4</v>
      </c>
      <c r="E476" s="101">
        <v>58</v>
      </c>
      <c r="F476" s="101">
        <v>158</v>
      </c>
      <c r="G476" s="101">
        <v>133.74198999999999</v>
      </c>
      <c r="I476" s="182"/>
      <c r="J476" s="182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2"/>
      <c r="CA476" s="182"/>
      <c r="CB476" s="182"/>
      <c r="CC476" s="182"/>
      <c r="CD476" s="182"/>
      <c r="CE476" s="182"/>
      <c r="CF476" s="182"/>
      <c r="CG476" s="182"/>
      <c r="CH476" s="182"/>
      <c r="CI476" s="182"/>
      <c r="CJ476" s="182"/>
      <c r="CK476" s="182"/>
      <c r="CL476" s="182"/>
      <c r="CM476" s="182"/>
      <c r="CN476" s="182"/>
      <c r="CO476" s="182"/>
      <c r="CP476" s="182"/>
      <c r="CQ476" s="182"/>
      <c r="CR476" s="182"/>
      <c r="CS476" s="182"/>
      <c r="CT476" s="182"/>
      <c r="CU476" s="182"/>
      <c r="CV476" s="182"/>
      <c r="CW476" s="182"/>
      <c r="CX476" s="182"/>
      <c r="CY476" s="182"/>
      <c r="CZ476" s="182"/>
      <c r="DA476" s="182"/>
      <c r="DB476" s="182"/>
      <c r="DC476" s="182"/>
      <c r="DD476" s="182"/>
      <c r="DE476" s="182"/>
      <c r="DF476" s="182"/>
      <c r="DG476" s="182"/>
      <c r="DH476" s="182"/>
      <c r="DI476" s="182"/>
      <c r="DJ476" s="182"/>
      <c r="DK476" s="182"/>
      <c r="DL476" s="182"/>
      <c r="DM476" s="182"/>
      <c r="DN476" s="182"/>
      <c r="DO476" s="182"/>
      <c r="DP476" s="182"/>
      <c r="DQ476" s="182"/>
      <c r="DR476" s="182"/>
      <c r="DS476" s="182"/>
      <c r="DT476" s="182"/>
      <c r="DU476" s="182"/>
      <c r="DV476" s="182"/>
      <c r="DW476" s="182"/>
      <c r="DX476" s="182"/>
      <c r="DY476" s="182"/>
    </row>
    <row r="477" spans="1:129" s="188" customFormat="1" outlineLevel="1" x14ac:dyDescent="0.25">
      <c r="A477" s="102"/>
      <c r="B477" s="97" t="s">
        <v>516</v>
      </c>
      <c r="C477" s="98">
        <v>2019</v>
      </c>
      <c r="D477" s="101">
        <v>0.4</v>
      </c>
      <c r="E477" s="101">
        <v>71</v>
      </c>
      <c r="F477" s="101">
        <v>158</v>
      </c>
      <c r="G477" s="101">
        <v>69.930820000000011</v>
      </c>
      <c r="I477" s="182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2"/>
      <c r="CA477" s="182"/>
      <c r="CB477" s="182"/>
      <c r="CC477" s="182"/>
      <c r="CD477" s="182"/>
      <c r="CE477" s="182"/>
      <c r="CF477" s="182"/>
      <c r="CG477" s="182"/>
      <c r="CH477" s="182"/>
      <c r="CI477" s="182"/>
      <c r="CJ477" s="182"/>
      <c r="CK477" s="182"/>
      <c r="CL477" s="182"/>
      <c r="CM477" s="182"/>
      <c r="CN477" s="182"/>
      <c r="CO477" s="182"/>
      <c r="CP477" s="182"/>
      <c r="CQ477" s="182"/>
      <c r="CR477" s="182"/>
      <c r="CS477" s="182"/>
      <c r="CT477" s="182"/>
      <c r="CU477" s="182"/>
      <c r="CV477" s="182"/>
      <c r="CW477" s="182"/>
      <c r="CX477" s="182"/>
      <c r="CY477" s="182"/>
      <c r="CZ477" s="182"/>
      <c r="DA477" s="182"/>
      <c r="DB477" s="182"/>
      <c r="DC477" s="182"/>
      <c r="DD477" s="182"/>
      <c r="DE477" s="182"/>
      <c r="DF477" s="182"/>
      <c r="DG477" s="182"/>
      <c r="DH477" s="182"/>
      <c r="DI477" s="182"/>
      <c r="DJ477" s="182"/>
      <c r="DK477" s="182"/>
      <c r="DL477" s="182"/>
      <c r="DM477" s="182"/>
      <c r="DN477" s="182"/>
      <c r="DO477" s="182"/>
      <c r="DP477" s="182"/>
      <c r="DQ477" s="182"/>
      <c r="DR477" s="182"/>
      <c r="DS477" s="182"/>
      <c r="DT477" s="182"/>
      <c r="DU477" s="182"/>
      <c r="DV477" s="182"/>
      <c r="DW477" s="182"/>
      <c r="DX477" s="182"/>
      <c r="DY477" s="182"/>
    </row>
    <row r="478" spans="1:129" s="188" customFormat="1" outlineLevel="1" x14ac:dyDescent="0.25">
      <c r="A478" s="102"/>
      <c r="B478" s="97" t="s">
        <v>517</v>
      </c>
      <c r="C478" s="98">
        <v>2019</v>
      </c>
      <c r="D478" s="101">
        <v>10</v>
      </c>
      <c r="E478" s="101">
        <v>276</v>
      </c>
      <c r="F478" s="101">
        <v>5353</v>
      </c>
      <c r="G478" s="101">
        <v>410.62553000000003</v>
      </c>
      <c r="I478" s="182"/>
      <c r="J478" s="182"/>
      <c r="K478" s="182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82"/>
      <c r="DW478" s="182"/>
      <c r="DX478" s="182"/>
      <c r="DY478" s="182"/>
    </row>
    <row r="479" spans="1:129" s="188" customFormat="1" outlineLevel="1" x14ac:dyDescent="0.25">
      <c r="A479" s="102"/>
      <c r="B479" s="97" t="s">
        <v>518</v>
      </c>
      <c r="C479" s="98">
        <v>2019</v>
      </c>
      <c r="D479" s="101">
        <v>0.4</v>
      </c>
      <c r="E479" s="101">
        <v>48</v>
      </c>
      <c r="F479" s="101">
        <v>158</v>
      </c>
      <c r="G479" s="101">
        <v>124.128</v>
      </c>
      <c r="I479" s="182"/>
      <c r="J479" s="182"/>
      <c r="K479" s="182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82"/>
      <c r="DW479" s="182"/>
      <c r="DX479" s="182"/>
      <c r="DY479" s="182"/>
    </row>
    <row r="480" spans="1:129" s="188" customFormat="1" outlineLevel="1" x14ac:dyDescent="0.25">
      <c r="A480" s="102"/>
      <c r="B480" s="97" t="s">
        <v>519</v>
      </c>
      <c r="C480" s="98">
        <v>2019</v>
      </c>
      <c r="D480" s="101">
        <v>0.4</v>
      </c>
      <c r="E480" s="101">
        <v>33</v>
      </c>
      <c r="F480" s="101">
        <v>158</v>
      </c>
      <c r="G480" s="101">
        <v>76.014390000000006</v>
      </c>
      <c r="I480" s="182"/>
      <c r="J480" s="182"/>
      <c r="K480" s="182"/>
      <c r="L480" s="182"/>
      <c r="M480" s="182"/>
      <c r="N480" s="182"/>
      <c r="O480" s="182"/>
      <c r="P480" s="182"/>
      <c r="Q480" s="182"/>
      <c r="R480" s="182"/>
      <c r="S480" s="182"/>
      <c r="T480" s="182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  <c r="AZ480" s="182"/>
      <c r="BA480" s="182"/>
      <c r="BB480" s="182"/>
      <c r="BC480" s="182"/>
      <c r="BD480" s="182"/>
      <c r="BE480" s="182"/>
      <c r="BF480" s="182"/>
      <c r="BG480" s="182"/>
      <c r="BH480" s="182"/>
      <c r="BI480" s="182"/>
      <c r="BJ480" s="182"/>
      <c r="BK480" s="182"/>
      <c r="BL480" s="182"/>
      <c r="BM480" s="182"/>
      <c r="BN480" s="182"/>
      <c r="BO480" s="182"/>
      <c r="BP480" s="182"/>
      <c r="BQ480" s="182"/>
      <c r="BR480" s="182"/>
      <c r="BS480" s="182"/>
      <c r="BT480" s="182"/>
      <c r="BU480" s="182"/>
      <c r="BV480" s="182"/>
      <c r="BW480" s="182"/>
      <c r="BX480" s="182"/>
      <c r="BY480" s="182"/>
      <c r="BZ480" s="182"/>
      <c r="CA480" s="182"/>
      <c r="CB480" s="182"/>
      <c r="CC480" s="182"/>
      <c r="CD480" s="182"/>
      <c r="CE480" s="182"/>
      <c r="CF480" s="182"/>
      <c r="CG480" s="182"/>
      <c r="CH480" s="182"/>
      <c r="CI480" s="182"/>
      <c r="CJ480" s="182"/>
      <c r="CK480" s="182"/>
      <c r="CL480" s="182"/>
      <c r="CM480" s="182"/>
      <c r="CN480" s="182"/>
      <c r="CO480" s="182"/>
      <c r="CP480" s="182"/>
      <c r="CQ480" s="182"/>
      <c r="CR480" s="182"/>
      <c r="CS480" s="182"/>
      <c r="CT480" s="182"/>
      <c r="CU480" s="182"/>
      <c r="CV480" s="182"/>
      <c r="CW480" s="182"/>
      <c r="CX480" s="182"/>
      <c r="CY480" s="182"/>
      <c r="CZ480" s="182"/>
      <c r="DA480" s="182"/>
      <c r="DB480" s="182"/>
      <c r="DC480" s="182"/>
      <c r="DD480" s="182"/>
      <c r="DE480" s="182"/>
      <c r="DF480" s="182"/>
      <c r="DG480" s="182"/>
      <c r="DH480" s="182"/>
      <c r="DI480" s="182"/>
      <c r="DJ480" s="182"/>
      <c r="DK480" s="182"/>
      <c r="DL480" s="182"/>
      <c r="DM480" s="182"/>
      <c r="DN480" s="182"/>
      <c r="DO480" s="182"/>
      <c r="DP480" s="182"/>
      <c r="DQ480" s="182"/>
      <c r="DR480" s="182"/>
      <c r="DS480" s="182"/>
      <c r="DT480" s="182"/>
      <c r="DU480" s="182"/>
      <c r="DV480" s="182"/>
      <c r="DW480" s="182"/>
      <c r="DX480" s="182"/>
      <c r="DY480" s="182"/>
    </row>
    <row r="481" spans="1:129" s="188" customFormat="1" outlineLevel="1" x14ac:dyDescent="0.25">
      <c r="A481" s="102"/>
      <c r="B481" s="97" t="s">
        <v>520</v>
      </c>
      <c r="C481" s="98">
        <v>2019</v>
      </c>
      <c r="D481" s="101">
        <v>10</v>
      </c>
      <c r="E481" s="101">
        <v>311</v>
      </c>
      <c r="F481" s="101">
        <v>5353</v>
      </c>
      <c r="G481" s="101">
        <v>652.77400999999998</v>
      </c>
      <c r="I481" s="182"/>
      <c r="J481" s="182"/>
      <c r="K481" s="182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  <c r="AZ481" s="182"/>
      <c r="BA481" s="182"/>
      <c r="BB481" s="182"/>
      <c r="BC481" s="182"/>
      <c r="BD481" s="182"/>
      <c r="BE481" s="182"/>
      <c r="BF481" s="182"/>
      <c r="BG481" s="182"/>
      <c r="BH481" s="182"/>
      <c r="BI481" s="182"/>
      <c r="BJ481" s="182"/>
      <c r="BK481" s="182"/>
      <c r="BL481" s="182"/>
      <c r="BM481" s="182"/>
      <c r="BN481" s="182"/>
      <c r="BO481" s="182"/>
      <c r="BP481" s="182"/>
      <c r="BQ481" s="182"/>
      <c r="BR481" s="182"/>
      <c r="BS481" s="182"/>
      <c r="BT481" s="182"/>
      <c r="BU481" s="182"/>
      <c r="BV481" s="182"/>
      <c r="BW481" s="182"/>
      <c r="BX481" s="182"/>
      <c r="BY481" s="182"/>
      <c r="BZ481" s="182"/>
      <c r="CA481" s="182"/>
      <c r="CB481" s="182"/>
      <c r="CC481" s="182"/>
      <c r="CD481" s="182"/>
      <c r="CE481" s="182"/>
      <c r="CF481" s="182"/>
      <c r="CG481" s="182"/>
      <c r="CH481" s="182"/>
      <c r="CI481" s="182"/>
      <c r="CJ481" s="182"/>
      <c r="CK481" s="182"/>
      <c r="CL481" s="182"/>
      <c r="CM481" s="182"/>
      <c r="CN481" s="182"/>
      <c r="CO481" s="182"/>
      <c r="CP481" s="182"/>
      <c r="CQ481" s="182"/>
      <c r="CR481" s="182"/>
      <c r="CS481" s="182"/>
      <c r="CT481" s="182"/>
      <c r="CU481" s="182"/>
      <c r="CV481" s="182"/>
      <c r="CW481" s="182"/>
      <c r="CX481" s="182"/>
      <c r="CY481" s="182"/>
      <c r="CZ481" s="182"/>
      <c r="DA481" s="182"/>
      <c r="DB481" s="182"/>
      <c r="DC481" s="182"/>
      <c r="DD481" s="182"/>
      <c r="DE481" s="182"/>
      <c r="DF481" s="182"/>
      <c r="DG481" s="182"/>
      <c r="DH481" s="182"/>
      <c r="DI481" s="182"/>
      <c r="DJ481" s="182"/>
      <c r="DK481" s="182"/>
      <c r="DL481" s="182"/>
      <c r="DM481" s="182"/>
      <c r="DN481" s="182"/>
      <c r="DO481" s="182"/>
      <c r="DP481" s="182"/>
      <c r="DQ481" s="182"/>
      <c r="DR481" s="182"/>
      <c r="DS481" s="182"/>
      <c r="DT481" s="182"/>
      <c r="DU481" s="182"/>
      <c r="DV481" s="182"/>
      <c r="DW481" s="182"/>
      <c r="DX481" s="182"/>
      <c r="DY481" s="182"/>
    </row>
    <row r="482" spans="1:129" s="188" customFormat="1" outlineLevel="1" x14ac:dyDescent="0.25">
      <c r="A482" s="102"/>
      <c r="B482" s="97" t="s">
        <v>521</v>
      </c>
      <c r="C482" s="98">
        <v>2019</v>
      </c>
      <c r="D482" s="101">
        <v>0.4</v>
      </c>
      <c r="E482" s="101">
        <v>122</v>
      </c>
      <c r="F482" s="101">
        <v>158</v>
      </c>
      <c r="G482" s="101">
        <v>433.87243999999998</v>
      </c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  <c r="AZ482" s="182"/>
      <c r="BA482" s="182"/>
      <c r="BB482" s="182"/>
      <c r="BC482" s="182"/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/>
      <c r="BU482" s="182"/>
      <c r="BV482" s="182"/>
      <c r="BW482" s="182"/>
      <c r="BX482" s="182"/>
      <c r="BY482" s="182"/>
      <c r="BZ482" s="182"/>
      <c r="CA482" s="182"/>
      <c r="CB482" s="182"/>
      <c r="CC482" s="182"/>
      <c r="CD482" s="182"/>
      <c r="CE482" s="182"/>
      <c r="CF482" s="182"/>
      <c r="CG482" s="182"/>
      <c r="CH482" s="182"/>
      <c r="CI482" s="182"/>
      <c r="CJ482" s="182"/>
      <c r="CK482" s="182"/>
      <c r="CL482" s="182"/>
      <c r="CM482" s="182"/>
      <c r="CN482" s="182"/>
      <c r="CO482" s="182"/>
      <c r="CP482" s="182"/>
      <c r="CQ482" s="182"/>
      <c r="CR482" s="182"/>
      <c r="CS482" s="182"/>
      <c r="CT482" s="182"/>
      <c r="CU482" s="182"/>
      <c r="CV482" s="182"/>
      <c r="CW482" s="182"/>
      <c r="CX482" s="182"/>
      <c r="CY482" s="182"/>
      <c r="CZ482" s="182"/>
      <c r="DA482" s="182"/>
      <c r="DB482" s="182"/>
      <c r="DC482" s="182"/>
      <c r="DD482" s="182"/>
      <c r="DE482" s="182"/>
      <c r="DF482" s="182"/>
      <c r="DG482" s="182"/>
      <c r="DH482" s="182"/>
      <c r="DI482" s="182"/>
      <c r="DJ482" s="182"/>
      <c r="DK482" s="182"/>
      <c r="DL482" s="182"/>
      <c r="DM482" s="182"/>
      <c r="DN482" s="182"/>
      <c r="DO482" s="182"/>
      <c r="DP482" s="182"/>
      <c r="DQ482" s="182"/>
      <c r="DR482" s="182"/>
      <c r="DS482" s="182"/>
      <c r="DT482" s="182"/>
      <c r="DU482" s="182"/>
      <c r="DV482" s="182"/>
      <c r="DW482" s="182"/>
      <c r="DX482" s="182"/>
      <c r="DY482" s="182"/>
    </row>
    <row r="483" spans="1:129" s="188" customFormat="1" outlineLevel="1" x14ac:dyDescent="0.25">
      <c r="A483" s="102"/>
      <c r="B483" s="97" t="s">
        <v>522</v>
      </c>
      <c r="C483" s="98">
        <v>2019</v>
      </c>
      <c r="D483" s="101">
        <v>10</v>
      </c>
      <c r="E483" s="101">
        <v>330</v>
      </c>
      <c r="F483" s="101">
        <v>5353</v>
      </c>
      <c r="G483" s="101">
        <v>844.05478999999991</v>
      </c>
      <c r="I483" s="182"/>
      <c r="J483" s="182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  <c r="AZ483" s="182"/>
      <c r="BA483" s="182"/>
      <c r="BB483" s="182"/>
      <c r="BC483" s="182"/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/>
      <c r="BU483" s="182"/>
      <c r="BV483" s="182"/>
      <c r="BW483" s="182"/>
      <c r="BX483" s="182"/>
      <c r="BY483" s="182"/>
      <c r="BZ483" s="182"/>
      <c r="CA483" s="182"/>
      <c r="CB483" s="182"/>
      <c r="CC483" s="182"/>
      <c r="CD483" s="182"/>
      <c r="CE483" s="182"/>
      <c r="CF483" s="182"/>
      <c r="CG483" s="182"/>
      <c r="CH483" s="182"/>
      <c r="CI483" s="182"/>
      <c r="CJ483" s="182"/>
      <c r="CK483" s="182"/>
      <c r="CL483" s="182"/>
      <c r="CM483" s="182"/>
      <c r="CN483" s="182"/>
      <c r="CO483" s="182"/>
      <c r="CP483" s="182"/>
      <c r="CQ483" s="182"/>
      <c r="CR483" s="182"/>
      <c r="CS483" s="182"/>
      <c r="CT483" s="182"/>
      <c r="CU483" s="182"/>
      <c r="CV483" s="182"/>
      <c r="CW483" s="182"/>
      <c r="CX483" s="182"/>
      <c r="CY483" s="182"/>
      <c r="CZ483" s="182"/>
      <c r="DA483" s="182"/>
      <c r="DB483" s="182"/>
      <c r="DC483" s="182"/>
      <c r="DD483" s="182"/>
      <c r="DE483" s="182"/>
      <c r="DF483" s="182"/>
      <c r="DG483" s="182"/>
      <c r="DH483" s="182"/>
      <c r="DI483" s="182"/>
      <c r="DJ483" s="182"/>
      <c r="DK483" s="182"/>
      <c r="DL483" s="182"/>
      <c r="DM483" s="182"/>
      <c r="DN483" s="182"/>
      <c r="DO483" s="182"/>
      <c r="DP483" s="182"/>
      <c r="DQ483" s="182"/>
      <c r="DR483" s="182"/>
      <c r="DS483" s="182"/>
      <c r="DT483" s="182"/>
      <c r="DU483" s="182"/>
      <c r="DV483" s="182"/>
      <c r="DW483" s="182"/>
      <c r="DX483" s="182"/>
      <c r="DY483" s="182"/>
    </row>
    <row r="484" spans="1:129" s="188" customFormat="1" outlineLevel="1" x14ac:dyDescent="0.25">
      <c r="A484" s="102"/>
      <c r="B484" s="97" t="s">
        <v>523</v>
      </c>
      <c r="C484" s="98">
        <v>2019</v>
      </c>
      <c r="D484" s="101">
        <v>0.4</v>
      </c>
      <c r="E484" s="101">
        <v>1217</v>
      </c>
      <c r="F484" s="101">
        <v>158</v>
      </c>
      <c r="G484" s="101">
        <v>1502.0725699999998</v>
      </c>
      <c r="I484" s="182"/>
      <c r="J484" s="182"/>
      <c r="K484" s="182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  <c r="AZ484" s="182"/>
      <c r="BA484" s="182"/>
      <c r="BB484" s="182"/>
      <c r="BC484" s="182"/>
      <c r="BD484" s="182"/>
      <c r="BE484" s="182"/>
      <c r="BF484" s="182"/>
      <c r="BG484" s="182"/>
      <c r="BH484" s="182"/>
      <c r="BI484" s="182"/>
      <c r="BJ484" s="182"/>
      <c r="BK484" s="182"/>
      <c r="BL484" s="182"/>
      <c r="BM484" s="182"/>
      <c r="BN484" s="182"/>
      <c r="BO484" s="182"/>
      <c r="BP484" s="182"/>
      <c r="BQ484" s="182"/>
      <c r="BR484" s="182"/>
      <c r="BS484" s="182"/>
      <c r="BT484" s="182"/>
      <c r="BU484" s="182"/>
      <c r="BV484" s="182"/>
      <c r="BW484" s="182"/>
      <c r="BX484" s="182"/>
      <c r="BY484" s="182"/>
      <c r="BZ484" s="182"/>
      <c r="CA484" s="182"/>
      <c r="CB484" s="182"/>
      <c r="CC484" s="182"/>
      <c r="CD484" s="182"/>
      <c r="CE484" s="182"/>
      <c r="CF484" s="182"/>
      <c r="CG484" s="182"/>
      <c r="CH484" s="182"/>
      <c r="CI484" s="182"/>
      <c r="CJ484" s="182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  <c r="CU484" s="182"/>
      <c r="CV484" s="182"/>
      <c r="CW484" s="182"/>
      <c r="CX484" s="182"/>
      <c r="CY484" s="182"/>
      <c r="CZ484" s="182"/>
      <c r="DA484" s="182"/>
      <c r="DB484" s="182"/>
      <c r="DC484" s="182"/>
      <c r="DD484" s="182"/>
      <c r="DE484" s="182"/>
      <c r="DF484" s="182"/>
      <c r="DG484" s="182"/>
      <c r="DH484" s="182"/>
      <c r="DI484" s="182"/>
      <c r="DJ484" s="182"/>
      <c r="DK484" s="182"/>
      <c r="DL484" s="182"/>
      <c r="DM484" s="182"/>
      <c r="DN484" s="182"/>
      <c r="DO484" s="182"/>
      <c r="DP484" s="182"/>
      <c r="DQ484" s="182"/>
      <c r="DR484" s="182"/>
      <c r="DS484" s="182"/>
      <c r="DT484" s="182"/>
      <c r="DU484" s="182"/>
      <c r="DV484" s="182"/>
      <c r="DW484" s="182"/>
      <c r="DX484" s="182"/>
      <c r="DY484" s="182"/>
    </row>
    <row r="485" spans="1:129" s="188" customFormat="1" outlineLevel="1" x14ac:dyDescent="0.25">
      <c r="A485" s="102"/>
      <c r="B485" s="97" t="s">
        <v>524</v>
      </c>
      <c r="C485" s="98">
        <v>2019</v>
      </c>
      <c r="D485" s="101">
        <v>10</v>
      </c>
      <c r="E485" s="101">
        <v>15</v>
      </c>
      <c r="F485" s="101">
        <v>5353</v>
      </c>
      <c r="G485" s="101">
        <v>154.25827999999998</v>
      </c>
      <c r="I485" s="182"/>
      <c r="J485" s="182"/>
      <c r="K485" s="182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  <c r="AZ485" s="182"/>
      <c r="BA485" s="182"/>
      <c r="BB485" s="182"/>
      <c r="BC485" s="182"/>
      <c r="BD485" s="182"/>
      <c r="BE485" s="182"/>
      <c r="BF485" s="182"/>
      <c r="BG485" s="182"/>
      <c r="BH485" s="182"/>
      <c r="BI485" s="182"/>
      <c r="BJ485" s="182"/>
      <c r="BK485" s="182"/>
      <c r="BL485" s="182"/>
      <c r="BM485" s="182"/>
      <c r="BN485" s="182"/>
      <c r="BO485" s="182"/>
      <c r="BP485" s="182"/>
      <c r="BQ485" s="182"/>
      <c r="BR485" s="182"/>
      <c r="BS485" s="182"/>
      <c r="BT485" s="182"/>
      <c r="BU485" s="182"/>
      <c r="BV485" s="182"/>
      <c r="BW485" s="182"/>
      <c r="BX485" s="182"/>
      <c r="BY485" s="182"/>
      <c r="BZ485" s="182"/>
      <c r="CA485" s="182"/>
      <c r="CB485" s="182"/>
      <c r="CC485" s="182"/>
      <c r="CD485" s="182"/>
      <c r="CE485" s="182"/>
      <c r="CF485" s="182"/>
      <c r="CG485" s="182"/>
      <c r="CH485" s="182"/>
      <c r="CI485" s="182"/>
      <c r="CJ485" s="182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  <c r="CU485" s="182"/>
      <c r="CV485" s="182"/>
      <c r="CW485" s="182"/>
      <c r="CX485" s="182"/>
      <c r="CY485" s="182"/>
      <c r="CZ485" s="182"/>
      <c r="DA485" s="182"/>
      <c r="DB485" s="182"/>
      <c r="DC485" s="182"/>
      <c r="DD485" s="182"/>
      <c r="DE485" s="182"/>
      <c r="DF485" s="182"/>
      <c r="DG485" s="182"/>
      <c r="DH485" s="182"/>
      <c r="DI485" s="182"/>
      <c r="DJ485" s="182"/>
      <c r="DK485" s="182"/>
      <c r="DL485" s="182"/>
      <c r="DM485" s="182"/>
      <c r="DN485" s="182"/>
      <c r="DO485" s="182"/>
      <c r="DP485" s="182"/>
      <c r="DQ485" s="182"/>
      <c r="DR485" s="182"/>
      <c r="DS485" s="182"/>
      <c r="DT485" s="182"/>
      <c r="DU485" s="182"/>
      <c r="DV485" s="182"/>
      <c r="DW485" s="182"/>
      <c r="DX485" s="182"/>
      <c r="DY485" s="182"/>
    </row>
    <row r="486" spans="1:129" s="188" customFormat="1" outlineLevel="1" x14ac:dyDescent="0.25">
      <c r="A486" s="102"/>
      <c r="B486" s="97" t="s">
        <v>525</v>
      </c>
      <c r="C486" s="98">
        <v>2019</v>
      </c>
      <c r="D486" s="101">
        <v>0.4</v>
      </c>
      <c r="E486" s="101">
        <v>595</v>
      </c>
      <c r="F486" s="101">
        <v>158</v>
      </c>
      <c r="G486" s="101">
        <v>869.24529000000007</v>
      </c>
      <c r="I486" s="182"/>
      <c r="J486" s="182"/>
      <c r="K486" s="182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82"/>
      <c r="DW486" s="182"/>
      <c r="DX486" s="182"/>
      <c r="DY486" s="182"/>
    </row>
    <row r="487" spans="1:129" s="188" customFormat="1" outlineLevel="1" x14ac:dyDescent="0.25">
      <c r="A487" s="102"/>
      <c r="B487" s="97" t="s">
        <v>526</v>
      </c>
      <c r="C487" s="98">
        <v>2019</v>
      </c>
      <c r="D487" s="101">
        <v>10</v>
      </c>
      <c r="E487" s="101">
        <v>12</v>
      </c>
      <c r="F487" s="101">
        <v>5353</v>
      </c>
      <c r="G487" s="101">
        <v>137.87607</v>
      </c>
      <c r="I487" s="182"/>
      <c r="J487" s="182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2"/>
      <c r="CA487" s="182"/>
      <c r="CB487" s="182"/>
      <c r="CC487" s="182"/>
      <c r="CD487" s="182"/>
      <c r="CE487" s="182"/>
      <c r="CF487" s="182"/>
      <c r="CG487" s="182"/>
      <c r="CH487" s="182"/>
      <c r="CI487" s="182"/>
      <c r="CJ487" s="182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  <c r="CU487" s="182"/>
      <c r="CV487" s="182"/>
      <c r="CW487" s="182"/>
      <c r="CX487" s="182"/>
      <c r="CY487" s="182"/>
      <c r="CZ487" s="182"/>
      <c r="DA487" s="182"/>
      <c r="DB487" s="182"/>
      <c r="DC487" s="182"/>
      <c r="DD487" s="182"/>
      <c r="DE487" s="182"/>
      <c r="DF487" s="182"/>
      <c r="DG487" s="182"/>
      <c r="DH487" s="182"/>
      <c r="DI487" s="182"/>
      <c r="DJ487" s="182"/>
      <c r="DK487" s="182"/>
      <c r="DL487" s="182"/>
      <c r="DM487" s="182"/>
      <c r="DN487" s="182"/>
      <c r="DO487" s="182"/>
      <c r="DP487" s="182"/>
      <c r="DQ487" s="182"/>
      <c r="DR487" s="182"/>
      <c r="DS487" s="182"/>
      <c r="DT487" s="182"/>
      <c r="DU487" s="182"/>
      <c r="DV487" s="182"/>
      <c r="DW487" s="182"/>
      <c r="DX487" s="182"/>
      <c r="DY487" s="182"/>
    </row>
    <row r="488" spans="1:129" s="188" customFormat="1" outlineLevel="1" x14ac:dyDescent="0.25">
      <c r="A488" s="102"/>
      <c r="B488" s="97" t="s">
        <v>527</v>
      </c>
      <c r="C488" s="98">
        <v>2019</v>
      </c>
      <c r="D488" s="101">
        <v>0.4</v>
      </c>
      <c r="E488" s="101">
        <v>406</v>
      </c>
      <c r="F488" s="101">
        <v>158</v>
      </c>
      <c r="G488" s="101">
        <v>564.04587000000004</v>
      </c>
      <c r="I488" s="182"/>
      <c r="J488" s="182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2"/>
      <c r="CA488" s="182"/>
      <c r="CB488" s="182"/>
      <c r="CC488" s="182"/>
      <c r="CD488" s="182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  <c r="CU488" s="182"/>
      <c r="CV488" s="182"/>
      <c r="CW488" s="182"/>
      <c r="CX488" s="182"/>
      <c r="CY488" s="182"/>
      <c r="CZ488" s="182"/>
      <c r="DA488" s="182"/>
      <c r="DB488" s="182"/>
      <c r="DC488" s="182"/>
      <c r="DD488" s="182"/>
      <c r="DE488" s="182"/>
      <c r="DF488" s="182"/>
      <c r="DG488" s="182"/>
      <c r="DH488" s="182"/>
      <c r="DI488" s="182"/>
      <c r="DJ488" s="182"/>
      <c r="DK488" s="182"/>
      <c r="DL488" s="182"/>
      <c r="DM488" s="182"/>
      <c r="DN488" s="182"/>
      <c r="DO488" s="182"/>
      <c r="DP488" s="182"/>
      <c r="DQ488" s="182"/>
      <c r="DR488" s="182"/>
      <c r="DS488" s="182"/>
      <c r="DT488" s="182"/>
      <c r="DU488" s="182"/>
      <c r="DV488" s="182"/>
      <c r="DW488" s="182"/>
      <c r="DX488" s="182"/>
      <c r="DY488" s="182"/>
    </row>
    <row r="489" spans="1:129" s="188" customFormat="1" outlineLevel="1" x14ac:dyDescent="0.25">
      <c r="A489" s="102"/>
      <c r="B489" s="97" t="s">
        <v>528</v>
      </c>
      <c r="C489" s="98">
        <v>2019</v>
      </c>
      <c r="D489" s="101">
        <v>10</v>
      </c>
      <c r="E489" s="101">
        <v>314</v>
      </c>
      <c r="F489" s="101">
        <v>5353</v>
      </c>
      <c r="G489" s="101">
        <v>552.60179000000005</v>
      </c>
      <c r="I489" s="182"/>
      <c r="J489" s="182"/>
      <c r="K489" s="182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2"/>
      <c r="CA489" s="182"/>
      <c r="CB489" s="182"/>
      <c r="CC489" s="182"/>
      <c r="CD489" s="182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  <c r="CU489" s="182"/>
      <c r="CV489" s="182"/>
      <c r="CW489" s="182"/>
      <c r="CX489" s="182"/>
      <c r="CY489" s="182"/>
      <c r="CZ489" s="182"/>
      <c r="DA489" s="182"/>
      <c r="DB489" s="182"/>
      <c r="DC489" s="182"/>
      <c r="DD489" s="182"/>
      <c r="DE489" s="182"/>
      <c r="DF489" s="182"/>
      <c r="DG489" s="182"/>
      <c r="DH489" s="182"/>
      <c r="DI489" s="182"/>
      <c r="DJ489" s="182"/>
      <c r="DK489" s="182"/>
      <c r="DL489" s="182"/>
      <c r="DM489" s="182"/>
      <c r="DN489" s="182"/>
      <c r="DO489" s="182"/>
      <c r="DP489" s="182"/>
      <c r="DQ489" s="182"/>
      <c r="DR489" s="182"/>
      <c r="DS489" s="182"/>
      <c r="DT489" s="182"/>
      <c r="DU489" s="182"/>
      <c r="DV489" s="182"/>
      <c r="DW489" s="182"/>
      <c r="DX489" s="182"/>
      <c r="DY489" s="182"/>
    </row>
    <row r="490" spans="1:129" s="188" customFormat="1" outlineLevel="1" x14ac:dyDescent="0.25">
      <c r="A490" s="102"/>
      <c r="B490" s="97" t="s">
        <v>529</v>
      </c>
      <c r="C490" s="98">
        <v>2019</v>
      </c>
      <c r="D490" s="101">
        <v>0.4</v>
      </c>
      <c r="E490" s="101">
        <v>148</v>
      </c>
      <c r="F490" s="101">
        <v>158</v>
      </c>
      <c r="G490" s="101">
        <v>263.39232999999996</v>
      </c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2"/>
      <c r="CA490" s="182"/>
      <c r="CB490" s="182"/>
      <c r="CC490" s="182"/>
      <c r="CD490" s="182"/>
      <c r="CE490" s="182"/>
      <c r="CF490" s="182"/>
      <c r="CG490" s="182"/>
      <c r="CH490" s="182"/>
      <c r="CI490" s="182"/>
      <c r="CJ490" s="182"/>
      <c r="CK490" s="182"/>
      <c r="CL490" s="182"/>
      <c r="CM490" s="182"/>
      <c r="CN490" s="182"/>
      <c r="CO490" s="182"/>
      <c r="CP490" s="182"/>
      <c r="CQ490" s="182"/>
      <c r="CR490" s="182"/>
      <c r="CS490" s="182"/>
      <c r="CT490" s="182"/>
      <c r="CU490" s="182"/>
      <c r="CV490" s="182"/>
      <c r="CW490" s="182"/>
      <c r="CX490" s="182"/>
      <c r="CY490" s="182"/>
      <c r="CZ490" s="182"/>
      <c r="DA490" s="182"/>
      <c r="DB490" s="182"/>
      <c r="DC490" s="182"/>
      <c r="DD490" s="182"/>
      <c r="DE490" s="182"/>
      <c r="DF490" s="182"/>
      <c r="DG490" s="182"/>
      <c r="DH490" s="182"/>
      <c r="DI490" s="182"/>
      <c r="DJ490" s="182"/>
      <c r="DK490" s="182"/>
      <c r="DL490" s="182"/>
      <c r="DM490" s="182"/>
      <c r="DN490" s="182"/>
      <c r="DO490" s="182"/>
      <c r="DP490" s="182"/>
      <c r="DQ490" s="182"/>
      <c r="DR490" s="182"/>
      <c r="DS490" s="182"/>
      <c r="DT490" s="182"/>
      <c r="DU490" s="182"/>
      <c r="DV490" s="182"/>
      <c r="DW490" s="182"/>
      <c r="DX490" s="182"/>
      <c r="DY490" s="182"/>
    </row>
    <row r="491" spans="1:129" s="188" customFormat="1" outlineLevel="1" x14ac:dyDescent="0.25">
      <c r="A491" s="102"/>
      <c r="B491" s="97" t="s">
        <v>530</v>
      </c>
      <c r="C491" s="98">
        <v>2019</v>
      </c>
      <c r="D491" s="101">
        <v>0.4</v>
      </c>
      <c r="E491" s="101">
        <v>119</v>
      </c>
      <c r="F491" s="101">
        <v>158</v>
      </c>
      <c r="G491" s="101">
        <v>235.34896000000001</v>
      </c>
      <c r="I491" s="182"/>
      <c r="J491" s="182"/>
      <c r="K491" s="182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/>
      <c r="CN491" s="182"/>
      <c r="CO491" s="182"/>
      <c r="CP491" s="182"/>
      <c r="CQ491" s="182"/>
      <c r="CR491" s="182"/>
      <c r="CS491" s="182"/>
      <c r="CT491" s="182"/>
      <c r="CU491" s="182"/>
      <c r="CV491" s="182"/>
      <c r="CW491" s="182"/>
      <c r="CX491" s="182"/>
      <c r="CY491" s="182"/>
      <c r="CZ491" s="182"/>
      <c r="DA491" s="182"/>
      <c r="DB491" s="182"/>
      <c r="DC491" s="182"/>
      <c r="DD491" s="182"/>
      <c r="DE491" s="182"/>
      <c r="DF491" s="182"/>
      <c r="DG491" s="182"/>
      <c r="DH491" s="182"/>
      <c r="DI491" s="182"/>
      <c r="DJ491" s="182"/>
      <c r="DK491" s="182"/>
      <c r="DL491" s="182"/>
      <c r="DM491" s="182"/>
      <c r="DN491" s="182"/>
      <c r="DO491" s="182"/>
      <c r="DP491" s="182"/>
      <c r="DQ491" s="182"/>
      <c r="DR491" s="182"/>
      <c r="DS491" s="182"/>
      <c r="DT491" s="182"/>
      <c r="DU491" s="182"/>
      <c r="DV491" s="182"/>
      <c r="DW491" s="182"/>
      <c r="DX491" s="182"/>
      <c r="DY491" s="182"/>
    </row>
    <row r="492" spans="1:129" s="188" customFormat="1" outlineLevel="1" x14ac:dyDescent="0.25">
      <c r="A492" s="102"/>
      <c r="B492" s="97" t="s">
        <v>531</v>
      </c>
      <c r="C492" s="98">
        <v>2019</v>
      </c>
      <c r="D492" s="101">
        <v>0.4</v>
      </c>
      <c r="E492" s="101">
        <v>164</v>
      </c>
      <c r="F492" s="101">
        <v>158</v>
      </c>
      <c r="G492" s="101">
        <v>425.60212000000001</v>
      </c>
      <c r="I492" s="182"/>
      <c r="J492" s="182"/>
      <c r="K492" s="182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/>
      <c r="CN492" s="182"/>
      <c r="CO492" s="182"/>
      <c r="CP492" s="182"/>
      <c r="CQ492" s="182"/>
      <c r="CR492" s="182"/>
      <c r="CS492" s="182"/>
      <c r="CT492" s="182"/>
      <c r="CU492" s="182"/>
      <c r="CV492" s="182"/>
      <c r="CW492" s="182"/>
      <c r="CX492" s="182"/>
      <c r="CY492" s="182"/>
      <c r="CZ492" s="182"/>
      <c r="DA492" s="182"/>
      <c r="DB492" s="182"/>
      <c r="DC492" s="182"/>
      <c r="DD492" s="182"/>
      <c r="DE492" s="182"/>
      <c r="DF492" s="182"/>
      <c r="DG492" s="182"/>
      <c r="DH492" s="182"/>
      <c r="DI492" s="182"/>
      <c r="DJ492" s="182"/>
      <c r="DK492" s="182"/>
      <c r="DL492" s="182"/>
      <c r="DM492" s="182"/>
      <c r="DN492" s="182"/>
      <c r="DO492" s="182"/>
      <c r="DP492" s="182"/>
      <c r="DQ492" s="182"/>
      <c r="DR492" s="182"/>
      <c r="DS492" s="182"/>
      <c r="DT492" s="182"/>
      <c r="DU492" s="182"/>
      <c r="DV492" s="182"/>
      <c r="DW492" s="182"/>
      <c r="DX492" s="182"/>
      <c r="DY492" s="182"/>
    </row>
    <row r="493" spans="1:129" s="188" customFormat="1" outlineLevel="1" x14ac:dyDescent="0.25">
      <c r="A493" s="102"/>
      <c r="B493" s="97" t="s">
        <v>532</v>
      </c>
      <c r="C493" s="98">
        <v>2019</v>
      </c>
      <c r="D493" s="101">
        <v>0.4</v>
      </c>
      <c r="E493" s="101">
        <v>99</v>
      </c>
      <c r="F493" s="101">
        <v>158</v>
      </c>
      <c r="G493" s="101">
        <v>199.64856</v>
      </c>
      <c r="I493" s="182"/>
      <c r="J493" s="182"/>
      <c r="K493" s="182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2"/>
      <c r="CA493" s="182"/>
      <c r="CB493" s="182"/>
      <c r="CC493" s="182"/>
      <c r="CD493" s="182"/>
      <c r="CE493" s="182"/>
      <c r="CF493" s="182"/>
      <c r="CG493" s="182"/>
      <c r="CH493" s="182"/>
      <c r="CI493" s="182"/>
      <c r="CJ493" s="182"/>
      <c r="CK493" s="182"/>
      <c r="CL493" s="182"/>
      <c r="CM493" s="182"/>
      <c r="CN493" s="182"/>
      <c r="CO493" s="182"/>
      <c r="CP493" s="182"/>
      <c r="CQ493" s="182"/>
      <c r="CR493" s="182"/>
      <c r="CS493" s="182"/>
      <c r="CT493" s="182"/>
      <c r="CU493" s="182"/>
      <c r="CV493" s="182"/>
      <c r="CW493" s="182"/>
      <c r="CX493" s="182"/>
      <c r="CY493" s="182"/>
      <c r="CZ493" s="182"/>
      <c r="DA493" s="182"/>
      <c r="DB493" s="182"/>
      <c r="DC493" s="182"/>
      <c r="DD493" s="182"/>
      <c r="DE493" s="182"/>
      <c r="DF493" s="182"/>
      <c r="DG493" s="182"/>
      <c r="DH493" s="182"/>
      <c r="DI493" s="182"/>
      <c r="DJ493" s="182"/>
      <c r="DK493" s="182"/>
      <c r="DL493" s="182"/>
      <c r="DM493" s="182"/>
      <c r="DN493" s="182"/>
      <c r="DO493" s="182"/>
      <c r="DP493" s="182"/>
      <c r="DQ493" s="182"/>
      <c r="DR493" s="182"/>
      <c r="DS493" s="182"/>
      <c r="DT493" s="182"/>
      <c r="DU493" s="182"/>
      <c r="DV493" s="182"/>
      <c r="DW493" s="182"/>
      <c r="DX493" s="182"/>
      <c r="DY493" s="182"/>
    </row>
    <row r="494" spans="1:129" s="188" customFormat="1" outlineLevel="1" x14ac:dyDescent="0.25">
      <c r="A494" s="102"/>
      <c r="B494" s="97" t="s">
        <v>533</v>
      </c>
      <c r="C494" s="98">
        <v>2019</v>
      </c>
      <c r="D494" s="101">
        <v>0.4</v>
      </c>
      <c r="E494" s="101">
        <v>724</v>
      </c>
      <c r="F494" s="101">
        <v>158</v>
      </c>
      <c r="G494" s="101">
        <v>1146.2247</v>
      </c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2"/>
      <c r="CA494" s="182"/>
      <c r="CB494" s="182"/>
      <c r="CC494" s="182"/>
      <c r="CD494" s="182"/>
      <c r="CE494" s="182"/>
      <c r="CF494" s="182"/>
      <c r="CG494" s="182"/>
      <c r="CH494" s="182"/>
      <c r="CI494" s="182"/>
      <c r="CJ494" s="182"/>
      <c r="CK494" s="182"/>
      <c r="CL494" s="182"/>
      <c r="CM494" s="182"/>
      <c r="CN494" s="182"/>
      <c r="CO494" s="182"/>
      <c r="CP494" s="182"/>
      <c r="CQ494" s="182"/>
      <c r="CR494" s="182"/>
      <c r="CS494" s="182"/>
      <c r="CT494" s="182"/>
      <c r="CU494" s="182"/>
      <c r="CV494" s="182"/>
      <c r="CW494" s="182"/>
      <c r="CX494" s="182"/>
      <c r="CY494" s="182"/>
      <c r="CZ494" s="182"/>
      <c r="DA494" s="182"/>
      <c r="DB494" s="182"/>
      <c r="DC494" s="182"/>
      <c r="DD494" s="182"/>
      <c r="DE494" s="182"/>
      <c r="DF494" s="182"/>
      <c r="DG494" s="182"/>
      <c r="DH494" s="182"/>
      <c r="DI494" s="182"/>
      <c r="DJ494" s="182"/>
      <c r="DK494" s="182"/>
      <c r="DL494" s="182"/>
      <c r="DM494" s="182"/>
      <c r="DN494" s="182"/>
      <c r="DO494" s="182"/>
      <c r="DP494" s="182"/>
      <c r="DQ494" s="182"/>
      <c r="DR494" s="182"/>
      <c r="DS494" s="182"/>
      <c r="DT494" s="182"/>
      <c r="DU494" s="182"/>
      <c r="DV494" s="182"/>
      <c r="DW494" s="182"/>
      <c r="DX494" s="182"/>
      <c r="DY494" s="182"/>
    </row>
    <row r="495" spans="1:129" s="188" customFormat="1" outlineLevel="1" x14ac:dyDescent="0.25">
      <c r="A495" s="102"/>
      <c r="B495" s="97" t="s">
        <v>534</v>
      </c>
      <c r="C495" s="98">
        <v>2019</v>
      </c>
      <c r="D495" s="101">
        <v>10</v>
      </c>
      <c r="E495" s="101">
        <v>13</v>
      </c>
      <c r="F495" s="101">
        <v>5353</v>
      </c>
      <c r="G495" s="101">
        <v>201.06831</v>
      </c>
      <c r="I495" s="182"/>
      <c r="J495" s="182"/>
      <c r="K495" s="182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  <c r="Z495" s="182"/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2"/>
      <c r="CA495" s="182"/>
      <c r="CB495" s="182"/>
      <c r="CC495" s="182"/>
      <c r="CD495" s="182"/>
      <c r="CE495" s="182"/>
      <c r="CF495" s="182"/>
      <c r="CG495" s="182"/>
      <c r="CH495" s="182"/>
      <c r="CI495" s="182"/>
      <c r="CJ495" s="182"/>
      <c r="CK495" s="182"/>
      <c r="CL495" s="182"/>
      <c r="CM495" s="182"/>
      <c r="CN495" s="182"/>
      <c r="CO495" s="182"/>
      <c r="CP495" s="182"/>
      <c r="CQ495" s="182"/>
      <c r="CR495" s="182"/>
      <c r="CS495" s="182"/>
      <c r="CT495" s="182"/>
      <c r="CU495" s="182"/>
      <c r="CV495" s="182"/>
      <c r="CW495" s="182"/>
      <c r="CX495" s="182"/>
      <c r="CY495" s="182"/>
      <c r="CZ495" s="182"/>
      <c r="DA495" s="182"/>
      <c r="DB495" s="182"/>
      <c r="DC495" s="182"/>
      <c r="DD495" s="182"/>
      <c r="DE495" s="182"/>
      <c r="DF495" s="182"/>
      <c r="DG495" s="182"/>
      <c r="DH495" s="182"/>
      <c r="DI495" s="182"/>
      <c r="DJ495" s="182"/>
      <c r="DK495" s="182"/>
      <c r="DL495" s="182"/>
      <c r="DM495" s="182"/>
      <c r="DN495" s="182"/>
      <c r="DO495" s="182"/>
      <c r="DP495" s="182"/>
      <c r="DQ495" s="182"/>
      <c r="DR495" s="182"/>
      <c r="DS495" s="182"/>
      <c r="DT495" s="182"/>
      <c r="DU495" s="182"/>
      <c r="DV495" s="182"/>
      <c r="DW495" s="182"/>
      <c r="DX495" s="182"/>
      <c r="DY495" s="182"/>
    </row>
    <row r="496" spans="1:129" s="188" customFormat="1" outlineLevel="1" x14ac:dyDescent="0.25">
      <c r="A496" s="102"/>
      <c r="B496" s="97" t="s">
        <v>535</v>
      </c>
      <c r="C496" s="98">
        <v>2019</v>
      </c>
      <c r="D496" s="101">
        <v>0.4</v>
      </c>
      <c r="E496" s="101">
        <v>392</v>
      </c>
      <c r="F496" s="101">
        <v>158</v>
      </c>
      <c r="G496" s="101">
        <v>636.79467</v>
      </c>
      <c r="I496" s="182"/>
      <c r="J496" s="182"/>
      <c r="K496" s="182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2"/>
      <c r="CA496" s="182"/>
      <c r="CB496" s="182"/>
      <c r="CC496" s="182"/>
      <c r="CD496" s="182"/>
      <c r="CE496" s="182"/>
      <c r="CF496" s="182"/>
      <c r="CG496" s="182"/>
      <c r="CH496" s="182"/>
      <c r="CI496" s="182"/>
      <c r="CJ496" s="182"/>
      <c r="CK496" s="182"/>
      <c r="CL496" s="182"/>
      <c r="CM496" s="182"/>
      <c r="CN496" s="182"/>
      <c r="CO496" s="182"/>
      <c r="CP496" s="182"/>
      <c r="CQ496" s="182"/>
      <c r="CR496" s="182"/>
      <c r="CS496" s="182"/>
      <c r="CT496" s="182"/>
      <c r="CU496" s="182"/>
      <c r="CV496" s="182"/>
      <c r="CW496" s="182"/>
      <c r="CX496" s="182"/>
      <c r="CY496" s="182"/>
      <c r="CZ496" s="182"/>
      <c r="DA496" s="182"/>
      <c r="DB496" s="182"/>
      <c r="DC496" s="182"/>
      <c r="DD496" s="182"/>
      <c r="DE496" s="182"/>
      <c r="DF496" s="182"/>
      <c r="DG496" s="182"/>
      <c r="DH496" s="182"/>
      <c r="DI496" s="182"/>
      <c r="DJ496" s="182"/>
      <c r="DK496" s="182"/>
      <c r="DL496" s="182"/>
      <c r="DM496" s="182"/>
      <c r="DN496" s="182"/>
      <c r="DO496" s="182"/>
      <c r="DP496" s="182"/>
      <c r="DQ496" s="182"/>
      <c r="DR496" s="182"/>
      <c r="DS496" s="182"/>
      <c r="DT496" s="182"/>
      <c r="DU496" s="182"/>
      <c r="DV496" s="182"/>
      <c r="DW496" s="182"/>
      <c r="DX496" s="182"/>
      <c r="DY496" s="182"/>
    </row>
    <row r="497" spans="1:129" s="188" customFormat="1" outlineLevel="1" x14ac:dyDescent="0.25">
      <c r="A497" s="102"/>
      <c r="B497" s="97" t="s">
        <v>536</v>
      </c>
      <c r="C497" s="98">
        <v>2019</v>
      </c>
      <c r="D497" s="101">
        <v>0.4</v>
      </c>
      <c r="E497" s="101">
        <v>525</v>
      </c>
      <c r="F497" s="101">
        <v>158</v>
      </c>
      <c r="G497" s="101">
        <v>700.42667000000006</v>
      </c>
      <c r="I497" s="182"/>
      <c r="J497" s="182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82"/>
      <c r="DW497" s="182"/>
      <c r="DX497" s="182"/>
      <c r="DY497" s="182"/>
    </row>
    <row r="498" spans="1:129" s="188" customFormat="1" outlineLevel="1" x14ac:dyDescent="0.25">
      <c r="A498" s="102"/>
      <c r="B498" s="97" t="s">
        <v>537</v>
      </c>
      <c r="C498" s="98">
        <v>2019</v>
      </c>
      <c r="D498" s="101">
        <v>10</v>
      </c>
      <c r="E498" s="101">
        <v>37</v>
      </c>
      <c r="F498" s="101">
        <v>5353</v>
      </c>
      <c r="G498" s="101">
        <v>164.33096</v>
      </c>
      <c r="I498" s="182"/>
      <c r="J498" s="182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2"/>
      <c r="CA498" s="182"/>
      <c r="CB498" s="182"/>
      <c r="CC498" s="182"/>
      <c r="CD498" s="182"/>
      <c r="CE498" s="182"/>
      <c r="CF498" s="182"/>
      <c r="CG498" s="182"/>
      <c r="CH498" s="182"/>
      <c r="CI498" s="182"/>
      <c r="CJ498" s="182"/>
      <c r="CK498" s="182"/>
      <c r="CL498" s="182"/>
      <c r="CM498" s="182"/>
      <c r="CN498" s="182"/>
      <c r="CO498" s="182"/>
      <c r="CP498" s="182"/>
      <c r="CQ498" s="182"/>
      <c r="CR498" s="182"/>
      <c r="CS498" s="182"/>
      <c r="CT498" s="182"/>
      <c r="CU498" s="182"/>
      <c r="CV498" s="182"/>
      <c r="CW498" s="182"/>
      <c r="CX498" s="182"/>
      <c r="CY498" s="182"/>
      <c r="CZ498" s="182"/>
      <c r="DA498" s="182"/>
      <c r="DB498" s="182"/>
      <c r="DC498" s="182"/>
      <c r="DD498" s="182"/>
      <c r="DE498" s="182"/>
      <c r="DF498" s="182"/>
      <c r="DG498" s="182"/>
      <c r="DH498" s="182"/>
      <c r="DI498" s="182"/>
      <c r="DJ498" s="182"/>
      <c r="DK498" s="182"/>
      <c r="DL498" s="182"/>
      <c r="DM498" s="182"/>
      <c r="DN498" s="182"/>
      <c r="DO498" s="182"/>
      <c r="DP498" s="182"/>
      <c r="DQ498" s="182"/>
      <c r="DR498" s="182"/>
      <c r="DS498" s="182"/>
      <c r="DT498" s="182"/>
      <c r="DU498" s="182"/>
      <c r="DV498" s="182"/>
      <c r="DW498" s="182"/>
      <c r="DX498" s="182"/>
      <c r="DY498" s="182"/>
    </row>
    <row r="499" spans="1:129" s="188" customFormat="1" outlineLevel="1" x14ac:dyDescent="0.25">
      <c r="A499" s="102"/>
      <c r="B499" s="97" t="s">
        <v>538</v>
      </c>
      <c r="C499" s="98">
        <v>2019</v>
      </c>
      <c r="D499" s="101">
        <v>0.4</v>
      </c>
      <c r="E499" s="101">
        <v>501</v>
      </c>
      <c r="F499" s="101">
        <v>158</v>
      </c>
      <c r="G499" s="101">
        <v>733.47974999999997</v>
      </c>
      <c r="I499" s="182"/>
      <c r="J499" s="182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2"/>
      <c r="CA499" s="182"/>
      <c r="CB499" s="182"/>
      <c r="CC499" s="182"/>
      <c r="CD499" s="182"/>
      <c r="CE499" s="182"/>
      <c r="CF499" s="182"/>
      <c r="CG499" s="182"/>
      <c r="CH499" s="182"/>
      <c r="CI499" s="182"/>
      <c r="CJ499" s="182"/>
      <c r="CK499" s="182"/>
      <c r="CL499" s="182"/>
      <c r="CM499" s="182"/>
      <c r="CN499" s="182"/>
      <c r="CO499" s="182"/>
      <c r="CP499" s="182"/>
      <c r="CQ499" s="182"/>
      <c r="CR499" s="182"/>
      <c r="CS499" s="182"/>
      <c r="CT499" s="182"/>
      <c r="CU499" s="182"/>
      <c r="CV499" s="182"/>
      <c r="CW499" s="182"/>
      <c r="CX499" s="182"/>
      <c r="CY499" s="182"/>
      <c r="CZ499" s="182"/>
      <c r="DA499" s="182"/>
      <c r="DB499" s="182"/>
      <c r="DC499" s="182"/>
      <c r="DD499" s="182"/>
      <c r="DE499" s="182"/>
      <c r="DF499" s="182"/>
      <c r="DG499" s="182"/>
      <c r="DH499" s="182"/>
      <c r="DI499" s="182"/>
      <c r="DJ499" s="182"/>
      <c r="DK499" s="182"/>
      <c r="DL499" s="182"/>
      <c r="DM499" s="182"/>
      <c r="DN499" s="182"/>
      <c r="DO499" s="182"/>
      <c r="DP499" s="182"/>
      <c r="DQ499" s="182"/>
      <c r="DR499" s="182"/>
      <c r="DS499" s="182"/>
      <c r="DT499" s="182"/>
      <c r="DU499" s="182"/>
      <c r="DV499" s="182"/>
      <c r="DW499" s="182"/>
      <c r="DX499" s="182"/>
      <c r="DY499" s="182"/>
    </row>
    <row r="500" spans="1:129" s="188" customFormat="1" outlineLevel="1" x14ac:dyDescent="0.25">
      <c r="A500" s="102"/>
      <c r="B500" s="97" t="s">
        <v>539</v>
      </c>
      <c r="C500" s="98">
        <v>2019</v>
      </c>
      <c r="D500" s="101">
        <v>10</v>
      </c>
      <c r="E500" s="101">
        <v>22</v>
      </c>
      <c r="F500" s="101">
        <v>5353</v>
      </c>
      <c r="G500" s="101">
        <v>393.52615999999995</v>
      </c>
      <c r="I500" s="182"/>
      <c r="J500" s="182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/>
      <c r="CN500" s="182"/>
      <c r="CO500" s="182"/>
      <c r="CP500" s="182"/>
      <c r="CQ500" s="182"/>
      <c r="CR500" s="182"/>
      <c r="CS500" s="182"/>
      <c r="CT500" s="182"/>
      <c r="CU500" s="182"/>
      <c r="CV500" s="182"/>
      <c r="CW500" s="182"/>
      <c r="CX500" s="182"/>
      <c r="CY500" s="182"/>
      <c r="CZ500" s="182"/>
      <c r="DA500" s="182"/>
      <c r="DB500" s="182"/>
      <c r="DC500" s="182"/>
      <c r="DD500" s="182"/>
      <c r="DE500" s="182"/>
      <c r="DF500" s="182"/>
      <c r="DG500" s="182"/>
      <c r="DH500" s="182"/>
      <c r="DI500" s="182"/>
      <c r="DJ500" s="182"/>
      <c r="DK500" s="182"/>
      <c r="DL500" s="182"/>
      <c r="DM500" s="182"/>
      <c r="DN500" s="182"/>
      <c r="DO500" s="182"/>
      <c r="DP500" s="182"/>
      <c r="DQ500" s="182"/>
      <c r="DR500" s="182"/>
      <c r="DS500" s="182"/>
      <c r="DT500" s="182"/>
      <c r="DU500" s="182"/>
      <c r="DV500" s="182"/>
      <c r="DW500" s="182"/>
      <c r="DX500" s="182"/>
      <c r="DY500" s="182"/>
    </row>
    <row r="501" spans="1:129" s="188" customFormat="1" outlineLevel="1" x14ac:dyDescent="0.25">
      <c r="A501" s="102"/>
      <c r="B501" s="97" t="s">
        <v>540</v>
      </c>
      <c r="C501" s="98">
        <v>2019</v>
      </c>
      <c r="D501" s="101">
        <v>0.4</v>
      </c>
      <c r="E501" s="101">
        <v>363</v>
      </c>
      <c r="F501" s="101">
        <v>158</v>
      </c>
      <c r="G501" s="101">
        <v>536.45789000000002</v>
      </c>
      <c r="I501" s="182"/>
      <c r="J501" s="182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2"/>
      <c r="DX501" s="182"/>
      <c r="DY501" s="182"/>
    </row>
    <row r="502" spans="1:129" s="188" customFormat="1" outlineLevel="1" x14ac:dyDescent="0.25">
      <c r="A502" s="102"/>
      <c r="B502" s="97" t="s">
        <v>541</v>
      </c>
      <c r="C502" s="98">
        <v>2019</v>
      </c>
      <c r="D502" s="101">
        <v>10</v>
      </c>
      <c r="E502" s="101">
        <v>409</v>
      </c>
      <c r="F502" s="101">
        <v>5353</v>
      </c>
      <c r="G502" s="101">
        <v>912.28679</v>
      </c>
      <c r="I502" s="182"/>
      <c r="J502" s="182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2"/>
      <c r="DX502" s="182"/>
      <c r="DY502" s="182"/>
    </row>
    <row r="503" spans="1:129" s="188" customFormat="1" outlineLevel="1" x14ac:dyDescent="0.25">
      <c r="A503" s="102"/>
      <c r="B503" s="97" t="s">
        <v>542</v>
      </c>
      <c r="C503" s="98">
        <v>2019</v>
      </c>
      <c r="D503" s="101">
        <v>0.4</v>
      </c>
      <c r="E503" s="101">
        <v>225</v>
      </c>
      <c r="F503" s="101">
        <v>158</v>
      </c>
      <c r="G503" s="101">
        <v>366.41773000000001</v>
      </c>
      <c r="I503" s="182"/>
      <c r="J503" s="182"/>
      <c r="K503" s="182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182"/>
      <c r="DJ503" s="182"/>
      <c r="DK503" s="182"/>
      <c r="DL503" s="182"/>
      <c r="DM503" s="182"/>
      <c r="DN503" s="182"/>
      <c r="DO503" s="182"/>
      <c r="DP503" s="182"/>
      <c r="DQ503" s="182"/>
      <c r="DR503" s="182"/>
      <c r="DS503" s="182"/>
      <c r="DT503" s="182"/>
      <c r="DU503" s="182"/>
      <c r="DV503" s="182"/>
      <c r="DW503" s="182"/>
      <c r="DX503" s="182"/>
      <c r="DY503" s="182"/>
    </row>
    <row r="504" spans="1:129" s="188" customFormat="1" outlineLevel="1" x14ac:dyDescent="0.25">
      <c r="A504" s="102"/>
      <c r="B504" s="97" t="s">
        <v>543</v>
      </c>
      <c r="C504" s="98">
        <v>2019</v>
      </c>
      <c r="D504" s="101">
        <v>0.4</v>
      </c>
      <c r="E504" s="101">
        <v>31</v>
      </c>
      <c r="F504" s="101">
        <v>158</v>
      </c>
      <c r="G504" s="101">
        <v>83.628100000000003</v>
      </c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2"/>
      <c r="DX504" s="182"/>
      <c r="DY504" s="182"/>
    </row>
    <row r="505" spans="1:129" s="188" customFormat="1" outlineLevel="1" x14ac:dyDescent="0.25">
      <c r="A505" s="102"/>
      <c r="B505" s="97" t="s">
        <v>544</v>
      </c>
      <c r="C505" s="98">
        <v>2019</v>
      </c>
      <c r="D505" s="101">
        <v>0.4</v>
      </c>
      <c r="E505" s="101">
        <v>111</v>
      </c>
      <c r="F505" s="101">
        <v>158</v>
      </c>
      <c r="G505" s="101">
        <v>81.756869999999992</v>
      </c>
      <c r="I505" s="182"/>
      <c r="J505" s="182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82"/>
      <c r="DW505" s="182"/>
      <c r="DX505" s="182"/>
      <c r="DY505" s="182"/>
    </row>
    <row r="506" spans="1:129" s="188" customFormat="1" outlineLevel="1" x14ac:dyDescent="0.25">
      <c r="A506" s="102"/>
      <c r="B506" s="97" t="s">
        <v>545</v>
      </c>
      <c r="C506" s="98">
        <v>2019</v>
      </c>
      <c r="D506" s="101">
        <v>0.4</v>
      </c>
      <c r="E506" s="101">
        <v>246</v>
      </c>
      <c r="F506" s="101">
        <v>158</v>
      </c>
      <c r="G506" s="101">
        <v>234.23895999999999</v>
      </c>
      <c r="I506" s="182"/>
      <c r="J506" s="182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82"/>
      <c r="DW506" s="182"/>
      <c r="DX506" s="182"/>
      <c r="DY506" s="182"/>
    </row>
    <row r="507" spans="1:129" s="188" customFormat="1" outlineLevel="1" x14ac:dyDescent="0.25">
      <c r="A507" s="102"/>
      <c r="B507" s="97" t="s">
        <v>546</v>
      </c>
      <c r="C507" s="98">
        <v>2019</v>
      </c>
      <c r="D507" s="101">
        <v>0.4</v>
      </c>
      <c r="E507" s="101">
        <v>354</v>
      </c>
      <c r="F507" s="101">
        <v>158</v>
      </c>
      <c r="G507" s="101">
        <v>440.88826</v>
      </c>
      <c r="I507" s="182"/>
      <c r="J507" s="182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82"/>
      <c r="DW507" s="182"/>
      <c r="DX507" s="182"/>
      <c r="DY507" s="182"/>
    </row>
    <row r="508" spans="1:129" s="188" customFormat="1" outlineLevel="1" x14ac:dyDescent="0.25">
      <c r="A508" s="102"/>
      <c r="B508" s="97" t="s">
        <v>547</v>
      </c>
      <c r="C508" s="98">
        <v>2019</v>
      </c>
      <c r="D508" s="101">
        <v>10</v>
      </c>
      <c r="E508" s="101">
        <v>511</v>
      </c>
      <c r="F508" s="101">
        <v>5353</v>
      </c>
      <c r="G508" s="101">
        <v>1140.76936</v>
      </c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2"/>
      <c r="CA508" s="182"/>
      <c r="CB508" s="182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82"/>
      <c r="DW508" s="182"/>
      <c r="DX508" s="182"/>
      <c r="DY508" s="182"/>
    </row>
    <row r="509" spans="1:129" s="188" customFormat="1" outlineLevel="1" x14ac:dyDescent="0.25">
      <c r="A509" s="102"/>
      <c r="B509" s="97" t="s">
        <v>548</v>
      </c>
      <c r="C509" s="98">
        <v>2019</v>
      </c>
      <c r="D509" s="101">
        <v>0.4</v>
      </c>
      <c r="E509" s="101">
        <v>284</v>
      </c>
      <c r="F509" s="101">
        <v>158</v>
      </c>
      <c r="G509" s="101">
        <v>637.21218999999996</v>
      </c>
      <c r="I509" s="182"/>
      <c r="J509" s="182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2"/>
      <c r="DX509" s="182"/>
      <c r="DY509" s="182"/>
    </row>
    <row r="510" spans="1:129" s="188" customFormat="1" outlineLevel="1" x14ac:dyDescent="0.25">
      <c r="A510" s="102"/>
      <c r="B510" s="97" t="s">
        <v>549</v>
      </c>
      <c r="C510" s="98">
        <v>2019</v>
      </c>
      <c r="D510" s="101">
        <v>0.4</v>
      </c>
      <c r="E510" s="101">
        <v>39</v>
      </c>
      <c r="F510" s="101">
        <v>158</v>
      </c>
      <c r="G510" s="101">
        <v>161.71422999999999</v>
      </c>
      <c r="I510" s="182"/>
      <c r="J510" s="182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82"/>
      <c r="DW510" s="182"/>
      <c r="DX510" s="182"/>
      <c r="DY510" s="182"/>
    </row>
    <row r="511" spans="1:129" s="188" customFormat="1" outlineLevel="1" x14ac:dyDescent="0.25">
      <c r="A511" s="102"/>
      <c r="B511" s="97" t="s">
        <v>550</v>
      </c>
      <c r="C511" s="98">
        <v>2019</v>
      </c>
      <c r="D511" s="101">
        <v>0.4</v>
      </c>
      <c r="E511" s="101">
        <v>863</v>
      </c>
      <c r="F511" s="101">
        <v>158</v>
      </c>
      <c r="G511" s="101">
        <v>823.54825000000005</v>
      </c>
      <c r="I511" s="182"/>
      <c r="J511" s="182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82"/>
      <c r="DW511" s="182"/>
      <c r="DX511" s="182"/>
      <c r="DY511" s="182"/>
    </row>
    <row r="512" spans="1:129" s="188" customFormat="1" outlineLevel="1" x14ac:dyDescent="0.25">
      <c r="A512" s="102"/>
      <c r="B512" s="97" t="s">
        <v>551</v>
      </c>
      <c r="C512" s="98">
        <v>2019</v>
      </c>
      <c r="D512" s="101">
        <v>10</v>
      </c>
      <c r="E512" s="101">
        <v>438</v>
      </c>
      <c r="F512" s="101">
        <v>5353</v>
      </c>
      <c r="G512" s="101">
        <v>849.67141000000004</v>
      </c>
      <c r="I512" s="182"/>
      <c r="J512" s="182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82"/>
      <c r="DW512" s="182"/>
      <c r="DX512" s="182"/>
      <c r="DY512" s="182"/>
    </row>
    <row r="513" spans="1:129" s="188" customFormat="1" outlineLevel="1" x14ac:dyDescent="0.25">
      <c r="A513" s="102"/>
      <c r="B513" s="97" t="s">
        <v>552</v>
      </c>
      <c r="C513" s="98">
        <v>2019</v>
      </c>
      <c r="D513" s="101">
        <v>0.4</v>
      </c>
      <c r="E513" s="101">
        <v>62</v>
      </c>
      <c r="F513" s="101">
        <v>158</v>
      </c>
      <c r="G513" s="101">
        <v>105.11251</v>
      </c>
      <c r="I513" s="182"/>
      <c r="J513" s="182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2"/>
      <c r="CA513" s="182"/>
      <c r="CB513" s="182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82"/>
      <c r="DW513" s="182"/>
      <c r="DX513" s="182"/>
      <c r="DY513" s="182"/>
    </row>
    <row r="514" spans="1:129" s="188" customFormat="1" outlineLevel="1" x14ac:dyDescent="0.25">
      <c r="A514" s="102"/>
      <c r="B514" s="97" t="s">
        <v>553</v>
      </c>
      <c r="C514" s="98">
        <v>2019</v>
      </c>
      <c r="D514" s="101">
        <v>0.4</v>
      </c>
      <c r="E514" s="101">
        <v>233</v>
      </c>
      <c r="F514" s="101">
        <v>158</v>
      </c>
      <c r="G514" s="101">
        <v>254.8365</v>
      </c>
      <c r="I514" s="182"/>
      <c r="J514" s="182"/>
      <c r="K514" s="182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2"/>
      <c r="CA514" s="182"/>
      <c r="CB514" s="182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82"/>
      <c r="DW514" s="182"/>
      <c r="DX514" s="182"/>
      <c r="DY514" s="182"/>
    </row>
    <row r="515" spans="1:129" s="188" customFormat="1" outlineLevel="1" x14ac:dyDescent="0.25">
      <c r="A515" s="102"/>
      <c r="B515" s="97" t="s">
        <v>554</v>
      </c>
      <c r="C515" s="98">
        <v>2019</v>
      </c>
      <c r="D515" s="101">
        <v>0.4</v>
      </c>
      <c r="E515" s="101">
        <v>101</v>
      </c>
      <c r="F515" s="101">
        <v>158</v>
      </c>
      <c r="G515" s="101">
        <v>292.49520000000001</v>
      </c>
      <c r="I515" s="182"/>
      <c r="J515" s="182"/>
      <c r="K515" s="182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2"/>
      <c r="CA515" s="182"/>
      <c r="CB515" s="182"/>
      <c r="CC515" s="182"/>
      <c r="CD515" s="182"/>
      <c r="CE515" s="182"/>
      <c r="CF515" s="182"/>
      <c r="CG515" s="182"/>
      <c r="CH515" s="182"/>
      <c r="CI515" s="182"/>
      <c r="CJ515" s="182"/>
      <c r="CK515" s="182"/>
      <c r="CL515" s="182"/>
      <c r="CM515" s="182"/>
      <c r="CN515" s="182"/>
      <c r="CO515" s="182"/>
      <c r="CP515" s="182"/>
      <c r="CQ515" s="182"/>
      <c r="CR515" s="182"/>
      <c r="CS515" s="182"/>
      <c r="CT515" s="182"/>
      <c r="CU515" s="182"/>
      <c r="CV515" s="182"/>
      <c r="CW515" s="182"/>
      <c r="CX515" s="182"/>
      <c r="CY515" s="182"/>
      <c r="CZ515" s="182"/>
      <c r="DA515" s="182"/>
      <c r="DB515" s="182"/>
      <c r="DC515" s="182"/>
      <c r="DD515" s="182"/>
      <c r="DE515" s="182"/>
      <c r="DF515" s="182"/>
      <c r="DG515" s="182"/>
      <c r="DH515" s="182"/>
      <c r="DI515" s="182"/>
      <c r="DJ515" s="182"/>
      <c r="DK515" s="182"/>
      <c r="DL515" s="182"/>
      <c r="DM515" s="182"/>
      <c r="DN515" s="182"/>
      <c r="DO515" s="182"/>
      <c r="DP515" s="182"/>
      <c r="DQ515" s="182"/>
      <c r="DR515" s="182"/>
      <c r="DS515" s="182"/>
      <c r="DT515" s="182"/>
      <c r="DU515" s="182"/>
      <c r="DV515" s="182"/>
      <c r="DW515" s="182"/>
      <c r="DX515" s="182"/>
      <c r="DY515" s="182"/>
    </row>
    <row r="516" spans="1:129" s="188" customFormat="1" outlineLevel="1" x14ac:dyDescent="0.25">
      <c r="A516" s="102"/>
      <c r="B516" s="97" t="s">
        <v>555</v>
      </c>
      <c r="C516" s="98">
        <v>2019</v>
      </c>
      <c r="D516" s="101">
        <v>0.4</v>
      </c>
      <c r="E516" s="101">
        <v>2157</v>
      </c>
      <c r="F516" s="101">
        <v>158</v>
      </c>
      <c r="G516" s="101">
        <v>2356.4749200000001</v>
      </c>
      <c r="I516" s="182"/>
      <c r="J516" s="182"/>
      <c r="K516" s="182"/>
      <c r="L516" s="182"/>
      <c r="M516" s="182"/>
      <c r="N516" s="182"/>
      <c r="O516" s="182"/>
      <c r="P516" s="182"/>
      <c r="Q516" s="182"/>
      <c r="R516" s="182"/>
      <c r="S516" s="182"/>
      <c r="T516" s="182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182"/>
      <c r="AZ516" s="182"/>
      <c r="BA516" s="182"/>
      <c r="BB516" s="182"/>
      <c r="BC516" s="182"/>
      <c r="BD516" s="182"/>
      <c r="BE516" s="182"/>
      <c r="BF516" s="182"/>
      <c r="BG516" s="182"/>
      <c r="BH516" s="182"/>
      <c r="BI516" s="182"/>
      <c r="BJ516" s="182"/>
      <c r="BK516" s="182"/>
      <c r="BL516" s="182"/>
      <c r="BM516" s="182"/>
      <c r="BN516" s="182"/>
      <c r="BO516" s="182"/>
      <c r="BP516" s="182"/>
      <c r="BQ516" s="182"/>
      <c r="BR516" s="182"/>
      <c r="BS516" s="182"/>
      <c r="BT516" s="182"/>
      <c r="BU516" s="182"/>
      <c r="BV516" s="182"/>
      <c r="BW516" s="182"/>
      <c r="BX516" s="182"/>
      <c r="BY516" s="182"/>
      <c r="BZ516" s="182"/>
      <c r="CA516" s="182"/>
      <c r="CB516" s="182"/>
      <c r="CC516" s="182"/>
      <c r="CD516" s="182"/>
      <c r="CE516" s="182"/>
      <c r="CF516" s="182"/>
      <c r="CG516" s="182"/>
      <c r="CH516" s="182"/>
      <c r="CI516" s="182"/>
      <c r="CJ516" s="182"/>
      <c r="CK516" s="182"/>
      <c r="CL516" s="182"/>
      <c r="CM516" s="182"/>
      <c r="CN516" s="182"/>
      <c r="CO516" s="182"/>
      <c r="CP516" s="182"/>
      <c r="CQ516" s="182"/>
      <c r="CR516" s="182"/>
      <c r="CS516" s="182"/>
      <c r="CT516" s="182"/>
      <c r="CU516" s="182"/>
      <c r="CV516" s="182"/>
      <c r="CW516" s="182"/>
      <c r="CX516" s="182"/>
      <c r="CY516" s="182"/>
      <c r="CZ516" s="182"/>
      <c r="DA516" s="182"/>
      <c r="DB516" s="182"/>
      <c r="DC516" s="182"/>
      <c r="DD516" s="182"/>
      <c r="DE516" s="182"/>
      <c r="DF516" s="182"/>
      <c r="DG516" s="182"/>
      <c r="DH516" s="182"/>
      <c r="DI516" s="182"/>
      <c r="DJ516" s="182"/>
      <c r="DK516" s="182"/>
      <c r="DL516" s="182"/>
      <c r="DM516" s="182"/>
      <c r="DN516" s="182"/>
      <c r="DO516" s="182"/>
      <c r="DP516" s="182"/>
      <c r="DQ516" s="182"/>
      <c r="DR516" s="182"/>
      <c r="DS516" s="182"/>
      <c r="DT516" s="182"/>
      <c r="DU516" s="182"/>
      <c r="DV516" s="182"/>
      <c r="DW516" s="182"/>
      <c r="DX516" s="182"/>
      <c r="DY516" s="182"/>
    </row>
    <row r="517" spans="1:129" s="188" customFormat="1" outlineLevel="1" x14ac:dyDescent="0.25">
      <c r="A517" s="102"/>
      <c r="B517" s="97" t="s">
        <v>556</v>
      </c>
      <c r="C517" s="98">
        <v>2019</v>
      </c>
      <c r="D517" s="101">
        <v>0.4</v>
      </c>
      <c r="E517" s="101">
        <v>45</v>
      </c>
      <c r="F517" s="101">
        <v>158</v>
      </c>
      <c r="G517" s="101">
        <v>89.536869999999993</v>
      </c>
      <c r="I517" s="182"/>
      <c r="J517" s="182"/>
      <c r="K517" s="182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  <c r="AZ517" s="182"/>
      <c r="BA517" s="182"/>
      <c r="BB517" s="182"/>
      <c r="BC517" s="182"/>
      <c r="BD517" s="182"/>
      <c r="BE517" s="182"/>
      <c r="BF517" s="182"/>
      <c r="BG517" s="182"/>
      <c r="BH517" s="182"/>
      <c r="BI517" s="182"/>
      <c r="BJ517" s="182"/>
      <c r="BK517" s="182"/>
      <c r="BL517" s="182"/>
      <c r="BM517" s="182"/>
      <c r="BN517" s="182"/>
      <c r="BO517" s="182"/>
      <c r="BP517" s="182"/>
      <c r="BQ517" s="182"/>
      <c r="BR517" s="182"/>
      <c r="BS517" s="182"/>
      <c r="BT517" s="182"/>
      <c r="BU517" s="182"/>
      <c r="BV517" s="182"/>
      <c r="BW517" s="182"/>
      <c r="BX517" s="182"/>
      <c r="BY517" s="182"/>
      <c r="BZ517" s="182"/>
      <c r="CA517" s="182"/>
      <c r="CB517" s="182"/>
      <c r="CC517" s="182"/>
      <c r="CD517" s="182"/>
      <c r="CE517" s="182"/>
      <c r="CF517" s="182"/>
      <c r="CG517" s="182"/>
      <c r="CH517" s="182"/>
      <c r="CI517" s="182"/>
      <c r="CJ517" s="182"/>
      <c r="CK517" s="182"/>
      <c r="CL517" s="182"/>
      <c r="CM517" s="182"/>
      <c r="CN517" s="182"/>
      <c r="CO517" s="182"/>
      <c r="CP517" s="182"/>
      <c r="CQ517" s="182"/>
      <c r="CR517" s="182"/>
      <c r="CS517" s="182"/>
      <c r="CT517" s="182"/>
      <c r="CU517" s="182"/>
      <c r="CV517" s="182"/>
      <c r="CW517" s="182"/>
      <c r="CX517" s="182"/>
      <c r="CY517" s="182"/>
      <c r="CZ517" s="182"/>
      <c r="DA517" s="182"/>
      <c r="DB517" s="182"/>
      <c r="DC517" s="182"/>
      <c r="DD517" s="182"/>
      <c r="DE517" s="182"/>
      <c r="DF517" s="182"/>
      <c r="DG517" s="182"/>
      <c r="DH517" s="182"/>
      <c r="DI517" s="182"/>
      <c r="DJ517" s="182"/>
      <c r="DK517" s="182"/>
      <c r="DL517" s="182"/>
      <c r="DM517" s="182"/>
      <c r="DN517" s="182"/>
      <c r="DO517" s="182"/>
      <c r="DP517" s="182"/>
      <c r="DQ517" s="182"/>
      <c r="DR517" s="182"/>
      <c r="DS517" s="182"/>
      <c r="DT517" s="182"/>
      <c r="DU517" s="182"/>
      <c r="DV517" s="182"/>
      <c r="DW517" s="182"/>
      <c r="DX517" s="182"/>
      <c r="DY517" s="182"/>
    </row>
    <row r="518" spans="1:129" s="188" customFormat="1" outlineLevel="1" x14ac:dyDescent="0.25">
      <c r="A518" s="102"/>
      <c r="B518" s="97" t="s">
        <v>557</v>
      </c>
      <c r="C518" s="98">
        <v>2019</v>
      </c>
      <c r="D518" s="101">
        <v>0.4</v>
      </c>
      <c r="E518" s="101">
        <v>31</v>
      </c>
      <c r="F518" s="101">
        <v>158</v>
      </c>
      <c r="G518" s="101">
        <v>85.349940000000004</v>
      </c>
      <c r="I518" s="182"/>
      <c r="J518" s="182"/>
      <c r="K518" s="182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2"/>
      <c r="BH518" s="182"/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2"/>
      <c r="BW518" s="182"/>
      <c r="BX518" s="182"/>
      <c r="BY518" s="182"/>
      <c r="BZ518" s="182"/>
      <c r="CA518" s="182"/>
      <c r="CB518" s="182"/>
      <c r="CC518" s="182"/>
      <c r="CD518" s="182"/>
      <c r="CE518" s="182"/>
      <c r="CF518" s="182"/>
      <c r="CG518" s="182"/>
      <c r="CH518" s="182"/>
      <c r="CI518" s="182"/>
      <c r="CJ518" s="182"/>
      <c r="CK518" s="182"/>
      <c r="CL518" s="182"/>
      <c r="CM518" s="182"/>
      <c r="CN518" s="182"/>
      <c r="CO518" s="182"/>
      <c r="CP518" s="182"/>
      <c r="CQ518" s="182"/>
      <c r="CR518" s="182"/>
      <c r="CS518" s="182"/>
      <c r="CT518" s="182"/>
      <c r="CU518" s="182"/>
      <c r="CV518" s="182"/>
      <c r="CW518" s="182"/>
      <c r="CX518" s="182"/>
      <c r="CY518" s="182"/>
      <c r="CZ518" s="182"/>
      <c r="DA518" s="182"/>
      <c r="DB518" s="182"/>
      <c r="DC518" s="182"/>
      <c r="DD518" s="182"/>
      <c r="DE518" s="182"/>
      <c r="DF518" s="182"/>
      <c r="DG518" s="182"/>
      <c r="DH518" s="182"/>
      <c r="DI518" s="182"/>
      <c r="DJ518" s="182"/>
      <c r="DK518" s="182"/>
      <c r="DL518" s="182"/>
      <c r="DM518" s="182"/>
      <c r="DN518" s="182"/>
      <c r="DO518" s="182"/>
      <c r="DP518" s="182"/>
      <c r="DQ518" s="182"/>
      <c r="DR518" s="182"/>
      <c r="DS518" s="182"/>
      <c r="DT518" s="182"/>
      <c r="DU518" s="182"/>
      <c r="DV518" s="182"/>
      <c r="DW518" s="182"/>
      <c r="DX518" s="182"/>
      <c r="DY518" s="182"/>
    </row>
    <row r="519" spans="1:129" s="188" customFormat="1" outlineLevel="1" x14ac:dyDescent="0.25">
      <c r="A519" s="102"/>
      <c r="B519" s="97" t="s">
        <v>558</v>
      </c>
      <c r="C519" s="98">
        <v>2019</v>
      </c>
      <c r="D519" s="101">
        <v>0.4</v>
      </c>
      <c r="E519" s="101">
        <v>267</v>
      </c>
      <c r="F519" s="101">
        <v>158</v>
      </c>
      <c r="G519" s="101">
        <v>407.45153999999997</v>
      </c>
      <c r="I519" s="182"/>
      <c r="J519" s="182"/>
      <c r="K519" s="182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  <c r="AZ519" s="182"/>
      <c r="BA519" s="182"/>
      <c r="BB519" s="182"/>
      <c r="BC519" s="182"/>
      <c r="BD519" s="182"/>
      <c r="BE519" s="182"/>
      <c r="BF519" s="182"/>
      <c r="BG519" s="182"/>
      <c r="BH519" s="182"/>
      <c r="BI519" s="182"/>
      <c r="BJ519" s="182"/>
      <c r="BK519" s="182"/>
      <c r="BL519" s="182"/>
      <c r="BM519" s="182"/>
      <c r="BN519" s="182"/>
      <c r="BO519" s="182"/>
      <c r="BP519" s="182"/>
      <c r="BQ519" s="182"/>
      <c r="BR519" s="182"/>
      <c r="BS519" s="182"/>
      <c r="BT519" s="182"/>
      <c r="BU519" s="182"/>
      <c r="BV519" s="182"/>
      <c r="BW519" s="182"/>
      <c r="BX519" s="182"/>
      <c r="BY519" s="182"/>
      <c r="BZ519" s="182"/>
      <c r="CA519" s="182"/>
      <c r="CB519" s="182"/>
      <c r="CC519" s="182"/>
      <c r="CD519" s="182"/>
      <c r="CE519" s="182"/>
      <c r="CF519" s="182"/>
      <c r="CG519" s="182"/>
      <c r="CH519" s="182"/>
      <c r="CI519" s="182"/>
      <c r="CJ519" s="182"/>
      <c r="CK519" s="182"/>
      <c r="CL519" s="182"/>
      <c r="CM519" s="182"/>
      <c r="CN519" s="182"/>
      <c r="CO519" s="182"/>
      <c r="CP519" s="182"/>
      <c r="CQ519" s="182"/>
      <c r="CR519" s="182"/>
      <c r="CS519" s="182"/>
      <c r="CT519" s="182"/>
      <c r="CU519" s="182"/>
      <c r="CV519" s="182"/>
      <c r="CW519" s="182"/>
      <c r="CX519" s="182"/>
      <c r="CY519" s="182"/>
      <c r="CZ519" s="182"/>
      <c r="DA519" s="182"/>
      <c r="DB519" s="182"/>
      <c r="DC519" s="182"/>
      <c r="DD519" s="182"/>
      <c r="DE519" s="182"/>
      <c r="DF519" s="182"/>
      <c r="DG519" s="182"/>
      <c r="DH519" s="182"/>
      <c r="DI519" s="182"/>
      <c r="DJ519" s="182"/>
      <c r="DK519" s="182"/>
      <c r="DL519" s="182"/>
      <c r="DM519" s="182"/>
      <c r="DN519" s="182"/>
      <c r="DO519" s="182"/>
      <c r="DP519" s="182"/>
      <c r="DQ519" s="182"/>
      <c r="DR519" s="182"/>
      <c r="DS519" s="182"/>
      <c r="DT519" s="182"/>
      <c r="DU519" s="182"/>
      <c r="DV519" s="182"/>
      <c r="DW519" s="182"/>
      <c r="DX519" s="182"/>
      <c r="DY519" s="182"/>
    </row>
    <row r="520" spans="1:129" s="188" customFormat="1" outlineLevel="1" x14ac:dyDescent="0.25">
      <c r="A520" s="102"/>
      <c r="B520" s="97" t="s">
        <v>559</v>
      </c>
      <c r="C520" s="98">
        <v>2019</v>
      </c>
      <c r="D520" s="101">
        <v>0.4</v>
      </c>
      <c r="E520" s="101">
        <v>99</v>
      </c>
      <c r="F520" s="101">
        <v>158</v>
      </c>
      <c r="G520" s="101">
        <v>180.61332000000002</v>
      </c>
      <c r="I520" s="182"/>
      <c r="J520" s="182"/>
      <c r="K520" s="182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  <c r="AZ520" s="182"/>
      <c r="BA520" s="182"/>
      <c r="BB520" s="182"/>
      <c r="BC520" s="182"/>
      <c r="BD520" s="182"/>
      <c r="BE520" s="182"/>
      <c r="BF520" s="182"/>
      <c r="BG520" s="182"/>
      <c r="BH520" s="182"/>
      <c r="BI520" s="182"/>
      <c r="BJ520" s="182"/>
      <c r="BK520" s="182"/>
      <c r="BL520" s="182"/>
      <c r="BM520" s="182"/>
      <c r="BN520" s="182"/>
      <c r="BO520" s="182"/>
      <c r="BP520" s="182"/>
      <c r="BQ520" s="182"/>
      <c r="BR520" s="182"/>
      <c r="BS520" s="182"/>
      <c r="BT520" s="182"/>
      <c r="BU520" s="182"/>
      <c r="BV520" s="182"/>
      <c r="BW520" s="182"/>
      <c r="BX520" s="182"/>
      <c r="BY520" s="182"/>
      <c r="BZ520" s="182"/>
      <c r="CA520" s="182"/>
      <c r="CB520" s="182"/>
      <c r="CC520" s="182"/>
      <c r="CD520" s="182"/>
      <c r="CE520" s="182"/>
      <c r="CF520" s="182"/>
      <c r="CG520" s="182"/>
      <c r="CH520" s="182"/>
      <c r="CI520" s="182"/>
      <c r="CJ520" s="182"/>
      <c r="CK520" s="182"/>
      <c r="CL520" s="182"/>
      <c r="CM520" s="182"/>
      <c r="CN520" s="182"/>
      <c r="CO520" s="182"/>
      <c r="CP520" s="182"/>
      <c r="CQ520" s="182"/>
      <c r="CR520" s="182"/>
      <c r="CS520" s="182"/>
      <c r="CT520" s="182"/>
      <c r="CU520" s="182"/>
      <c r="CV520" s="182"/>
      <c r="CW520" s="182"/>
      <c r="CX520" s="182"/>
      <c r="CY520" s="182"/>
      <c r="CZ520" s="182"/>
      <c r="DA520" s="182"/>
      <c r="DB520" s="182"/>
      <c r="DC520" s="182"/>
      <c r="DD520" s="182"/>
      <c r="DE520" s="182"/>
      <c r="DF520" s="182"/>
      <c r="DG520" s="182"/>
      <c r="DH520" s="182"/>
      <c r="DI520" s="182"/>
      <c r="DJ520" s="182"/>
      <c r="DK520" s="182"/>
      <c r="DL520" s="182"/>
      <c r="DM520" s="182"/>
      <c r="DN520" s="182"/>
      <c r="DO520" s="182"/>
      <c r="DP520" s="182"/>
      <c r="DQ520" s="182"/>
      <c r="DR520" s="182"/>
      <c r="DS520" s="182"/>
      <c r="DT520" s="182"/>
      <c r="DU520" s="182"/>
      <c r="DV520" s="182"/>
      <c r="DW520" s="182"/>
      <c r="DX520" s="182"/>
      <c r="DY520" s="182"/>
    </row>
    <row r="521" spans="1:129" s="188" customFormat="1" outlineLevel="1" x14ac:dyDescent="0.25">
      <c r="A521" s="102"/>
      <c r="B521" s="97" t="s">
        <v>560</v>
      </c>
      <c r="C521" s="98">
        <v>2019</v>
      </c>
      <c r="D521" s="101">
        <v>0.4</v>
      </c>
      <c r="E521" s="101">
        <v>79</v>
      </c>
      <c r="F521" s="101">
        <v>158</v>
      </c>
      <c r="G521" s="101">
        <v>127.72874</v>
      </c>
      <c r="I521" s="182"/>
      <c r="J521" s="182"/>
      <c r="K521" s="182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2"/>
      <c r="CA521" s="182"/>
      <c r="CB521" s="182"/>
      <c r="CC521" s="182"/>
      <c r="CD521" s="182"/>
      <c r="CE521" s="182"/>
      <c r="CF521" s="182"/>
      <c r="CG521" s="182"/>
      <c r="CH521" s="182"/>
      <c r="CI521" s="182"/>
      <c r="CJ521" s="182"/>
      <c r="CK521" s="182"/>
      <c r="CL521" s="182"/>
      <c r="CM521" s="182"/>
      <c r="CN521" s="182"/>
      <c r="CO521" s="182"/>
      <c r="CP521" s="182"/>
      <c r="CQ521" s="182"/>
      <c r="CR521" s="182"/>
      <c r="CS521" s="182"/>
      <c r="CT521" s="182"/>
      <c r="CU521" s="182"/>
      <c r="CV521" s="182"/>
      <c r="CW521" s="182"/>
      <c r="CX521" s="182"/>
      <c r="CY521" s="182"/>
      <c r="CZ521" s="182"/>
      <c r="DA521" s="182"/>
      <c r="DB521" s="182"/>
      <c r="DC521" s="182"/>
      <c r="DD521" s="182"/>
      <c r="DE521" s="182"/>
      <c r="DF521" s="182"/>
      <c r="DG521" s="182"/>
      <c r="DH521" s="182"/>
      <c r="DI521" s="182"/>
      <c r="DJ521" s="182"/>
      <c r="DK521" s="182"/>
      <c r="DL521" s="182"/>
      <c r="DM521" s="182"/>
      <c r="DN521" s="182"/>
      <c r="DO521" s="182"/>
      <c r="DP521" s="182"/>
      <c r="DQ521" s="182"/>
      <c r="DR521" s="182"/>
      <c r="DS521" s="182"/>
      <c r="DT521" s="182"/>
      <c r="DU521" s="182"/>
      <c r="DV521" s="182"/>
      <c r="DW521" s="182"/>
      <c r="DX521" s="182"/>
      <c r="DY521" s="182"/>
    </row>
    <row r="522" spans="1:129" s="188" customFormat="1" outlineLevel="1" x14ac:dyDescent="0.25">
      <c r="A522" s="102"/>
      <c r="B522" s="97" t="s">
        <v>561</v>
      </c>
      <c r="C522" s="98">
        <v>2019</v>
      </c>
      <c r="D522" s="101">
        <v>0.4</v>
      </c>
      <c r="E522" s="101">
        <v>29</v>
      </c>
      <c r="F522" s="101">
        <v>158</v>
      </c>
      <c r="G522" s="101">
        <v>90.993259999999992</v>
      </c>
      <c r="I522" s="182"/>
      <c r="J522" s="182"/>
      <c r="K522" s="182"/>
      <c r="L522" s="182"/>
      <c r="M522" s="182"/>
      <c r="N522" s="182"/>
      <c r="O522" s="182"/>
      <c r="P522" s="182"/>
      <c r="Q522" s="182"/>
      <c r="R522" s="182"/>
      <c r="S522" s="182"/>
      <c r="T522" s="182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  <c r="AZ522" s="182"/>
      <c r="BA522" s="182"/>
      <c r="BB522" s="182"/>
      <c r="BC522" s="182"/>
      <c r="BD522" s="182"/>
      <c r="BE522" s="182"/>
      <c r="BF522" s="182"/>
      <c r="BG522" s="18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2"/>
      <c r="CA522" s="182"/>
      <c r="CB522" s="182"/>
      <c r="CC522" s="182"/>
      <c r="CD522" s="182"/>
      <c r="CE522" s="182"/>
      <c r="CF522" s="182"/>
      <c r="CG522" s="182"/>
      <c r="CH522" s="182"/>
      <c r="CI522" s="182"/>
      <c r="CJ522" s="182"/>
      <c r="CK522" s="182"/>
      <c r="CL522" s="182"/>
      <c r="CM522" s="182"/>
      <c r="CN522" s="182"/>
      <c r="CO522" s="182"/>
      <c r="CP522" s="182"/>
      <c r="CQ522" s="182"/>
      <c r="CR522" s="182"/>
      <c r="CS522" s="182"/>
      <c r="CT522" s="182"/>
      <c r="CU522" s="182"/>
      <c r="CV522" s="182"/>
      <c r="CW522" s="182"/>
      <c r="CX522" s="182"/>
      <c r="CY522" s="182"/>
      <c r="CZ522" s="182"/>
      <c r="DA522" s="182"/>
      <c r="DB522" s="182"/>
      <c r="DC522" s="182"/>
      <c r="DD522" s="182"/>
      <c r="DE522" s="182"/>
      <c r="DF522" s="182"/>
      <c r="DG522" s="182"/>
      <c r="DH522" s="182"/>
      <c r="DI522" s="182"/>
      <c r="DJ522" s="182"/>
      <c r="DK522" s="182"/>
      <c r="DL522" s="182"/>
      <c r="DM522" s="182"/>
      <c r="DN522" s="182"/>
      <c r="DO522" s="182"/>
      <c r="DP522" s="182"/>
      <c r="DQ522" s="182"/>
      <c r="DR522" s="182"/>
      <c r="DS522" s="182"/>
      <c r="DT522" s="182"/>
      <c r="DU522" s="182"/>
      <c r="DV522" s="182"/>
      <c r="DW522" s="182"/>
      <c r="DX522" s="182"/>
      <c r="DY522" s="182"/>
    </row>
    <row r="523" spans="1:129" s="188" customFormat="1" outlineLevel="1" x14ac:dyDescent="0.25">
      <c r="A523" s="102"/>
      <c r="B523" s="97" t="s">
        <v>562</v>
      </c>
      <c r="C523" s="98">
        <v>2019</v>
      </c>
      <c r="D523" s="101">
        <v>10</v>
      </c>
      <c r="E523" s="101">
        <v>6</v>
      </c>
      <c r="F523" s="101">
        <v>5353</v>
      </c>
      <c r="G523" s="101">
        <v>62.387059999999998</v>
      </c>
      <c r="I523" s="182"/>
      <c r="J523" s="182"/>
      <c r="K523" s="182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2"/>
      <c r="CA523" s="182"/>
      <c r="CB523" s="182"/>
      <c r="CC523" s="182"/>
      <c r="CD523" s="182"/>
      <c r="CE523" s="182"/>
      <c r="CF523" s="182"/>
      <c r="CG523" s="182"/>
      <c r="CH523" s="182"/>
      <c r="CI523" s="182"/>
      <c r="CJ523" s="182"/>
      <c r="CK523" s="182"/>
      <c r="CL523" s="182"/>
      <c r="CM523" s="182"/>
      <c r="CN523" s="182"/>
      <c r="CO523" s="182"/>
      <c r="CP523" s="182"/>
      <c r="CQ523" s="182"/>
      <c r="CR523" s="182"/>
      <c r="CS523" s="182"/>
      <c r="CT523" s="182"/>
      <c r="CU523" s="182"/>
      <c r="CV523" s="182"/>
      <c r="CW523" s="182"/>
      <c r="CX523" s="182"/>
      <c r="CY523" s="182"/>
      <c r="CZ523" s="182"/>
      <c r="DA523" s="182"/>
      <c r="DB523" s="182"/>
      <c r="DC523" s="182"/>
      <c r="DD523" s="182"/>
      <c r="DE523" s="182"/>
      <c r="DF523" s="182"/>
      <c r="DG523" s="182"/>
      <c r="DH523" s="182"/>
      <c r="DI523" s="182"/>
      <c r="DJ523" s="182"/>
      <c r="DK523" s="182"/>
      <c r="DL523" s="182"/>
      <c r="DM523" s="182"/>
      <c r="DN523" s="182"/>
      <c r="DO523" s="182"/>
      <c r="DP523" s="182"/>
      <c r="DQ523" s="182"/>
      <c r="DR523" s="182"/>
      <c r="DS523" s="182"/>
      <c r="DT523" s="182"/>
      <c r="DU523" s="182"/>
      <c r="DV523" s="182"/>
      <c r="DW523" s="182"/>
      <c r="DX523" s="182"/>
      <c r="DY523" s="182"/>
    </row>
    <row r="524" spans="1:129" s="188" customFormat="1" outlineLevel="1" x14ac:dyDescent="0.25">
      <c r="A524" s="102"/>
      <c r="B524" s="97" t="s">
        <v>563</v>
      </c>
      <c r="C524" s="98">
        <v>2019</v>
      </c>
      <c r="D524" s="101">
        <v>0.4</v>
      </c>
      <c r="E524" s="101">
        <v>21</v>
      </c>
      <c r="F524" s="101">
        <v>158</v>
      </c>
      <c r="G524" s="101">
        <v>157.60325</v>
      </c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  <c r="AZ524" s="182"/>
      <c r="BA524" s="182"/>
      <c r="BB524" s="182"/>
      <c r="BC524" s="182"/>
      <c r="BD524" s="182"/>
      <c r="BE524" s="182"/>
      <c r="BF524" s="182"/>
      <c r="BG524" s="182"/>
      <c r="BH524" s="182"/>
      <c r="BI524" s="182"/>
      <c r="BJ524" s="182"/>
      <c r="BK524" s="182"/>
      <c r="BL524" s="182"/>
      <c r="BM524" s="182"/>
      <c r="BN524" s="182"/>
      <c r="BO524" s="182"/>
      <c r="BP524" s="182"/>
      <c r="BQ524" s="182"/>
      <c r="BR524" s="182"/>
      <c r="BS524" s="182"/>
      <c r="BT524" s="182"/>
      <c r="BU524" s="182"/>
      <c r="BV524" s="182"/>
      <c r="BW524" s="182"/>
      <c r="BX524" s="182"/>
      <c r="BY524" s="182"/>
      <c r="BZ524" s="182"/>
      <c r="CA524" s="182"/>
      <c r="CB524" s="182"/>
      <c r="CC524" s="182"/>
      <c r="CD524" s="182"/>
      <c r="CE524" s="182"/>
      <c r="CF524" s="182"/>
      <c r="CG524" s="182"/>
      <c r="CH524" s="182"/>
      <c r="CI524" s="182"/>
      <c r="CJ524" s="182"/>
      <c r="CK524" s="182"/>
      <c r="CL524" s="182"/>
      <c r="CM524" s="182"/>
      <c r="CN524" s="182"/>
      <c r="CO524" s="182"/>
      <c r="CP524" s="182"/>
      <c r="CQ524" s="182"/>
      <c r="CR524" s="182"/>
      <c r="CS524" s="182"/>
      <c r="CT524" s="182"/>
      <c r="CU524" s="182"/>
      <c r="CV524" s="182"/>
      <c r="CW524" s="182"/>
      <c r="CX524" s="182"/>
      <c r="CY524" s="182"/>
      <c r="CZ524" s="182"/>
      <c r="DA524" s="182"/>
      <c r="DB524" s="182"/>
      <c r="DC524" s="182"/>
      <c r="DD524" s="182"/>
      <c r="DE524" s="182"/>
      <c r="DF524" s="182"/>
      <c r="DG524" s="182"/>
      <c r="DH524" s="182"/>
      <c r="DI524" s="182"/>
      <c r="DJ524" s="182"/>
      <c r="DK524" s="182"/>
      <c r="DL524" s="182"/>
      <c r="DM524" s="182"/>
      <c r="DN524" s="182"/>
      <c r="DO524" s="182"/>
      <c r="DP524" s="182"/>
      <c r="DQ524" s="182"/>
      <c r="DR524" s="182"/>
      <c r="DS524" s="182"/>
      <c r="DT524" s="182"/>
      <c r="DU524" s="182"/>
      <c r="DV524" s="182"/>
      <c r="DW524" s="182"/>
      <c r="DX524" s="182"/>
      <c r="DY524" s="182"/>
    </row>
    <row r="525" spans="1:129" s="188" customFormat="1" outlineLevel="1" x14ac:dyDescent="0.25">
      <c r="A525" s="102"/>
      <c r="B525" s="97" t="s">
        <v>564</v>
      </c>
      <c r="C525" s="98">
        <v>2019</v>
      </c>
      <c r="D525" s="101">
        <v>0.4</v>
      </c>
      <c r="E525" s="101">
        <v>148</v>
      </c>
      <c r="F525" s="101">
        <v>158</v>
      </c>
      <c r="G525" s="101">
        <v>134.4923</v>
      </c>
      <c r="I525" s="182"/>
      <c r="J525" s="182"/>
      <c r="K525" s="182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182"/>
      <c r="BK525" s="182"/>
      <c r="BL525" s="182"/>
      <c r="BM525" s="182"/>
      <c r="BN525" s="182"/>
      <c r="BO525" s="182"/>
      <c r="BP525" s="182"/>
      <c r="BQ525" s="182"/>
      <c r="BR525" s="182"/>
      <c r="BS525" s="182"/>
      <c r="BT525" s="182"/>
      <c r="BU525" s="182"/>
      <c r="BV525" s="182"/>
      <c r="BW525" s="182"/>
      <c r="BX525" s="182"/>
      <c r="BY525" s="182"/>
      <c r="BZ525" s="182"/>
      <c r="CA525" s="182"/>
      <c r="CB525" s="182"/>
      <c r="CC525" s="182"/>
      <c r="CD525" s="182"/>
      <c r="CE525" s="182"/>
      <c r="CF525" s="182"/>
      <c r="CG525" s="182"/>
      <c r="CH525" s="182"/>
      <c r="CI525" s="182"/>
      <c r="CJ525" s="182"/>
      <c r="CK525" s="182"/>
      <c r="CL525" s="182"/>
      <c r="CM525" s="182"/>
      <c r="CN525" s="182"/>
      <c r="CO525" s="182"/>
      <c r="CP525" s="182"/>
      <c r="CQ525" s="182"/>
      <c r="CR525" s="182"/>
      <c r="CS525" s="182"/>
      <c r="CT525" s="182"/>
      <c r="CU525" s="182"/>
      <c r="CV525" s="182"/>
      <c r="CW525" s="182"/>
      <c r="CX525" s="182"/>
      <c r="CY525" s="182"/>
      <c r="CZ525" s="182"/>
      <c r="DA525" s="182"/>
      <c r="DB525" s="182"/>
      <c r="DC525" s="182"/>
      <c r="DD525" s="182"/>
      <c r="DE525" s="182"/>
      <c r="DF525" s="182"/>
      <c r="DG525" s="182"/>
      <c r="DH525" s="182"/>
      <c r="DI525" s="182"/>
      <c r="DJ525" s="182"/>
      <c r="DK525" s="182"/>
      <c r="DL525" s="182"/>
      <c r="DM525" s="182"/>
      <c r="DN525" s="182"/>
      <c r="DO525" s="182"/>
      <c r="DP525" s="182"/>
      <c r="DQ525" s="182"/>
      <c r="DR525" s="182"/>
      <c r="DS525" s="182"/>
      <c r="DT525" s="182"/>
      <c r="DU525" s="182"/>
      <c r="DV525" s="182"/>
      <c r="DW525" s="182"/>
      <c r="DX525" s="182"/>
      <c r="DY525" s="182"/>
    </row>
    <row r="526" spans="1:129" s="188" customFormat="1" outlineLevel="1" x14ac:dyDescent="0.25">
      <c r="A526" s="102"/>
      <c r="B526" s="97" t="s">
        <v>565</v>
      </c>
      <c r="C526" s="98">
        <v>2019</v>
      </c>
      <c r="D526" s="101">
        <v>0.4</v>
      </c>
      <c r="E526" s="101">
        <v>880</v>
      </c>
      <c r="F526" s="101">
        <v>158</v>
      </c>
      <c r="G526" s="101">
        <v>516.83725000000004</v>
      </c>
      <c r="I526" s="182"/>
      <c r="J526" s="182"/>
      <c r="K526" s="182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  <c r="AZ526" s="182"/>
      <c r="BA526" s="182"/>
      <c r="BB526" s="182"/>
      <c r="BC526" s="182"/>
      <c r="BD526" s="182"/>
      <c r="BE526" s="182"/>
      <c r="BF526" s="182"/>
      <c r="BG526" s="182"/>
      <c r="BH526" s="182"/>
      <c r="BI526" s="182"/>
      <c r="BJ526" s="182"/>
      <c r="BK526" s="182"/>
      <c r="BL526" s="182"/>
      <c r="BM526" s="182"/>
      <c r="BN526" s="182"/>
      <c r="BO526" s="182"/>
      <c r="BP526" s="182"/>
      <c r="BQ526" s="182"/>
      <c r="BR526" s="182"/>
      <c r="BS526" s="182"/>
      <c r="BT526" s="182"/>
      <c r="BU526" s="182"/>
      <c r="BV526" s="182"/>
      <c r="BW526" s="182"/>
      <c r="BX526" s="182"/>
      <c r="BY526" s="182"/>
      <c r="BZ526" s="182"/>
      <c r="CA526" s="182"/>
      <c r="CB526" s="182"/>
      <c r="CC526" s="182"/>
      <c r="CD526" s="182"/>
      <c r="CE526" s="182"/>
      <c r="CF526" s="182"/>
      <c r="CG526" s="182"/>
      <c r="CH526" s="182"/>
      <c r="CI526" s="182"/>
      <c r="CJ526" s="182"/>
      <c r="CK526" s="182"/>
      <c r="CL526" s="182"/>
      <c r="CM526" s="182"/>
      <c r="CN526" s="182"/>
      <c r="CO526" s="182"/>
      <c r="CP526" s="182"/>
      <c r="CQ526" s="182"/>
      <c r="CR526" s="182"/>
      <c r="CS526" s="182"/>
      <c r="CT526" s="182"/>
      <c r="CU526" s="182"/>
      <c r="CV526" s="182"/>
      <c r="CW526" s="182"/>
      <c r="CX526" s="182"/>
      <c r="CY526" s="182"/>
      <c r="CZ526" s="182"/>
      <c r="DA526" s="182"/>
      <c r="DB526" s="182"/>
      <c r="DC526" s="182"/>
      <c r="DD526" s="182"/>
      <c r="DE526" s="182"/>
      <c r="DF526" s="182"/>
      <c r="DG526" s="182"/>
      <c r="DH526" s="182"/>
      <c r="DI526" s="182"/>
      <c r="DJ526" s="182"/>
      <c r="DK526" s="182"/>
      <c r="DL526" s="182"/>
      <c r="DM526" s="182"/>
      <c r="DN526" s="182"/>
      <c r="DO526" s="182"/>
      <c r="DP526" s="182"/>
      <c r="DQ526" s="182"/>
      <c r="DR526" s="182"/>
      <c r="DS526" s="182"/>
      <c r="DT526" s="182"/>
      <c r="DU526" s="182"/>
      <c r="DV526" s="182"/>
      <c r="DW526" s="182"/>
      <c r="DX526" s="182"/>
      <c r="DY526" s="182"/>
    </row>
    <row r="527" spans="1:129" s="188" customFormat="1" outlineLevel="1" x14ac:dyDescent="0.25">
      <c r="A527" s="102"/>
      <c r="B527" s="97" t="s">
        <v>566</v>
      </c>
      <c r="C527" s="98">
        <v>2019</v>
      </c>
      <c r="D527" s="101">
        <v>0.4</v>
      </c>
      <c r="E527" s="101">
        <v>82</v>
      </c>
      <c r="F527" s="101">
        <v>158</v>
      </c>
      <c r="G527" s="101">
        <v>179.16734</v>
      </c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  <c r="BC527" s="182"/>
      <c r="BD527" s="182"/>
      <c r="BE527" s="182"/>
      <c r="BF527" s="182"/>
      <c r="BG527" s="182"/>
      <c r="BH527" s="182"/>
      <c r="BI527" s="182"/>
      <c r="BJ527" s="182"/>
      <c r="BK527" s="182"/>
      <c r="BL527" s="182"/>
      <c r="BM527" s="182"/>
      <c r="BN527" s="182"/>
      <c r="BO527" s="182"/>
      <c r="BP527" s="182"/>
      <c r="BQ527" s="182"/>
      <c r="BR527" s="182"/>
      <c r="BS527" s="182"/>
      <c r="BT527" s="182"/>
      <c r="BU527" s="182"/>
      <c r="BV527" s="182"/>
      <c r="BW527" s="182"/>
      <c r="BX527" s="182"/>
      <c r="BY527" s="182"/>
      <c r="BZ527" s="182"/>
      <c r="CA527" s="182"/>
      <c r="CB527" s="182"/>
      <c r="CC527" s="182"/>
      <c r="CD527" s="182"/>
      <c r="CE527" s="182"/>
      <c r="CF527" s="182"/>
      <c r="CG527" s="182"/>
      <c r="CH527" s="182"/>
      <c r="CI527" s="182"/>
      <c r="CJ527" s="182"/>
      <c r="CK527" s="182"/>
      <c r="CL527" s="182"/>
      <c r="CM527" s="182"/>
      <c r="CN527" s="182"/>
      <c r="CO527" s="182"/>
      <c r="CP527" s="182"/>
      <c r="CQ527" s="182"/>
      <c r="CR527" s="182"/>
      <c r="CS527" s="182"/>
      <c r="CT527" s="182"/>
      <c r="CU527" s="182"/>
      <c r="CV527" s="182"/>
      <c r="CW527" s="182"/>
      <c r="CX527" s="182"/>
      <c r="CY527" s="182"/>
      <c r="CZ527" s="182"/>
      <c r="DA527" s="182"/>
      <c r="DB527" s="182"/>
      <c r="DC527" s="182"/>
      <c r="DD527" s="182"/>
      <c r="DE527" s="182"/>
      <c r="DF527" s="182"/>
      <c r="DG527" s="182"/>
      <c r="DH527" s="182"/>
      <c r="DI527" s="182"/>
      <c r="DJ527" s="182"/>
      <c r="DK527" s="182"/>
      <c r="DL527" s="182"/>
      <c r="DM527" s="182"/>
      <c r="DN527" s="182"/>
      <c r="DO527" s="182"/>
      <c r="DP527" s="182"/>
      <c r="DQ527" s="182"/>
      <c r="DR527" s="182"/>
      <c r="DS527" s="182"/>
      <c r="DT527" s="182"/>
      <c r="DU527" s="182"/>
      <c r="DV527" s="182"/>
      <c r="DW527" s="182"/>
      <c r="DX527" s="182"/>
      <c r="DY527" s="182"/>
    </row>
    <row r="528" spans="1:129" s="188" customFormat="1" outlineLevel="1" x14ac:dyDescent="0.25">
      <c r="A528" s="102"/>
      <c r="B528" s="97" t="s">
        <v>567</v>
      </c>
      <c r="C528" s="98">
        <v>2019</v>
      </c>
      <c r="D528" s="101">
        <v>0.4</v>
      </c>
      <c r="E528" s="101">
        <v>36</v>
      </c>
      <c r="F528" s="101">
        <v>158</v>
      </c>
      <c r="G528" s="101">
        <v>106.71814000000001</v>
      </c>
      <c r="I528" s="182"/>
      <c r="J528" s="182"/>
      <c r="K528" s="182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  <c r="AZ528" s="182"/>
      <c r="BA528" s="182"/>
      <c r="BB528" s="182"/>
      <c r="BC528" s="182"/>
      <c r="BD528" s="182"/>
      <c r="BE528" s="182"/>
      <c r="BF528" s="182"/>
      <c r="BG528" s="182"/>
      <c r="BH528" s="182"/>
      <c r="BI528" s="182"/>
      <c r="BJ528" s="182"/>
      <c r="BK528" s="182"/>
      <c r="BL528" s="182"/>
      <c r="BM528" s="182"/>
      <c r="BN528" s="182"/>
      <c r="BO528" s="182"/>
      <c r="BP528" s="182"/>
      <c r="BQ528" s="182"/>
      <c r="BR528" s="182"/>
      <c r="BS528" s="182"/>
      <c r="BT528" s="182"/>
      <c r="BU528" s="182"/>
      <c r="BV528" s="182"/>
      <c r="BW528" s="182"/>
      <c r="BX528" s="182"/>
      <c r="BY528" s="182"/>
      <c r="BZ528" s="182"/>
      <c r="CA528" s="182"/>
      <c r="CB528" s="182"/>
      <c r="CC528" s="182"/>
      <c r="CD528" s="182"/>
      <c r="CE528" s="182"/>
      <c r="CF528" s="182"/>
      <c r="CG528" s="182"/>
      <c r="CH528" s="182"/>
      <c r="CI528" s="182"/>
      <c r="CJ528" s="182"/>
      <c r="CK528" s="182"/>
      <c r="CL528" s="182"/>
      <c r="CM528" s="182"/>
      <c r="CN528" s="182"/>
      <c r="CO528" s="182"/>
      <c r="CP528" s="182"/>
      <c r="CQ528" s="182"/>
      <c r="CR528" s="182"/>
      <c r="CS528" s="182"/>
      <c r="CT528" s="182"/>
      <c r="CU528" s="182"/>
      <c r="CV528" s="182"/>
      <c r="CW528" s="182"/>
      <c r="CX528" s="182"/>
      <c r="CY528" s="182"/>
      <c r="CZ528" s="182"/>
      <c r="DA528" s="182"/>
      <c r="DB528" s="182"/>
      <c r="DC528" s="182"/>
      <c r="DD528" s="182"/>
      <c r="DE528" s="182"/>
      <c r="DF528" s="182"/>
      <c r="DG528" s="182"/>
      <c r="DH528" s="182"/>
      <c r="DI528" s="182"/>
      <c r="DJ528" s="182"/>
      <c r="DK528" s="182"/>
      <c r="DL528" s="182"/>
      <c r="DM528" s="182"/>
      <c r="DN528" s="182"/>
      <c r="DO528" s="182"/>
      <c r="DP528" s="182"/>
      <c r="DQ528" s="182"/>
      <c r="DR528" s="182"/>
      <c r="DS528" s="182"/>
      <c r="DT528" s="182"/>
      <c r="DU528" s="182"/>
      <c r="DV528" s="182"/>
      <c r="DW528" s="182"/>
      <c r="DX528" s="182"/>
      <c r="DY528" s="182"/>
    </row>
    <row r="529" spans="1:129" s="188" customFormat="1" outlineLevel="1" x14ac:dyDescent="0.25">
      <c r="A529" s="102"/>
      <c r="B529" s="97" t="s">
        <v>568</v>
      </c>
      <c r="C529" s="98">
        <v>2019</v>
      </c>
      <c r="D529" s="101">
        <v>0.4</v>
      </c>
      <c r="E529" s="101">
        <v>43</v>
      </c>
      <c r="F529" s="101">
        <v>158</v>
      </c>
      <c r="G529" s="101">
        <v>127.43276</v>
      </c>
      <c r="I529" s="182"/>
      <c r="J529" s="182"/>
      <c r="K529" s="182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2"/>
      <c r="CA529" s="182"/>
      <c r="CB529" s="182"/>
      <c r="CC529" s="182"/>
      <c r="CD529" s="182"/>
      <c r="CE529" s="182"/>
      <c r="CF529" s="182"/>
      <c r="CG529" s="182"/>
      <c r="CH529" s="182"/>
      <c r="CI529" s="182"/>
      <c r="CJ529" s="182"/>
      <c r="CK529" s="182"/>
      <c r="CL529" s="182"/>
      <c r="CM529" s="182"/>
      <c r="CN529" s="182"/>
      <c r="CO529" s="182"/>
      <c r="CP529" s="182"/>
      <c r="CQ529" s="182"/>
      <c r="CR529" s="182"/>
      <c r="CS529" s="182"/>
      <c r="CT529" s="182"/>
      <c r="CU529" s="182"/>
      <c r="CV529" s="182"/>
      <c r="CW529" s="182"/>
      <c r="CX529" s="182"/>
      <c r="CY529" s="182"/>
      <c r="CZ529" s="182"/>
      <c r="DA529" s="182"/>
      <c r="DB529" s="182"/>
      <c r="DC529" s="182"/>
      <c r="DD529" s="182"/>
      <c r="DE529" s="182"/>
      <c r="DF529" s="182"/>
      <c r="DG529" s="182"/>
      <c r="DH529" s="182"/>
      <c r="DI529" s="182"/>
      <c r="DJ529" s="182"/>
      <c r="DK529" s="182"/>
      <c r="DL529" s="182"/>
      <c r="DM529" s="182"/>
      <c r="DN529" s="182"/>
      <c r="DO529" s="182"/>
      <c r="DP529" s="182"/>
      <c r="DQ529" s="182"/>
      <c r="DR529" s="182"/>
      <c r="DS529" s="182"/>
      <c r="DT529" s="182"/>
      <c r="DU529" s="182"/>
      <c r="DV529" s="182"/>
      <c r="DW529" s="182"/>
      <c r="DX529" s="182"/>
      <c r="DY529" s="182"/>
    </row>
    <row r="530" spans="1:129" s="188" customFormat="1" outlineLevel="1" x14ac:dyDescent="0.25">
      <c r="A530" s="102"/>
      <c r="B530" s="97" t="s">
        <v>569</v>
      </c>
      <c r="C530" s="98">
        <v>2019</v>
      </c>
      <c r="D530" s="101">
        <v>0.4</v>
      </c>
      <c r="E530" s="101">
        <v>66</v>
      </c>
      <c r="F530" s="101">
        <v>158</v>
      </c>
      <c r="G530" s="101">
        <v>140.26089999999999</v>
      </c>
      <c r="I530" s="182"/>
      <c r="J530" s="182"/>
      <c r="K530" s="182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2"/>
      <c r="CA530" s="182"/>
      <c r="CB530" s="182"/>
      <c r="CC530" s="182"/>
      <c r="CD530" s="182"/>
      <c r="CE530" s="182"/>
      <c r="CF530" s="182"/>
      <c r="CG530" s="182"/>
      <c r="CH530" s="182"/>
      <c r="CI530" s="182"/>
      <c r="CJ530" s="182"/>
      <c r="CK530" s="182"/>
      <c r="CL530" s="182"/>
      <c r="CM530" s="182"/>
      <c r="CN530" s="182"/>
      <c r="CO530" s="182"/>
      <c r="CP530" s="182"/>
      <c r="CQ530" s="182"/>
      <c r="CR530" s="182"/>
      <c r="CS530" s="182"/>
      <c r="CT530" s="182"/>
      <c r="CU530" s="182"/>
      <c r="CV530" s="182"/>
      <c r="CW530" s="182"/>
      <c r="CX530" s="182"/>
      <c r="CY530" s="182"/>
      <c r="CZ530" s="182"/>
      <c r="DA530" s="182"/>
      <c r="DB530" s="182"/>
      <c r="DC530" s="182"/>
      <c r="DD530" s="182"/>
      <c r="DE530" s="182"/>
      <c r="DF530" s="182"/>
      <c r="DG530" s="182"/>
      <c r="DH530" s="182"/>
      <c r="DI530" s="182"/>
      <c r="DJ530" s="182"/>
      <c r="DK530" s="182"/>
      <c r="DL530" s="182"/>
      <c r="DM530" s="182"/>
      <c r="DN530" s="182"/>
      <c r="DO530" s="182"/>
      <c r="DP530" s="182"/>
      <c r="DQ530" s="182"/>
      <c r="DR530" s="182"/>
      <c r="DS530" s="182"/>
      <c r="DT530" s="182"/>
      <c r="DU530" s="182"/>
      <c r="DV530" s="182"/>
      <c r="DW530" s="182"/>
      <c r="DX530" s="182"/>
      <c r="DY530" s="182"/>
    </row>
    <row r="531" spans="1:129" s="188" customFormat="1" outlineLevel="1" x14ac:dyDescent="0.25">
      <c r="A531" s="102"/>
      <c r="B531" s="97" t="s">
        <v>570</v>
      </c>
      <c r="C531" s="98">
        <v>2019</v>
      </c>
      <c r="D531" s="101">
        <v>0.4</v>
      </c>
      <c r="E531" s="101">
        <v>43</v>
      </c>
      <c r="F531" s="101">
        <v>158</v>
      </c>
      <c r="G531" s="101">
        <v>89.292490000000001</v>
      </c>
      <c r="I531" s="182"/>
      <c r="J531" s="182"/>
      <c r="K531" s="182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2"/>
      <c r="CA531" s="182"/>
      <c r="CB531" s="182"/>
      <c r="CC531" s="182"/>
      <c r="CD531" s="182"/>
      <c r="CE531" s="182"/>
      <c r="CF531" s="182"/>
      <c r="CG531" s="182"/>
      <c r="CH531" s="182"/>
      <c r="CI531" s="182"/>
      <c r="CJ531" s="182"/>
      <c r="CK531" s="182"/>
      <c r="CL531" s="182"/>
      <c r="CM531" s="182"/>
      <c r="CN531" s="182"/>
      <c r="CO531" s="182"/>
      <c r="CP531" s="182"/>
      <c r="CQ531" s="182"/>
      <c r="CR531" s="182"/>
      <c r="CS531" s="182"/>
      <c r="CT531" s="182"/>
      <c r="CU531" s="182"/>
      <c r="CV531" s="182"/>
      <c r="CW531" s="182"/>
      <c r="CX531" s="182"/>
      <c r="CY531" s="182"/>
      <c r="CZ531" s="182"/>
      <c r="DA531" s="182"/>
      <c r="DB531" s="182"/>
      <c r="DC531" s="182"/>
      <c r="DD531" s="182"/>
      <c r="DE531" s="182"/>
      <c r="DF531" s="182"/>
      <c r="DG531" s="182"/>
      <c r="DH531" s="182"/>
      <c r="DI531" s="182"/>
      <c r="DJ531" s="182"/>
      <c r="DK531" s="182"/>
      <c r="DL531" s="182"/>
      <c r="DM531" s="182"/>
      <c r="DN531" s="182"/>
      <c r="DO531" s="182"/>
      <c r="DP531" s="182"/>
      <c r="DQ531" s="182"/>
      <c r="DR531" s="182"/>
      <c r="DS531" s="182"/>
      <c r="DT531" s="182"/>
      <c r="DU531" s="182"/>
      <c r="DV531" s="182"/>
      <c r="DW531" s="182"/>
      <c r="DX531" s="182"/>
      <c r="DY531" s="182"/>
    </row>
    <row r="532" spans="1:129" s="188" customFormat="1" outlineLevel="1" x14ac:dyDescent="0.25">
      <c r="A532" s="102"/>
      <c r="B532" s="97" t="s">
        <v>571</v>
      </c>
      <c r="C532" s="98">
        <v>2019</v>
      </c>
      <c r="D532" s="101">
        <v>0.4</v>
      </c>
      <c r="E532" s="101">
        <v>33</v>
      </c>
      <c r="F532" s="101">
        <v>158</v>
      </c>
      <c r="G532" s="101">
        <v>68.437640000000002</v>
      </c>
      <c r="I532" s="182"/>
      <c r="J532" s="182"/>
      <c r="K532" s="182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2"/>
      <c r="CA532" s="182"/>
      <c r="CB532" s="182"/>
      <c r="CC532" s="182"/>
      <c r="CD532" s="182"/>
      <c r="CE532" s="182"/>
      <c r="CF532" s="182"/>
      <c r="CG532" s="182"/>
      <c r="CH532" s="182"/>
      <c r="CI532" s="182"/>
      <c r="CJ532" s="182"/>
      <c r="CK532" s="182"/>
      <c r="CL532" s="182"/>
      <c r="CM532" s="182"/>
      <c r="CN532" s="182"/>
      <c r="CO532" s="182"/>
      <c r="CP532" s="182"/>
      <c r="CQ532" s="182"/>
      <c r="CR532" s="182"/>
      <c r="CS532" s="182"/>
      <c r="CT532" s="182"/>
      <c r="CU532" s="182"/>
      <c r="CV532" s="182"/>
      <c r="CW532" s="182"/>
      <c r="CX532" s="182"/>
      <c r="CY532" s="182"/>
      <c r="CZ532" s="182"/>
      <c r="DA532" s="182"/>
      <c r="DB532" s="182"/>
      <c r="DC532" s="182"/>
      <c r="DD532" s="182"/>
      <c r="DE532" s="182"/>
      <c r="DF532" s="182"/>
      <c r="DG532" s="182"/>
      <c r="DH532" s="182"/>
      <c r="DI532" s="182"/>
      <c r="DJ532" s="182"/>
      <c r="DK532" s="182"/>
      <c r="DL532" s="182"/>
      <c r="DM532" s="182"/>
      <c r="DN532" s="182"/>
      <c r="DO532" s="182"/>
      <c r="DP532" s="182"/>
      <c r="DQ532" s="182"/>
      <c r="DR532" s="182"/>
      <c r="DS532" s="182"/>
      <c r="DT532" s="182"/>
      <c r="DU532" s="182"/>
      <c r="DV532" s="182"/>
      <c r="DW532" s="182"/>
      <c r="DX532" s="182"/>
      <c r="DY532" s="182"/>
    </row>
    <row r="533" spans="1:129" s="188" customFormat="1" outlineLevel="1" x14ac:dyDescent="0.25">
      <c r="A533" s="102"/>
      <c r="B533" s="97" t="s">
        <v>572</v>
      </c>
      <c r="C533" s="98">
        <v>2019</v>
      </c>
      <c r="D533" s="101">
        <v>0.4</v>
      </c>
      <c r="E533" s="101">
        <v>68</v>
      </c>
      <c r="F533" s="101">
        <v>158</v>
      </c>
      <c r="G533" s="101">
        <v>127.14613</v>
      </c>
      <c r="I533" s="182"/>
      <c r="J533" s="182"/>
      <c r="K533" s="182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2"/>
      <c r="CA533" s="182"/>
      <c r="CB533" s="182"/>
      <c r="CC533" s="182"/>
      <c r="CD533" s="182"/>
      <c r="CE533" s="182"/>
      <c r="CF533" s="182"/>
      <c r="CG533" s="182"/>
      <c r="CH533" s="182"/>
      <c r="CI533" s="182"/>
      <c r="CJ533" s="182"/>
      <c r="CK533" s="182"/>
      <c r="CL533" s="182"/>
      <c r="CM533" s="182"/>
      <c r="CN533" s="182"/>
      <c r="CO533" s="182"/>
      <c r="CP533" s="182"/>
      <c r="CQ533" s="182"/>
      <c r="CR533" s="182"/>
      <c r="CS533" s="182"/>
      <c r="CT533" s="182"/>
      <c r="CU533" s="182"/>
      <c r="CV533" s="182"/>
      <c r="CW533" s="182"/>
      <c r="CX533" s="182"/>
      <c r="CY533" s="182"/>
      <c r="CZ533" s="182"/>
      <c r="DA533" s="182"/>
      <c r="DB533" s="182"/>
      <c r="DC533" s="182"/>
      <c r="DD533" s="182"/>
      <c r="DE533" s="182"/>
      <c r="DF533" s="182"/>
      <c r="DG533" s="182"/>
      <c r="DH533" s="182"/>
      <c r="DI533" s="182"/>
      <c r="DJ533" s="182"/>
      <c r="DK533" s="182"/>
      <c r="DL533" s="182"/>
      <c r="DM533" s="182"/>
      <c r="DN533" s="182"/>
      <c r="DO533" s="182"/>
      <c r="DP533" s="182"/>
      <c r="DQ533" s="182"/>
      <c r="DR533" s="182"/>
      <c r="DS533" s="182"/>
      <c r="DT533" s="182"/>
      <c r="DU533" s="182"/>
      <c r="DV533" s="182"/>
      <c r="DW533" s="182"/>
      <c r="DX533" s="182"/>
      <c r="DY533" s="182"/>
    </row>
    <row r="534" spans="1:129" s="188" customFormat="1" outlineLevel="1" x14ac:dyDescent="0.25">
      <c r="A534" s="102"/>
      <c r="B534" s="97" t="s">
        <v>573</v>
      </c>
      <c r="C534" s="98">
        <v>2019</v>
      </c>
      <c r="D534" s="101">
        <v>0.4</v>
      </c>
      <c r="E534" s="101">
        <v>131</v>
      </c>
      <c r="F534" s="101">
        <v>158</v>
      </c>
      <c r="G534" s="101">
        <v>129.65993</v>
      </c>
      <c r="I534" s="182"/>
      <c r="J534" s="182"/>
      <c r="K534" s="182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82"/>
      <c r="DW534" s="182"/>
      <c r="DX534" s="182"/>
      <c r="DY534" s="182"/>
    </row>
    <row r="535" spans="1:129" s="188" customFormat="1" outlineLevel="1" x14ac:dyDescent="0.25">
      <c r="A535" s="102"/>
      <c r="B535" s="97" t="s">
        <v>574</v>
      </c>
      <c r="C535" s="98">
        <v>2019</v>
      </c>
      <c r="D535" s="101">
        <v>0.4</v>
      </c>
      <c r="E535" s="101">
        <v>32</v>
      </c>
      <c r="F535" s="101">
        <v>158</v>
      </c>
      <c r="G535" s="101">
        <v>98.479690000000005</v>
      </c>
      <c r="I535" s="182"/>
      <c r="J535" s="182"/>
      <c r="K535" s="182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82"/>
      <c r="DW535" s="182"/>
      <c r="DX535" s="182"/>
      <c r="DY535" s="182"/>
    </row>
    <row r="536" spans="1:129" s="188" customFormat="1" outlineLevel="1" x14ac:dyDescent="0.25">
      <c r="A536" s="102"/>
      <c r="B536" s="97" t="s">
        <v>575</v>
      </c>
      <c r="C536" s="98">
        <v>2019</v>
      </c>
      <c r="D536" s="101">
        <v>0.4</v>
      </c>
      <c r="E536" s="101">
        <v>38</v>
      </c>
      <c r="F536" s="101">
        <v>158</v>
      </c>
      <c r="G536" s="101">
        <v>77.074119999999994</v>
      </c>
      <c r="I536" s="182"/>
      <c r="J536" s="182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82"/>
      <c r="DW536" s="182"/>
      <c r="DX536" s="182"/>
      <c r="DY536" s="182"/>
    </row>
    <row r="537" spans="1:129" s="188" customFormat="1" outlineLevel="1" x14ac:dyDescent="0.25">
      <c r="A537" s="102"/>
      <c r="B537" s="97" t="s">
        <v>576</v>
      </c>
      <c r="C537" s="98">
        <v>2019</v>
      </c>
      <c r="D537" s="101">
        <v>0.4</v>
      </c>
      <c r="E537" s="101">
        <v>27</v>
      </c>
      <c r="F537" s="101">
        <v>158</v>
      </c>
      <c r="G537" s="101">
        <v>100.80024</v>
      </c>
      <c r="I537" s="182"/>
      <c r="J537" s="182"/>
      <c r="K537" s="182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2"/>
      <c r="CA537" s="182"/>
      <c r="CB537" s="182"/>
      <c r="CC537" s="182"/>
      <c r="CD537" s="182"/>
      <c r="CE537" s="182"/>
      <c r="CF537" s="182"/>
      <c r="CG537" s="182"/>
      <c r="CH537" s="182"/>
      <c r="CI537" s="182"/>
      <c r="CJ537" s="182"/>
      <c r="CK537" s="182"/>
      <c r="CL537" s="182"/>
      <c r="CM537" s="182"/>
      <c r="CN537" s="182"/>
      <c r="CO537" s="182"/>
      <c r="CP537" s="182"/>
      <c r="CQ537" s="182"/>
      <c r="CR537" s="182"/>
      <c r="CS537" s="182"/>
      <c r="CT537" s="182"/>
      <c r="CU537" s="182"/>
      <c r="CV537" s="182"/>
      <c r="CW537" s="182"/>
      <c r="CX537" s="182"/>
      <c r="CY537" s="182"/>
      <c r="CZ537" s="182"/>
      <c r="DA537" s="182"/>
      <c r="DB537" s="182"/>
      <c r="DC537" s="182"/>
      <c r="DD537" s="182"/>
      <c r="DE537" s="182"/>
      <c r="DF537" s="182"/>
      <c r="DG537" s="182"/>
      <c r="DH537" s="182"/>
      <c r="DI537" s="182"/>
      <c r="DJ537" s="182"/>
      <c r="DK537" s="182"/>
      <c r="DL537" s="182"/>
      <c r="DM537" s="182"/>
      <c r="DN537" s="182"/>
      <c r="DO537" s="182"/>
      <c r="DP537" s="182"/>
      <c r="DQ537" s="182"/>
      <c r="DR537" s="182"/>
      <c r="DS537" s="182"/>
      <c r="DT537" s="182"/>
      <c r="DU537" s="182"/>
      <c r="DV537" s="182"/>
      <c r="DW537" s="182"/>
      <c r="DX537" s="182"/>
      <c r="DY537" s="182"/>
    </row>
    <row r="538" spans="1:129" s="188" customFormat="1" outlineLevel="1" x14ac:dyDescent="0.25">
      <c r="A538" s="102"/>
      <c r="B538" s="97" t="s">
        <v>577</v>
      </c>
      <c r="C538" s="98">
        <v>2019</v>
      </c>
      <c r="D538" s="101">
        <v>0.4</v>
      </c>
      <c r="E538" s="101">
        <v>18</v>
      </c>
      <c r="F538" s="101">
        <v>158</v>
      </c>
      <c r="G538" s="101">
        <v>66.977399999999989</v>
      </c>
      <c r="I538" s="182"/>
      <c r="J538" s="182"/>
      <c r="K538" s="182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2"/>
      <c r="CA538" s="182"/>
      <c r="CB538" s="182"/>
      <c r="CC538" s="182"/>
      <c r="CD538" s="182"/>
      <c r="CE538" s="182"/>
      <c r="CF538" s="182"/>
      <c r="CG538" s="182"/>
      <c r="CH538" s="182"/>
      <c r="CI538" s="182"/>
      <c r="CJ538" s="182"/>
      <c r="CK538" s="182"/>
      <c r="CL538" s="182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82"/>
      <c r="DW538" s="182"/>
      <c r="DX538" s="182"/>
      <c r="DY538" s="182"/>
    </row>
    <row r="539" spans="1:129" s="188" customFormat="1" outlineLevel="1" x14ac:dyDescent="0.25">
      <c r="A539" s="102"/>
      <c r="B539" s="97" t="s">
        <v>578</v>
      </c>
      <c r="C539" s="98">
        <v>2019</v>
      </c>
      <c r="D539" s="101">
        <v>10</v>
      </c>
      <c r="E539" s="101">
        <v>18</v>
      </c>
      <c r="F539" s="101">
        <v>5353</v>
      </c>
      <c r="G539" s="101">
        <v>60.956769999999999</v>
      </c>
      <c r="I539" s="182"/>
      <c r="J539" s="182"/>
      <c r="K539" s="182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2"/>
      <c r="CA539" s="182"/>
      <c r="CB539" s="182"/>
      <c r="CC539" s="182"/>
      <c r="CD539" s="182"/>
      <c r="CE539" s="182"/>
      <c r="CF539" s="182"/>
      <c r="CG539" s="182"/>
      <c r="CH539" s="182"/>
      <c r="CI539" s="182"/>
      <c r="CJ539" s="182"/>
      <c r="CK539" s="182"/>
      <c r="CL539" s="182"/>
      <c r="CM539" s="182"/>
      <c r="CN539" s="182"/>
      <c r="CO539" s="182"/>
      <c r="CP539" s="182"/>
      <c r="CQ539" s="182"/>
      <c r="CR539" s="182"/>
      <c r="CS539" s="182"/>
      <c r="CT539" s="182"/>
      <c r="CU539" s="182"/>
      <c r="CV539" s="182"/>
      <c r="CW539" s="182"/>
      <c r="CX539" s="182"/>
      <c r="CY539" s="182"/>
      <c r="CZ539" s="182"/>
      <c r="DA539" s="182"/>
      <c r="DB539" s="182"/>
      <c r="DC539" s="182"/>
      <c r="DD539" s="182"/>
      <c r="DE539" s="182"/>
      <c r="DF539" s="182"/>
      <c r="DG539" s="182"/>
      <c r="DH539" s="182"/>
      <c r="DI539" s="182"/>
      <c r="DJ539" s="182"/>
      <c r="DK539" s="182"/>
      <c r="DL539" s="182"/>
      <c r="DM539" s="182"/>
      <c r="DN539" s="182"/>
      <c r="DO539" s="182"/>
      <c r="DP539" s="182"/>
      <c r="DQ539" s="182"/>
      <c r="DR539" s="182"/>
      <c r="DS539" s="182"/>
      <c r="DT539" s="182"/>
      <c r="DU539" s="182"/>
      <c r="DV539" s="182"/>
      <c r="DW539" s="182"/>
      <c r="DX539" s="182"/>
      <c r="DY539" s="182"/>
    </row>
    <row r="540" spans="1:129" s="188" customFormat="1" outlineLevel="1" x14ac:dyDescent="0.25">
      <c r="A540" s="102"/>
      <c r="B540" s="97" t="s">
        <v>579</v>
      </c>
      <c r="C540" s="98">
        <v>2019</v>
      </c>
      <c r="D540" s="101">
        <v>0.4</v>
      </c>
      <c r="E540" s="101">
        <v>70</v>
      </c>
      <c r="F540" s="101">
        <v>158</v>
      </c>
      <c r="G540" s="101">
        <v>209.81819000000002</v>
      </c>
      <c r="I540" s="182"/>
      <c r="J540" s="182"/>
      <c r="K540" s="182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2"/>
      <c r="CA540" s="182"/>
      <c r="CB540" s="182"/>
      <c r="CC540" s="182"/>
      <c r="CD540" s="182"/>
      <c r="CE540" s="182"/>
      <c r="CF540" s="182"/>
      <c r="CG540" s="182"/>
      <c r="CH540" s="182"/>
      <c r="CI540" s="182"/>
      <c r="CJ540" s="182"/>
      <c r="CK540" s="182"/>
      <c r="CL540" s="182"/>
      <c r="CM540" s="182"/>
      <c r="CN540" s="182"/>
      <c r="CO540" s="182"/>
      <c r="CP540" s="182"/>
      <c r="CQ540" s="182"/>
      <c r="CR540" s="182"/>
      <c r="CS540" s="182"/>
      <c r="CT540" s="182"/>
      <c r="CU540" s="182"/>
      <c r="CV540" s="182"/>
      <c r="CW540" s="182"/>
      <c r="CX540" s="182"/>
      <c r="CY540" s="182"/>
      <c r="CZ540" s="182"/>
      <c r="DA540" s="182"/>
      <c r="DB540" s="182"/>
      <c r="DC540" s="182"/>
      <c r="DD540" s="182"/>
      <c r="DE540" s="182"/>
      <c r="DF540" s="182"/>
      <c r="DG540" s="182"/>
      <c r="DH540" s="182"/>
      <c r="DI540" s="182"/>
      <c r="DJ540" s="182"/>
      <c r="DK540" s="182"/>
      <c r="DL540" s="182"/>
      <c r="DM540" s="182"/>
      <c r="DN540" s="182"/>
      <c r="DO540" s="182"/>
      <c r="DP540" s="182"/>
      <c r="DQ540" s="182"/>
      <c r="DR540" s="182"/>
      <c r="DS540" s="182"/>
      <c r="DT540" s="182"/>
      <c r="DU540" s="182"/>
      <c r="DV540" s="182"/>
      <c r="DW540" s="182"/>
      <c r="DX540" s="182"/>
      <c r="DY540" s="182"/>
    </row>
    <row r="541" spans="1:129" s="188" customFormat="1" outlineLevel="1" x14ac:dyDescent="0.25">
      <c r="A541" s="102"/>
      <c r="B541" s="97" t="s">
        <v>580</v>
      </c>
      <c r="C541" s="98">
        <v>2019</v>
      </c>
      <c r="D541" s="101">
        <v>0.4</v>
      </c>
      <c r="E541" s="101">
        <v>230</v>
      </c>
      <c r="F541" s="101">
        <v>158</v>
      </c>
      <c r="G541" s="101">
        <v>321.27438000000001</v>
      </c>
      <c r="I541" s="182"/>
      <c r="J541" s="182"/>
      <c r="K541" s="182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2"/>
      <c r="CA541" s="182"/>
      <c r="CB541" s="182"/>
      <c r="CC541" s="182"/>
      <c r="CD541" s="182"/>
      <c r="CE541" s="182"/>
      <c r="CF541" s="182"/>
      <c r="CG541" s="182"/>
      <c r="CH541" s="182"/>
      <c r="CI541" s="182"/>
      <c r="CJ541" s="182"/>
      <c r="CK541" s="182"/>
      <c r="CL541" s="182"/>
      <c r="CM541" s="182"/>
      <c r="CN541" s="182"/>
      <c r="CO541" s="182"/>
      <c r="CP541" s="182"/>
      <c r="CQ541" s="182"/>
      <c r="CR541" s="182"/>
      <c r="CS541" s="182"/>
      <c r="CT541" s="182"/>
      <c r="CU541" s="182"/>
      <c r="CV541" s="182"/>
      <c r="CW541" s="182"/>
      <c r="CX541" s="182"/>
      <c r="CY541" s="182"/>
      <c r="CZ541" s="182"/>
      <c r="DA541" s="182"/>
      <c r="DB541" s="182"/>
      <c r="DC541" s="182"/>
      <c r="DD541" s="182"/>
      <c r="DE541" s="182"/>
      <c r="DF541" s="182"/>
      <c r="DG541" s="182"/>
      <c r="DH541" s="182"/>
      <c r="DI541" s="182"/>
      <c r="DJ541" s="182"/>
      <c r="DK541" s="182"/>
      <c r="DL541" s="182"/>
      <c r="DM541" s="182"/>
      <c r="DN541" s="182"/>
      <c r="DO541" s="182"/>
      <c r="DP541" s="182"/>
      <c r="DQ541" s="182"/>
      <c r="DR541" s="182"/>
      <c r="DS541" s="182"/>
      <c r="DT541" s="182"/>
      <c r="DU541" s="182"/>
      <c r="DV541" s="182"/>
      <c r="DW541" s="182"/>
      <c r="DX541" s="182"/>
      <c r="DY541" s="182"/>
    </row>
    <row r="542" spans="1:129" s="188" customFormat="1" outlineLevel="1" x14ac:dyDescent="0.25">
      <c r="A542" s="102"/>
      <c r="B542" s="97" t="s">
        <v>581</v>
      </c>
      <c r="C542" s="98">
        <v>2019</v>
      </c>
      <c r="D542" s="101">
        <v>0.4</v>
      </c>
      <c r="E542" s="101">
        <v>985</v>
      </c>
      <c r="F542" s="101">
        <v>158</v>
      </c>
      <c r="G542" s="101">
        <v>942.13344999999993</v>
      </c>
      <c r="I542" s="182"/>
      <c r="J542" s="182"/>
      <c r="K542" s="182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82"/>
      <c r="DW542" s="182"/>
      <c r="DX542" s="182"/>
      <c r="DY542" s="182"/>
    </row>
    <row r="543" spans="1:129" s="188" customFormat="1" outlineLevel="1" x14ac:dyDescent="0.25">
      <c r="A543" s="102"/>
      <c r="B543" s="97" t="s">
        <v>582</v>
      </c>
      <c r="C543" s="98">
        <v>2019</v>
      </c>
      <c r="D543" s="101">
        <v>0.4</v>
      </c>
      <c r="E543" s="101">
        <v>173</v>
      </c>
      <c r="F543" s="101">
        <v>158</v>
      </c>
      <c r="G543" s="101">
        <v>256.73470000000003</v>
      </c>
      <c r="I543" s="182"/>
      <c r="J543" s="182"/>
      <c r="K543" s="182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2"/>
      <c r="CA543" s="182"/>
      <c r="CB543" s="182"/>
      <c r="CC543" s="182"/>
      <c r="CD543" s="182"/>
      <c r="CE543" s="182"/>
      <c r="CF543" s="182"/>
      <c r="CG543" s="182"/>
      <c r="CH543" s="182"/>
      <c r="CI543" s="182"/>
      <c r="CJ543" s="182"/>
      <c r="CK543" s="182"/>
      <c r="CL543" s="182"/>
      <c r="CM543" s="182"/>
      <c r="CN543" s="182"/>
      <c r="CO543" s="182"/>
      <c r="CP543" s="182"/>
      <c r="CQ543" s="182"/>
      <c r="CR543" s="182"/>
      <c r="CS543" s="182"/>
      <c r="CT543" s="182"/>
      <c r="CU543" s="182"/>
      <c r="CV543" s="182"/>
      <c r="CW543" s="182"/>
      <c r="CX543" s="182"/>
      <c r="CY543" s="182"/>
      <c r="CZ543" s="182"/>
      <c r="DA543" s="182"/>
      <c r="DB543" s="182"/>
      <c r="DC543" s="182"/>
      <c r="DD543" s="182"/>
      <c r="DE543" s="182"/>
      <c r="DF543" s="182"/>
      <c r="DG543" s="182"/>
      <c r="DH543" s="182"/>
      <c r="DI543" s="182"/>
      <c r="DJ543" s="182"/>
      <c r="DK543" s="182"/>
      <c r="DL543" s="182"/>
      <c r="DM543" s="182"/>
      <c r="DN543" s="182"/>
      <c r="DO543" s="182"/>
      <c r="DP543" s="182"/>
      <c r="DQ543" s="182"/>
      <c r="DR543" s="182"/>
      <c r="DS543" s="182"/>
      <c r="DT543" s="182"/>
      <c r="DU543" s="182"/>
      <c r="DV543" s="182"/>
      <c r="DW543" s="182"/>
      <c r="DX543" s="182"/>
      <c r="DY543" s="182"/>
    </row>
    <row r="544" spans="1:129" s="188" customFormat="1" outlineLevel="1" x14ac:dyDescent="0.25">
      <c r="A544" s="102"/>
      <c r="B544" s="97" t="s">
        <v>583</v>
      </c>
      <c r="C544" s="98">
        <v>2019</v>
      </c>
      <c r="D544" s="101">
        <v>0.4</v>
      </c>
      <c r="E544" s="101">
        <v>191</v>
      </c>
      <c r="F544" s="101">
        <v>158</v>
      </c>
      <c r="G544" s="101">
        <v>280.52451000000002</v>
      </c>
      <c r="I544" s="182"/>
      <c r="J544" s="182"/>
      <c r="K544" s="182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2"/>
      <c r="CA544" s="182"/>
      <c r="CB544" s="182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2"/>
      <c r="DX544" s="182"/>
      <c r="DY544" s="182"/>
    </row>
    <row r="545" spans="1:129" s="188" customFormat="1" outlineLevel="1" x14ac:dyDescent="0.25">
      <c r="A545" s="102"/>
      <c r="B545" s="97" t="s">
        <v>584</v>
      </c>
      <c r="C545" s="98">
        <v>2019</v>
      </c>
      <c r="D545" s="101">
        <v>0.4</v>
      </c>
      <c r="E545" s="101">
        <v>120</v>
      </c>
      <c r="F545" s="101">
        <v>158</v>
      </c>
      <c r="G545" s="101">
        <v>131.87097</v>
      </c>
      <c r="I545" s="182"/>
      <c r="J545" s="182"/>
      <c r="K545" s="182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  <c r="AZ545" s="182"/>
      <c r="BA545" s="182"/>
      <c r="BB545" s="182"/>
      <c r="BC545" s="182"/>
      <c r="BD545" s="182"/>
      <c r="BE545" s="182"/>
      <c r="BF545" s="182"/>
      <c r="BG545" s="182"/>
      <c r="BH545" s="182"/>
      <c r="BI545" s="182"/>
      <c r="BJ545" s="182"/>
      <c r="BK545" s="182"/>
      <c r="BL545" s="182"/>
      <c r="BM545" s="182"/>
      <c r="BN545" s="182"/>
      <c r="BO545" s="182"/>
      <c r="BP545" s="182"/>
      <c r="BQ545" s="182"/>
      <c r="BR545" s="182"/>
      <c r="BS545" s="182"/>
      <c r="BT545" s="182"/>
      <c r="BU545" s="182"/>
      <c r="BV545" s="182"/>
      <c r="BW545" s="182"/>
      <c r="BX545" s="182"/>
      <c r="BY545" s="182"/>
      <c r="BZ545" s="182"/>
      <c r="CA545" s="182"/>
      <c r="CB545" s="182"/>
      <c r="CC545" s="182"/>
      <c r="CD545" s="182"/>
      <c r="CE545" s="182"/>
      <c r="CF545" s="182"/>
      <c r="CG545" s="182"/>
      <c r="CH545" s="182"/>
      <c r="CI545" s="182"/>
      <c r="CJ545" s="182"/>
      <c r="CK545" s="182"/>
      <c r="CL545" s="182"/>
      <c r="CM545" s="182"/>
      <c r="CN545" s="182"/>
      <c r="CO545" s="182"/>
      <c r="CP545" s="182"/>
      <c r="CQ545" s="182"/>
      <c r="CR545" s="182"/>
      <c r="CS545" s="182"/>
      <c r="CT545" s="182"/>
      <c r="CU545" s="182"/>
      <c r="CV545" s="182"/>
      <c r="CW545" s="182"/>
      <c r="CX545" s="182"/>
      <c r="CY545" s="182"/>
      <c r="CZ545" s="182"/>
      <c r="DA545" s="182"/>
      <c r="DB545" s="182"/>
      <c r="DC545" s="182"/>
      <c r="DD545" s="182"/>
      <c r="DE545" s="182"/>
      <c r="DF545" s="182"/>
      <c r="DG545" s="182"/>
      <c r="DH545" s="182"/>
      <c r="DI545" s="182"/>
      <c r="DJ545" s="182"/>
      <c r="DK545" s="182"/>
      <c r="DL545" s="182"/>
      <c r="DM545" s="182"/>
      <c r="DN545" s="182"/>
      <c r="DO545" s="182"/>
      <c r="DP545" s="182"/>
      <c r="DQ545" s="182"/>
      <c r="DR545" s="182"/>
      <c r="DS545" s="182"/>
      <c r="DT545" s="182"/>
      <c r="DU545" s="182"/>
      <c r="DV545" s="182"/>
      <c r="DW545" s="182"/>
      <c r="DX545" s="182"/>
      <c r="DY545" s="182"/>
    </row>
    <row r="546" spans="1:129" s="188" customFormat="1" outlineLevel="1" x14ac:dyDescent="0.25">
      <c r="A546" s="102"/>
      <c r="B546" s="97" t="s">
        <v>585</v>
      </c>
      <c r="C546" s="98">
        <v>2019</v>
      </c>
      <c r="D546" s="101">
        <v>0.4</v>
      </c>
      <c r="E546" s="101">
        <v>94</v>
      </c>
      <c r="F546" s="101">
        <v>158</v>
      </c>
      <c r="G546" s="101">
        <v>196.82414</v>
      </c>
      <c r="I546" s="182"/>
      <c r="J546" s="182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2"/>
      <c r="CA546" s="182"/>
      <c r="CB546" s="182"/>
      <c r="CC546" s="182"/>
      <c r="CD546" s="182"/>
      <c r="CE546" s="182"/>
      <c r="CF546" s="182"/>
      <c r="CG546" s="182"/>
      <c r="CH546" s="182"/>
      <c r="CI546" s="182"/>
      <c r="CJ546" s="182"/>
      <c r="CK546" s="182"/>
      <c r="CL546" s="182"/>
      <c r="CM546" s="182"/>
      <c r="CN546" s="182"/>
      <c r="CO546" s="182"/>
      <c r="CP546" s="182"/>
      <c r="CQ546" s="182"/>
      <c r="CR546" s="182"/>
      <c r="CS546" s="182"/>
      <c r="CT546" s="182"/>
      <c r="CU546" s="182"/>
      <c r="CV546" s="182"/>
      <c r="CW546" s="182"/>
      <c r="CX546" s="182"/>
      <c r="CY546" s="182"/>
      <c r="CZ546" s="182"/>
      <c r="DA546" s="182"/>
      <c r="DB546" s="182"/>
      <c r="DC546" s="182"/>
      <c r="DD546" s="182"/>
      <c r="DE546" s="182"/>
      <c r="DF546" s="182"/>
      <c r="DG546" s="182"/>
      <c r="DH546" s="182"/>
      <c r="DI546" s="182"/>
      <c r="DJ546" s="182"/>
      <c r="DK546" s="182"/>
      <c r="DL546" s="182"/>
      <c r="DM546" s="182"/>
      <c r="DN546" s="182"/>
      <c r="DO546" s="182"/>
      <c r="DP546" s="182"/>
      <c r="DQ546" s="182"/>
      <c r="DR546" s="182"/>
      <c r="DS546" s="182"/>
      <c r="DT546" s="182"/>
      <c r="DU546" s="182"/>
      <c r="DV546" s="182"/>
      <c r="DW546" s="182"/>
      <c r="DX546" s="182"/>
      <c r="DY546" s="182"/>
    </row>
    <row r="547" spans="1:129" s="188" customFormat="1" outlineLevel="1" x14ac:dyDescent="0.25">
      <c r="A547" s="102"/>
      <c r="B547" s="97" t="s">
        <v>586</v>
      </c>
      <c r="C547" s="98">
        <v>2019</v>
      </c>
      <c r="D547" s="101">
        <v>10</v>
      </c>
      <c r="E547" s="101">
        <v>21</v>
      </c>
      <c r="F547" s="101">
        <v>5353</v>
      </c>
      <c r="G547" s="101">
        <v>114.29339999999999</v>
      </c>
      <c r="I547" s="182"/>
      <c r="J547" s="182"/>
      <c r="K547" s="182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2"/>
      <c r="CA547" s="182"/>
      <c r="CB547" s="182"/>
      <c r="CC547" s="182"/>
      <c r="CD547" s="182"/>
      <c r="CE547" s="182"/>
      <c r="CF547" s="182"/>
      <c r="CG547" s="182"/>
      <c r="CH547" s="182"/>
      <c r="CI547" s="182"/>
      <c r="CJ547" s="182"/>
      <c r="CK547" s="182"/>
      <c r="CL547" s="182"/>
      <c r="CM547" s="182"/>
      <c r="CN547" s="182"/>
      <c r="CO547" s="182"/>
      <c r="CP547" s="182"/>
      <c r="CQ547" s="182"/>
      <c r="CR547" s="182"/>
      <c r="CS547" s="182"/>
      <c r="CT547" s="182"/>
      <c r="CU547" s="182"/>
      <c r="CV547" s="182"/>
      <c r="CW547" s="182"/>
      <c r="CX547" s="182"/>
      <c r="CY547" s="182"/>
      <c r="CZ547" s="182"/>
      <c r="DA547" s="182"/>
      <c r="DB547" s="182"/>
      <c r="DC547" s="182"/>
      <c r="DD547" s="182"/>
      <c r="DE547" s="182"/>
      <c r="DF547" s="182"/>
      <c r="DG547" s="182"/>
      <c r="DH547" s="182"/>
      <c r="DI547" s="182"/>
      <c r="DJ547" s="182"/>
      <c r="DK547" s="182"/>
      <c r="DL547" s="182"/>
      <c r="DM547" s="182"/>
      <c r="DN547" s="182"/>
      <c r="DO547" s="182"/>
      <c r="DP547" s="182"/>
      <c r="DQ547" s="182"/>
      <c r="DR547" s="182"/>
      <c r="DS547" s="182"/>
      <c r="DT547" s="182"/>
      <c r="DU547" s="182"/>
      <c r="DV547" s="182"/>
      <c r="DW547" s="182"/>
      <c r="DX547" s="182"/>
      <c r="DY547" s="182"/>
    </row>
    <row r="548" spans="1:129" s="188" customFormat="1" outlineLevel="1" x14ac:dyDescent="0.25">
      <c r="A548" s="102"/>
      <c r="B548" s="97" t="s">
        <v>587</v>
      </c>
      <c r="C548" s="98">
        <v>2019</v>
      </c>
      <c r="D548" s="101">
        <v>0.4</v>
      </c>
      <c r="E548" s="101">
        <v>291</v>
      </c>
      <c r="F548" s="101">
        <v>158</v>
      </c>
      <c r="G548" s="101">
        <v>383.09228000000002</v>
      </c>
      <c r="I548" s="182"/>
      <c r="J548" s="182"/>
      <c r="K548" s="182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2"/>
      <c r="CA548" s="182"/>
      <c r="CB548" s="182"/>
      <c r="CC548" s="182"/>
      <c r="CD548" s="182"/>
      <c r="CE548" s="182"/>
      <c r="CF548" s="182"/>
      <c r="CG548" s="182"/>
      <c r="CH548" s="182"/>
      <c r="CI548" s="182"/>
      <c r="CJ548" s="182"/>
      <c r="CK548" s="182"/>
      <c r="CL548" s="182"/>
      <c r="CM548" s="182"/>
      <c r="CN548" s="182"/>
      <c r="CO548" s="182"/>
      <c r="CP548" s="182"/>
      <c r="CQ548" s="182"/>
      <c r="CR548" s="182"/>
      <c r="CS548" s="182"/>
      <c r="CT548" s="182"/>
      <c r="CU548" s="182"/>
      <c r="CV548" s="182"/>
      <c r="CW548" s="182"/>
      <c r="CX548" s="182"/>
      <c r="CY548" s="182"/>
      <c r="CZ548" s="182"/>
      <c r="DA548" s="182"/>
      <c r="DB548" s="182"/>
      <c r="DC548" s="182"/>
      <c r="DD548" s="182"/>
      <c r="DE548" s="182"/>
      <c r="DF548" s="182"/>
      <c r="DG548" s="182"/>
      <c r="DH548" s="182"/>
      <c r="DI548" s="182"/>
      <c r="DJ548" s="182"/>
      <c r="DK548" s="182"/>
      <c r="DL548" s="182"/>
      <c r="DM548" s="182"/>
      <c r="DN548" s="182"/>
      <c r="DO548" s="182"/>
      <c r="DP548" s="182"/>
      <c r="DQ548" s="182"/>
      <c r="DR548" s="182"/>
      <c r="DS548" s="182"/>
      <c r="DT548" s="182"/>
      <c r="DU548" s="182"/>
      <c r="DV548" s="182"/>
      <c r="DW548" s="182"/>
      <c r="DX548" s="182"/>
      <c r="DY548" s="182"/>
    </row>
    <row r="549" spans="1:129" s="188" customFormat="1" outlineLevel="1" x14ac:dyDescent="0.25">
      <c r="A549" s="102"/>
      <c r="B549" s="97" t="s">
        <v>588</v>
      </c>
      <c r="C549" s="98">
        <v>2019</v>
      </c>
      <c r="D549" s="101">
        <v>0.4</v>
      </c>
      <c r="E549" s="101">
        <v>255</v>
      </c>
      <c r="F549" s="101">
        <v>158</v>
      </c>
      <c r="G549" s="101">
        <v>328.28153000000003</v>
      </c>
      <c r="I549" s="182"/>
      <c r="J549" s="182"/>
      <c r="K549" s="182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2"/>
      <c r="CA549" s="182"/>
      <c r="CB549" s="182"/>
      <c r="CC549" s="182"/>
      <c r="CD549" s="182"/>
      <c r="CE549" s="182"/>
      <c r="CF549" s="182"/>
      <c r="CG549" s="182"/>
      <c r="CH549" s="182"/>
      <c r="CI549" s="182"/>
      <c r="CJ549" s="182"/>
      <c r="CK549" s="182"/>
      <c r="CL549" s="182"/>
      <c r="CM549" s="182"/>
      <c r="CN549" s="182"/>
      <c r="CO549" s="182"/>
      <c r="CP549" s="182"/>
      <c r="CQ549" s="182"/>
      <c r="CR549" s="182"/>
      <c r="CS549" s="182"/>
      <c r="CT549" s="182"/>
      <c r="CU549" s="182"/>
      <c r="CV549" s="182"/>
      <c r="CW549" s="182"/>
      <c r="CX549" s="182"/>
      <c r="CY549" s="182"/>
      <c r="CZ549" s="182"/>
      <c r="DA549" s="182"/>
      <c r="DB549" s="182"/>
      <c r="DC549" s="182"/>
      <c r="DD549" s="182"/>
      <c r="DE549" s="182"/>
      <c r="DF549" s="182"/>
      <c r="DG549" s="182"/>
      <c r="DH549" s="182"/>
      <c r="DI549" s="182"/>
      <c r="DJ549" s="182"/>
      <c r="DK549" s="182"/>
      <c r="DL549" s="182"/>
      <c r="DM549" s="182"/>
      <c r="DN549" s="182"/>
      <c r="DO549" s="182"/>
      <c r="DP549" s="182"/>
      <c r="DQ549" s="182"/>
      <c r="DR549" s="182"/>
      <c r="DS549" s="182"/>
      <c r="DT549" s="182"/>
      <c r="DU549" s="182"/>
      <c r="DV549" s="182"/>
      <c r="DW549" s="182"/>
      <c r="DX549" s="182"/>
      <c r="DY549" s="182"/>
    </row>
    <row r="550" spans="1:129" s="188" customFormat="1" outlineLevel="1" x14ac:dyDescent="0.25">
      <c r="A550" s="102"/>
      <c r="B550" s="97" t="s">
        <v>589</v>
      </c>
      <c r="C550" s="98">
        <v>2019</v>
      </c>
      <c r="D550" s="101">
        <v>0.4</v>
      </c>
      <c r="E550" s="101">
        <v>303</v>
      </c>
      <c r="F550" s="101">
        <v>158</v>
      </c>
      <c r="G550" s="101">
        <v>278.16356000000002</v>
      </c>
      <c r="I550" s="182"/>
      <c r="J550" s="182"/>
      <c r="K550" s="182"/>
      <c r="L550" s="182"/>
      <c r="M550" s="182"/>
      <c r="N550" s="182"/>
      <c r="O550" s="182"/>
      <c r="P550" s="182"/>
      <c r="Q550" s="182"/>
      <c r="R550" s="182"/>
      <c r="S550" s="182"/>
      <c r="T550" s="182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  <c r="AZ550" s="182"/>
      <c r="BA550" s="182"/>
      <c r="BB550" s="182"/>
      <c r="BC550" s="182"/>
      <c r="BD550" s="182"/>
      <c r="BE550" s="182"/>
      <c r="BF550" s="182"/>
      <c r="BG550" s="182"/>
      <c r="BH550" s="182"/>
      <c r="BI550" s="182"/>
      <c r="BJ550" s="182"/>
      <c r="BK550" s="182"/>
      <c r="BL550" s="182"/>
      <c r="BM550" s="182"/>
      <c r="BN550" s="182"/>
      <c r="BO550" s="182"/>
      <c r="BP550" s="182"/>
      <c r="BQ550" s="182"/>
      <c r="BR550" s="182"/>
      <c r="BS550" s="182"/>
      <c r="BT550" s="182"/>
      <c r="BU550" s="182"/>
      <c r="BV550" s="182"/>
      <c r="BW550" s="182"/>
      <c r="BX550" s="182"/>
      <c r="BY550" s="182"/>
      <c r="BZ550" s="182"/>
      <c r="CA550" s="182"/>
      <c r="CB550" s="182"/>
      <c r="CC550" s="182"/>
      <c r="CD550" s="182"/>
      <c r="CE550" s="182"/>
      <c r="CF550" s="182"/>
      <c r="CG550" s="182"/>
      <c r="CH550" s="182"/>
      <c r="CI550" s="182"/>
      <c r="CJ550" s="182"/>
      <c r="CK550" s="182"/>
      <c r="CL550" s="182"/>
      <c r="CM550" s="182"/>
      <c r="CN550" s="182"/>
      <c r="CO550" s="182"/>
      <c r="CP550" s="182"/>
      <c r="CQ550" s="182"/>
      <c r="CR550" s="182"/>
      <c r="CS550" s="182"/>
      <c r="CT550" s="182"/>
      <c r="CU550" s="182"/>
      <c r="CV550" s="182"/>
      <c r="CW550" s="182"/>
      <c r="CX550" s="182"/>
      <c r="CY550" s="182"/>
      <c r="CZ550" s="182"/>
      <c r="DA550" s="182"/>
      <c r="DB550" s="182"/>
      <c r="DC550" s="182"/>
      <c r="DD550" s="182"/>
      <c r="DE550" s="182"/>
      <c r="DF550" s="182"/>
      <c r="DG550" s="182"/>
      <c r="DH550" s="182"/>
      <c r="DI550" s="182"/>
      <c r="DJ550" s="182"/>
      <c r="DK550" s="182"/>
      <c r="DL550" s="182"/>
      <c r="DM550" s="182"/>
      <c r="DN550" s="182"/>
      <c r="DO550" s="182"/>
      <c r="DP550" s="182"/>
      <c r="DQ550" s="182"/>
      <c r="DR550" s="182"/>
      <c r="DS550" s="182"/>
      <c r="DT550" s="182"/>
      <c r="DU550" s="182"/>
      <c r="DV550" s="182"/>
      <c r="DW550" s="182"/>
      <c r="DX550" s="182"/>
      <c r="DY550" s="182"/>
    </row>
    <row r="551" spans="1:129" s="188" customFormat="1" outlineLevel="1" x14ac:dyDescent="0.25">
      <c r="A551" s="102"/>
      <c r="B551" s="97" t="s">
        <v>590</v>
      </c>
      <c r="C551" s="98">
        <v>2019</v>
      </c>
      <c r="D551" s="101">
        <v>0.4</v>
      </c>
      <c r="E551" s="101">
        <v>307</v>
      </c>
      <c r="F551" s="101">
        <v>158</v>
      </c>
      <c r="G551" s="101">
        <v>401.77593999999999</v>
      </c>
      <c r="I551" s="182"/>
      <c r="J551" s="182"/>
      <c r="K551" s="182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2"/>
      <c r="CA551" s="182"/>
      <c r="CB551" s="182"/>
      <c r="CC551" s="182"/>
      <c r="CD551" s="182"/>
      <c r="CE551" s="182"/>
      <c r="CF551" s="182"/>
      <c r="CG551" s="182"/>
      <c r="CH551" s="182"/>
      <c r="CI551" s="182"/>
      <c r="CJ551" s="182"/>
      <c r="CK551" s="182"/>
      <c r="CL551" s="182"/>
      <c r="CM551" s="182"/>
      <c r="CN551" s="182"/>
      <c r="CO551" s="182"/>
      <c r="CP551" s="182"/>
      <c r="CQ551" s="182"/>
      <c r="CR551" s="182"/>
      <c r="CS551" s="182"/>
      <c r="CT551" s="182"/>
      <c r="CU551" s="182"/>
      <c r="CV551" s="182"/>
      <c r="CW551" s="182"/>
      <c r="CX551" s="182"/>
      <c r="CY551" s="182"/>
      <c r="CZ551" s="182"/>
      <c r="DA551" s="182"/>
      <c r="DB551" s="182"/>
      <c r="DC551" s="182"/>
      <c r="DD551" s="182"/>
      <c r="DE551" s="182"/>
      <c r="DF551" s="182"/>
      <c r="DG551" s="182"/>
      <c r="DH551" s="182"/>
      <c r="DI551" s="182"/>
      <c r="DJ551" s="182"/>
      <c r="DK551" s="182"/>
      <c r="DL551" s="182"/>
      <c r="DM551" s="182"/>
      <c r="DN551" s="182"/>
      <c r="DO551" s="182"/>
      <c r="DP551" s="182"/>
      <c r="DQ551" s="182"/>
      <c r="DR551" s="182"/>
      <c r="DS551" s="182"/>
      <c r="DT551" s="182"/>
      <c r="DU551" s="182"/>
      <c r="DV551" s="182"/>
      <c r="DW551" s="182"/>
      <c r="DX551" s="182"/>
      <c r="DY551" s="182"/>
    </row>
    <row r="552" spans="1:129" s="188" customFormat="1" outlineLevel="1" x14ac:dyDescent="0.25">
      <c r="A552" s="102"/>
      <c r="B552" s="97" t="s">
        <v>591</v>
      </c>
      <c r="C552" s="98">
        <v>2019</v>
      </c>
      <c r="D552" s="101">
        <v>0.4</v>
      </c>
      <c r="E552" s="101">
        <v>110</v>
      </c>
      <c r="F552" s="101">
        <v>158</v>
      </c>
      <c r="G552" s="101">
        <v>242.93789000000001</v>
      </c>
      <c r="I552" s="182"/>
      <c r="J552" s="182"/>
      <c r="K552" s="182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2"/>
      <c r="CA552" s="182"/>
      <c r="CB552" s="182"/>
      <c r="CC552" s="182"/>
      <c r="CD552" s="182"/>
      <c r="CE552" s="182"/>
      <c r="CF552" s="182"/>
      <c r="CG552" s="182"/>
      <c r="CH552" s="182"/>
      <c r="CI552" s="182"/>
      <c r="CJ552" s="182"/>
      <c r="CK552" s="182"/>
      <c r="CL552" s="182"/>
      <c r="CM552" s="182"/>
      <c r="CN552" s="182"/>
      <c r="CO552" s="182"/>
      <c r="CP552" s="182"/>
      <c r="CQ552" s="182"/>
      <c r="CR552" s="182"/>
      <c r="CS552" s="182"/>
      <c r="CT552" s="182"/>
      <c r="CU552" s="182"/>
      <c r="CV552" s="182"/>
      <c r="CW552" s="182"/>
      <c r="CX552" s="182"/>
      <c r="CY552" s="182"/>
      <c r="CZ552" s="182"/>
      <c r="DA552" s="182"/>
      <c r="DB552" s="182"/>
      <c r="DC552" s="182"/>
      <c r="DD552" s="182"/>
      <c r="DE552" s="182"/>
      <c r="DF552" s="182"/>
      <c r="DG552" s="182"/>
      <c r="DH552" s="182"/>
      <c r="DI552" s="182"/>
      <c r="DJ552" s="182"/>
      <c r="DK552" s="182"/>
      <c r="DL552" s="182"/>
      <c r="DM552" s="182"/>
      <c r="DN552" s="182"/>
      <c r="DO552" s="182"/>
      <c r="DP552" s="182"/>
      <c r="DQ552" s="182"/>
      <c r="DR552" s="182"/>
      <c r="DS552" s="182"/>
      <c r="DT552" s="182"/>
      <c r="DU552" s="182"/>
      <c r="DV552" s="182"/>
      <c r="DW552" s="182"/>
      <c r="DX552" s="182"/>
      <c r="DY552" s="182"/>
    </row>
    <row r="553" spans="1:129" s="188" customFormat="1" outlineLevel="1" x14ac:dyDescent="0.25">
      <c r="A553" s="102"/>
      <c r="B553" s="97" t="s">
        <v>592</v>
      </c>
      <c r="C553" s="98">
        <v>2019</v>
      </c>
      <c r="D553" s="101">
        <v>0.4</v>
      </c>
      <c r="E553" s="101">
        <v>89</v>
      </c>
      <c r="F553" s="101">
        <v>158</v>
      </c>
      <c r="G553" s="101">
        <v>165.64487</v>
      </c>
      <c r="I553" s="182"/>
      <c r="J553" s="182"/>
      <c r="K553" s="182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2"/>
      <c r="CA553" s="182"/>
      <c r="CB553" s="182"/>
      <c r="CC553" s="182"/>
      <c r="CD553" s="182"/>
      <c r="CE553" s="182"/>
      <c r="CF553" s="182"/>
      <c r="CG553" s="182"/>
      <c r="CH553" s="182"/>
      <c r="CI553" s="182"/>
      <c r="CJ553" s="182"/>
      <c r="CK553" s="182"/>
      <c r="CL553" s="182"/>
      <c r="CM553" s="182"/>
      <c r="CN553" s="182"/>
      <c r="CO553" s="182"/>
      <c r="CP553" s="182"/>
      <c r="CQ553" s="182"/>
      <c r="CR553" s="182"/>
      <c r="CS553" s="182"/>
      <c r="CT553" s="182"/>
      <c r="CU553" s="182"/>
      <c r="CV553" s="182"/>
      <c r="CW553" s="182"/>
      <c r="CX553" s="182"/>
      <c r="CY553" s="182"/>
      <c r="CZ553" s="182"/>
      <c r="DA553" s="182"/>
      <c r="DB553" s="182"/>
      <c r="DC553" s="182"/>
      <c r="DD553" s="182"/>
      <c r="DE553" s="182"/>
      <c r="DF553" s="182"/>
      <c r="DG553" s="182"/>
      <c r="DH553" s="182"/>
      <c r="DI553" s="182"/>
      <c r="DJ553" s="182"/>
      <c r="DK553" s="182"/>
      <c r="DL553" s="182"/>
      <c r="DM553" s="182"/>
      <c r="DN553" s="182"/>
      <c r="DO553" s="182"/>
      <c r="DP553" s="182"/>
      <c r="DQ553" s="182"/>
      <c r="DR553" s="182"/>
      <c r="DS553" s="182"/>
      <c r="DT553" s="182"/>
      <c r="DU553" s="182"/>
      <c r="DV553" s="182"/>
      <c r="DW553" s="182"/>
      <c r="DX553" s="182"/>
      <c r="DY553" s="182"/>
    </row>
    <row r="554" spans="1:129" s="188" customFormat="1" outlineLevel="1" x14ac:dyDescent="0.25">
      <c r="A554" s="102"/>
      <c r="B554" s="97" t="s">
        <v>593</v>
      </c>
      <c r="C554" s="98">
        <v>2019</v>
      </c>
      <c r="D554" s="101">
        <v>0.4</v>
      </c>
      <c r="E554" s="101">
        <v>1056</v>
      </c>
      <c r="F554" s="101">
        <v>158</v>
      </c>
      <c r="G554" s="101">
        <v>922.42408999999998</v>
      </c>
      <c r="I554" s="182"/>
      <c r="J554" s="182"/>
      <c r="K554" s="182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C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  <c r="BM554" s="182"/>
      <c r="BN554" s="182"/>
      <c r="BO554" s="182"/>
      <c r="BP554" s="182"/>
      <c r="BQ554" s="182"/>
      <c r="BR554" s="182"/>
      <c r="BS554" s="182"/>
      <c r="BT554" s="182"/>
      <c r="BU554" s="182"/>
      <c r="BV554" s="182"/>
      <c r="BW554" s="182"/>
      <c r="BX554" s="182"/>
      <c r="BY554" s="182"/>
      <c r="BZ554" s="182"/>
      <c r="CA554" s="182"/>
      <c r="CB554" s="182"/>
      <c r="CC554" s="182"/>
      <c r="CD554" s="182"/>
      <c r="CE554" s="182"/>
      <c r="CF554" s="182"/>
      <c r="CG554" s="182"/>
      <c r="CH554" s="182"/>
      <c r="CI554" s="182"/>
      <c r="CJ554" s="182"/>
      <c r="CK554" s="182"/>
      <c r="CL554" s="182"/>
      <c r="CM554" s="182"/>
      <c r="CN554" s="182"/>
      <c r="CO554" s="182"/>
      <c r="CP554" s="182"/>
      <c r="CQ554" s="182"/>
      <c r="CR554" s="182"/>
      <c r="CS554" s="182"/>
      <c r="CT554" s="182"/>
      <c r="CU554" s="182"/>
      <c r="CV554" s="182"/>
      <c r="CW554" s="182"/>
      <c r="CX554" s="182"/>
      <c r="CY554" s="182"/>
      <c r="CZ554" s="182"/>
      <c r="DA554" s="182"/>
      <c r="DB554" s="182"/>
      <c r="DC554" s="182"/>
      <c r="DD554" s="182"/>
      <c r="DE554" s="182"/>
      <c r="DF554" s="182"/>
      <c r="DG554" s="182"/>
      <c r="DH554" s="182"/>
      <c r="DI554" s="182"/>
      <c r="DJ554" s="182"/>
      <c r="DK554" s="182"/>
      <c r="DL554" s="182"/>
      <c r="DM554" s="182"/>
      <c r="DN554" s="182"/>
      <c r="DO554" s="182"/>
      <c r="DP554" s="182"/>
      <c r="DQ554" s="182"/>
      <c r="DR554" s="182"/>
      <c r="DS554" s="182"/>
      <c r="DT554" s="182"/>
      <c r="DU554" s="182"/>
      <c r="DV554" s="182"/>
      <c r="DW554" s="182"/>
      <c r="DX554" s="182"/>
      <c r="DY554" s="182"/>
    </row>
    <row r="555" spans="1:129" s="188" customFormat="1" outlineLevel="1" x14ac:dyDescent="0.25">
      <c r="A555" s="102"/>
      <c r="B555" s="97" t="s">
        <v>594</v>
      </c>
      <c r="C555" s="98">
        <v>2019</v>
      </c>
      <c r="D555" s="101">
        <v>0.4</v>
      </c>
      <c r="E555" s="101">
        <v>256</v>
      </c>
      <c r="F555" s="101">
        <v>158</v>
      </c>
      <c r="G555" s="101">
        <v>438.63058999999998</v>
      </c>
      <c r="I555" s="182"/>
      <c r="J555" s="182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C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2"/>
      <c r="BW555" s="182"/>
      <c r="BX555" s="182"/>
      <c r="BY555" s="182"/>
      <c r="BZ555" s="182"/>
      <c r="CA555" s="182"/>
      <c r="CB555" s="182"/>
      <c r="CC555" s="182"/>
      <c r="CD555" s="182"/>
      <c r="CE555" s="182"/>
      <c r="CF555" s="182"/>
      <c r="CG555" s="182"/>
      <c r="CH555" s="182"/>
      <c r="CI555" s="182"/>
      <c r="CJ555" s="182"/>
      <c r="CK555" s="182"/>
      <c r="CL555" s="182"/>
      <c r="CM555" s="182"/>
      <c r="CN555" s="182"/>
      <c r="CO555" s="182"/>
      <c r="CP555" s="182"/>
      <c r="CQ555" s="182"/>
      <c r="CR555" s="182"/>
      <c r="CS555" s="182"/>
      <c r="CT555" s="182"/>
      <c r="CU555" s="182"/>
      <c r="CV555" s="182"/>
      <c r="CW555" s="182"/>
      <c r="CX555" s="182"/>
      <c r="CY555" s="182"/>
      <c r="CZ555" s="182"/>
      <c r="DA555" s="182"/>
      <c r="DB555" s="182"/>
      <c r="DC555" s="182"/>
      <c r="DD555" s="182"/>
      <c r="DE555" s="182"/>
      <c r="DF555" s="182"/>
      <c r="DG555" s="182"/>
      <c r="DH555" s="182"/>
      <c r="DI555" s="182"/>
      <c r="DJ555" s="182"/>
      <c r="DK555" s="182"/>
      <c r="DL555" s="182"/>
      <c r="DM555" s="182"/>
      <c r="DN555" s="182"/>
      <c r="DO555" s="182"/>
      <c r="DP555" s="182"/>
      <c r="DQ555" s="182"/>
      <c r="DR555" s="182"/>
      <c r="DS555" s="182"/>
      <c r="DT555" s="182"/>
      <c r="DU555" s="182"/>
      <c r="DV555" s="182"/>
      <c r="DW555" s="182"/>
      <c r="DX555" s="182"/>
      <c r="DY555" s="182"/>
    </row>
    <row r="556" spans="1:129" s="188" customFormat="1" outlineLevel="1" x14ac:dyDescent="0.25">
      <c r="A556" s="102"/>
      <c r="B556" s="97" t="s">
        <v>595</v>
      </c>
      <c r="C556" s="98">
        <v>2019</v>
      </c>
      <c r="D556" s="101">
        <v>10</v>
      </c>
      <c r="E556" s="101">
        <v>252</v>
      </c>
      <c r="F556" s="101">
        <v>5353</v>
      </c>
      <c r="G556" s="101">
        <v>606.43578999999988</v>
      </c>
      <c r="I556" s="182"/>
      <c r="J556" s="182"/>
      <c r="K556" s="182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C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2"/>
      <c r="BW556" s="182"/>
      <c r="BX556" s="182"/>
      <c r="BY556" s="182"/>
      <c r="BZ556" s="182"/>
      <c r="CA556" s="182"/>
      <c r="CB556" s="182"/>
      <c r="CC556" s="182"/>
      <c r="CD556" s="182"/>
      <c r="CE556" s="182"/>
      <c r="CF556" s="182"/>
      <c r="CG556" s="182"/>
      <c r="CH556" s="182"/>
      <c r="CI556" s="182"/>
      <c r="CJ556" s="182"/>
      <c r="CK556" s="182"/>
      <c r="CL556" s="182"/>
      <c r="CM556" s="182"/>
      <c r="CN556" s="182"/>
      <c r="CO556" s="182"/>
      <c r="CP556" s="182"/>
      <c r="CQ556" s="182"/>
      <c r="CR556" s="182"/>
      <c r="CS556" s="182"/>
      <c r="CT556" s="182"/>
      <c r="CU556" s="182"/>
      <c r="CV556" s="182"/>
      <c r="CW556" s="182"/>
      <c r="CX556" s="182"/>
      <c r="CY556" s="182"/>
      <c r="CZ556" s="182"/>
      <c r="DA556" s="182"/>
      <c r="DB556" s="182"/>
      <c r="DC556" s="182"/>
      <c r="DD556" s="182"/>
      <c r="DE556" s="182"/>
      <c r="DF556" s="182"/>
      <c r="DG556" s="182"/>
      <c r="DH556" s="182"/>
      <c r="DI556" s="182"/>
      <c r="DJ556" s="182"/>
      <c r="DK556" s="182"/>
      <c r="DL556" s="182"/>
      <c r="DM556" s="182"/>
      <c r="DN556" s="182"/>
      <c r="DO556" s="182"/>
      <c r="DP556" s="182"/>
      <c r="DQ556" s="182"/>
      <c r="DR556" s="182"/>
      <c r="DS556" s="182"/>
      <c r="DT556" s="182"/>
      <c r="DU556" s="182"/>
      <c r="DV556" s="182"/>
      <c r="DW556" s="182"/>
      <c r="DX556" s="182"/>
      <c r="DY556" s="182"/>
    </row>
    <row r="557" spans="1:129" s="188" customFormat="1" outlineLevel="1" x14ac:dyDescent="0.25">
      <c r="A557" s="102"/>
      <c r="B557" s="97" t="s">
        <v>596</v>
      </c>
      <c r="C557" s="98">
        <v>2019</v>
      </c>
      <c r="D557" s="101">
        <v>0.4</v>
      </c>
      <c r="E557" s="101">
        <v>272</v>
      </c>
      <c r="F557" s="101">
        <v>158</v>
      </c>
      <c r="G557" s="101">
        <v>384.47169000000002</v>
      </c>
      <c r="I557" s="182"/>
      <c r="J557" s="182"/>
      <c r="K557" s="182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C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  <c r="BM557" s="182"/>
      <c r="BN557" s="182"/>
      <c r="BO557" s="182"/>
      <c r="BP557" s="182"/>
      <c r="BQ557" s="182"/>
      <c r="BR557" s="182"/>
      <c r="BS557" s="182"/>
      <c r="BT557" s="182"/>
      <c r="BU557" s="182"/>
      <c r="BV557" s="182"/>
      <c r="BW557" s="182"/>
      <c r="BX557" s="182"/>
      <c r="BY557" s="182"/>
      <c r="BZ557" s="182"/>
      <c r="CA557" s="182"/>
      <c r="CB557" s="182"/>
      <c r="CC557" s="182"/>
      <c r="CD557" s="182"/>
      <c r="CE557" s="182"/>
      <c r="CF557" s="182"/>
      <c r="CG557" s="182"/>
      <c r="CH557" s="182"/>
      <c r="CI557" s="182"/>
      <c r="CJ557" s="182"/>
      <c r="CK557" s="182"/>
      <c r="CL557" s="182"/>
      <c r="CM557" s="182"/>
      <c r="CN557" s="182"/>
      <c r="CO557" s="182"/>
      <c r="CP557" s="182"/>
      <c r="CQ557" s="182"/>
      <c r="CR557" s="182"/>
      <c r="CS557" s="182"/>
      <c r="CT557" s="182"/>
      <c r="CU557" s="182"/>
      <c r="CV557" s="182"/>
      <c r="CW557" s="182"/>
      <c r="CX557" s="182"/>
      <c r="CY557" s="182"/>
      <c r="CZ557" s="182"/>
      <c r="DA557" s="182"/>
      <c r="DB557" s="182"/>
      <c r="DC557" s="182"/>
      <c r="DD557" s="182"/>
      <c r="DE557" s="182"/>
      <c r="DF557" s="182"/>
      <c r="DG557" s="182"/>
      <c r="DH557" s="182"/>
      <c r="DI557" s="182"/>
      <c r="DJ557" s="182"/>
      <c r="DK557" s="182"/>
      <c r="DL557" s="182"/>
      <c r="DM557" s="182"/>
      <c r="DN557" s="182"/>
      <c r="DO557" s="182"/>
      <c r="DP557" s="182"/>
      <c r="DQ557" s="182"/>
      <c r="DR557" s="182"/>
      <c r="DS557" s="182"/>
      <c r="DT557" s="182"/>
      <c r="DU557" s="182"/>
      <c r="DV557" s="182"/>
      <c r="DW557" s="182"/>
      <c r="DX557" s="182"/>
      <c r="DY557" s="182"/>
    </row>
    <row r="558" spans="1:129" s="188" customFormat="1" outlineLevel="1" x14ac:dyDescent="0.25">
      <c r="A558" s="102"/>
      <c r="B558" s="97" t="s">
        <v>597</v>
      </c>
      <c r="C558" s="98">
        <v>2019</v>
      </c>
      <c r="D558" s="101">
        <v>0.4</v>
      </c>
      <c r="E558" s="101">
        <v>196</v>
      </c>
      <c r="F558" s="101">
        <v>158</v>
      </c>
      <c r="G558" s="101">
        <v>290.62306000000001</v>
      </c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182"/>
      <c r="AZ558" s="182"/>
      <c r="BA558" s="182"/>
      <c r="BB558" s="182"/>
      <c r="BC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  <c r="BM558" s="182"/>
      <c r="BN558" s="182"/>
      <c r="BO558" s="182"/>
      <c r="BP558" s="182"/>
      <c r="BQ558" s="182"/>
      <c r="BR558" s="182"/>
      <c r="BS558" s="182"/>
      <c r="BT558" s="182"/>
      <c r="BU558" s="182"/>
      <c r="BV558" s="182"/>
      <c r="BW558" s="182"/>
      <c r="BX558" s="182"/>
      <c r="BY558" s="182"/>
      <c r="BZ558" s="182"/>
      <c r="CA558" s="182"/>
      <c r="CB558" s="182"/>
      <c r="CC558" s="182"/>
      <c r="CD558" s="182"/>
      <c r="CE558" s="182"/>
      <c r="CF558" s="182"/>
      <c r="CG558" s="182"/>
      <c r="CH558" s="182"/>
      <c r="CI558" s="182"/>
      <c r="CJ558" s="182"/>
      <c r="CK558" s="182"/>
      <c r="CL558" s="182"/>
      <c r="CM558" s="182"/>
      <c r="CN558" s="182"/>
      <c r="CO558" s="182"/>
      <c r="CP558" s="182"/>
      <c r="CQ558" s="182"/>
      <c r="CR558" s="182"/>
      <c r="CS558" s="182"/>
      <c r="CT558" s="182"/>
      <c r="CU558" s="182"/>
      <c r="CV558" s="182"/>
      <c r="CW558" s="182"/>
      <c r="CX558" s="182"/>
      <c r="CY558" s="182"/>
      <c r="CZ558" s="182"/>
      <c r="DA558" s="182"/>
      <c r="DB558" s="182"/>
      <c r="DC558" s="182"/>
      <c r="DD558" s="182"/>
      <c r="DE558" s="182"/>
      <c r="DF558" s="182"/>
      <c r="DG558" s="182"/>
      <c r="DH558" s="182"/>
      <c r="DI558" s="182"/>
      <c r="DJ558" s="182"/>
      <c r="DK558" s="182"/>
      <c r="DL558" s="182"/>
      <c r="DM558" s="182"/>
      <c r="DN558" s="182"/>
      <c r="DO558" s="182"/>
      <c r="DP558" s="182"/>
      <c r="DQ558" s="182"/>
      <c r="DR558" s="182"/>
      <c r="DS558" s="182"/>
      <c r="DT558" s="182"/>
      <c r="DU558" s="182"/>
      <c r="DV558" s="182"/>
      <c r="DW558" s="182"/>
      <c r="DX558" s="182"/>
      <c r="DY558" s="182"/>
    </row>
    <row r="559" spans="1:129" s="188" customFormat="1" outlineLevel="1" x14ac:dyDescent="0.25">
      <c r="A559" s="102"/>
      <c r="B559" s="97" t="s">
        <v>598</v>
      </c>
      <c r="C559" s="98">
        <v>2019</v>
      </c>
      <c r="D559" s="101">
        <v>0.4</v>
      </c>
      <c r="E559" s="101">
        <v>171</v>
      </c>
      <c r="F559" s="101">
        <v>158</v>
      </c>
      <c r="G559" s="101">
        <v>293.66633999999999</v>
      </c>
      <c r="I559" s="182"/>
      <c r="J559" s="182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  <c r="AZ559" s="182"/>
      <c r="BA559" s="182"/>
      <c r="BB559" s="182"/>
      <c r="BC559" s="182"/>
      <c r="BD559" s="182"/>
      <c r="BE559" s="182"/>
      <c r="BF559" s="182"/>
      <c r="BG559" s="182"/>
      <c r="BH559" s="182"/>
      <c r="BI559" s="182"/>
      <c r="BJ559" s="182"/>
      <c r="BK559" s="182"/>
      <c r="BL559" s="182"/>
      <c r="BM559" s="182"/>
      <c r="BN559" s="182"/>
      <c r="BO559" s="182"/>
      <c r="BP559" s="182"/>
      <c r="BQ559" s="182"/>
      <c r="BR559" s="182"/>
      <c r="BS559" s="182"/>
      <c r="BT559" s="182"/>
      <c r="BU559" s="182"/>
      <c r="BV559" s="182"/>
      <c r="BW559" s="182"/>
      <c r="BX559" s="182"/>
      <c r="BY559" s="182"/>
      <c r="BZ559" s="182"/>
      <c r="CA559" s="182"/>
      <c r="CB559" s="182"/>
      <c r="CC559" s="182"/>
      <c r="CD559" s="182"/>
      <c r="CE559" s="182"/>
      <c r="CF559" s="182"/>
      <c r="CG559" s="182"/>
      <c r="CH559" s="182"/>
      <c r="CI559" s="182"/>
      <c r="CJ559" s="182"/>
      <c r="CK559" s="182"/>
      <c r="CL559" s="182"/>
      <c r="CM559" s="182"/>
      <c r="CN559" s="182"/>
      <c r="CO559" s="182"/>
      <c r="CP559" s="182"/>
      <c r="CQ559" s="182"/>
      <c r="CR559" s="182"/>
      <c r="CS559" s="182"/>
      <c r="CT559" s="182"/>
      <c r="CU559" s="182"/>
      <c r="CV559" s="182"/>
      <c r="CW559" s="182"/>
      <c r="CX559" s="182"/>
      <c r="CY559" s="182"/>
      <c r="CZ559" s="182"/>
      <c r="DA559" s="182"/>
      <c r="DB559" s="182"/>
      <c r="DC559" s="182"/>
      <c r="DD559" s="182"/>
      <c r="DE559" s="182"/>
      <c r="DF559" s="182"/>
      <c r="DG559" s="182"/>
      <c r="DH559" s="182"/>
      <c r="DI559" s="182"/>
      <c r="DJ559" s="182"/>
      <c r="DK559" s="182"/>
      <c r="DL559" s="182"/>
      <c r="DM559" s="182"/>
      <c r="DN559" s="182"/>
      <c r="DO559" s="182"/>
      <c r="DP559" s="182"/>
      <c r="DQ559" s="182"/>
      <c r="DR559" s="182"/>
      <c r="DS559" s="182"/>
      <c r="DT559" s="182"/>
      <c r="DU559" s="182"/>
      <c r="DV559" s="182"/>
      <c r="DW559" s="182"/>
      <c r="DX559" s="182"/>
      <c r="DY559" s="182"/>
    </row>
    <row r="560" spans="1:129" s="188" customFormat="1" outlineLevel="1" x14ac:dyDescent="0.25">
      <c r="A560" s="102"/>
      <c r="B560" s="97" t="s">
        <v>599</v>
      </c>
      <c r="C560" s="98">
        <v>2019</v>
      </c>
      <c r="D560" s="101">
        <v>10</v>
      </c>
      <c r="E560" s="101">
        <v>592</v>
      </c>
      <c r="F560" s="101">
        <v>5353</v>
      </c>
      <c r="G560" s="101">
        <v>1299.7069199999999</v>
      </c>
      <c r="I560" s="182"/>
      <c r="J560" s="182"/>
      <c r="K560" s="182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  <c r="AZ560" s="182"/>
      <c r="BA560" s="182"/>
      <c r="BB560" s="182"/>
      <c r="BC560" s="182"/>
      <c r="BD560" s="182"/>
      <c r="BE560" s="182"/>
      <c r="BF560" s="182"/>
      <c r="BG560" s="182"/>
      <c r="BH560" s="182"/>
      <c r="BI560" s="182"/>
      <c r="BJ560" s="182"/>
      <c r="BK560" s="182"/>
      <c r="BL560" s="182"/>
      <c r="BM560" s="182"/>
      <c r="BN560" s="182"/>
      <c r="BO560" s="182"/>
      <c r="BP560" s="182"/>
      <c r="BQ560" s="182"/>
      <c r="BR560" s="182"/>
      <c r="BS560" s="182"/>
      <c r="BT560" s="182"/>
      <c r="BU560" s="182"/>
      <c r="BV560" s="182"/>
      <c r="BW560" s="182"/>
      <c r="BX560" s="182"/>
      <c r="BY560" s="182"/>
      <c r="BZ560" s="182"/>
      <c r="CA560" s="182"/>
      <c r="CB560" s="182"/>
      <c r="CC560" s="182"/>
      <c r="CD560" s="182"/>
      <c r="CE560" s="182"/>
      <c r="CF560" s="182"/>
      <c r="CG560" s="182"/>
      <c r="CH560" s="182"/>
      <c r="CI560" s="182"/>
      <c r="CJ560" s="182"/>
      <c r="CK560" s="182"/>
      <c r="CL560" s="182"/>
      <c r="CM560" s="182"/>
      <c r="CN560" s="182"/>
      <c r="CO560" s="182"/>
      <c r="CP560" s="182"/>
      <c r="CQ560" s="182"/>
      <c r="CR560" s="182"/>
      <c r="CS560" s="182"/>
      <c r="CT560" s="182"/>
      <c r="CU560" s="182"/>
      <c r="CV560" s="182"/>
      <c r="CW560" s="182"/>
      <c r="CX560" s="182"/>
      <c r="CY560" s="182"/>
      <c r="CZ560" s="182"/>
      <c r="DA560" s="182"/>
      <c r="DB560" s="182"/>
      <c r="DC560" s="182"/>
      <c r="DD560" s="182"/>
      <c r="DE560" s="182"/>
      <c r="DF560" s="182"/>
      <c r="DG560" s="182"/>
      <c r="DH560" s="182"/>
      <c r="DI560" s="182"/>
      <c r="DJ560" s="182"/>
      <c r="DK560" s="182"/>
      <c r="DL560" s="182"/>
      <c r="DM560" s="182"/>
      <c r="DN560" s="182"/>
      <c r="DO560" s="182"/>
      <c r="DP560" s="182"/>
      <c r="DQ560" s="182"/>
      <c r="DR560" s="182"/>
      <c r="DS560" s="182"/>
      <c r="DT560" s="182"/>
      <c r="DU560" s="182"/>
      <c r="DV560" s="182"/>
      <c r="DW560" s="182"/>
      <c r="DX560" s="182"/>
      <c r="DY560" s="182"/>
    </row>
    <row r="561" spans="1:129" s="188" customFormat="1" outlineLevel="1" x14ac:dyDescent="0.25">
      <c r="A561" s="102"/>
      <c r="B561" s="97" t="s">
        <v>600</v>
      </c>
      <c r="C561" s="98">
        <v>2019</v>
      </c>
      <c r="D561" s="101">
        <v>0.4</v>
      </c>
      <c r="E561" s="101">
        <v>206</v>
      </c>
      <c r="F561" s="101">
        <v>158</v>
      </c>
      <c r="G561" s="101">
        <v>322.37835999999999</v>
      </c>
      <c r="I561" s="182"/>
      <c r="J561" s="182"/>
      <c r="K561" s="182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  <c r="AZ561" s="182"/>
      <c r="BA561" s="182"/>
      <c r="BB561" s="182"/>
      <c r="BC561" s="182"/>
      <c r="BD561" s="182"/>
      <c r="BE561" s="182"/>
      <c r="BF561" s="182"/>
      <c r="BG561" s="182"/>
      <c r="BH561" s="182"/>
      <c r="BI561" s="182"/>
      <c r="BJ561" s="182"/>
      <c r="BK561" s="182"/>
      <c r="BL561" s="182"/>
      <c r="BM561" s="182"/>
      <c r="BN561" s="182"/>
      <c r="BO561" s="182"/>
      <c r="BP561" s="182"/>
      <c r="BQ561" s="182"/>
      <c r="BR561" s="182"/>
      <c r="BS561" s="182"/>
      <c r="BT561" s="182"/>
      <c r="BU561" s="182"/>
      <c r="BV561" s="182"/>
      <c r="BW561" s="182"/>
      <c r="BX561" s="182"/>
      <c r="BY561" s="182"/>
      <c r="BZ561" s="182"/>
      <c r="CA561" s="182"/>
      <c r="CB561" s="182"/>
      <c r="CC561" s="182"/>
      <c r="CD561" s="182"/>
      <c r="CE561" s="182"/>
      <c r="CF561" s="182"/>
      <c r="CG561" s="182"/>
      <c r="CH561" s="182"/>
      <c r="CI561" s="182"/>
      <c r="CJ561" s="182"/>
      <c r="CK561" s="182"/>
      <c r="CL561" s="182"/>
      <c r="CM561" s="182"/>
      <c r="CN561" s="182"/>
      <c r="CO561" s="182"/>
      <c r="CP561" s="182"/>
      <c r="CQ561" s="182"/>
      <c r="CR561" s="182"/>
      <c r="CS561" s="182"/>
      <c r="CT561" s="182"/>
      <c r="CU561" s="182"/>
      <c r="CV561" s="182"/>
      <c r="CW561" s="182"/>
      <c r="CX561" s="182"/>
      <c r="CY561" s="182"/>
      <c r="CZ561" s="182"/>
      <c r="DA561" s="182"/>
      <c r="DB561" s="182"/>
      <c r="DC561" s="182"/>
      <c r="DD561" s="182"/>
      <c r="DE561" s="182"/>
      <c r="DF561" s="182"/>
      <c r="DG561" s="182"/>
      <c r="DH561" s="182"/>
      <c r="DI561" s="182"/>
      <c r="DJ561" s="182"/>
      <c r="DK561" s="182"/>
      <c r="DL561" s="182"/>
      <c r="DM561" s="182"/>
      <c r="DN561" s="182"/>
      <c r="DO561" s="182"/>
      <c r="DP561" s="182"/>
      <c r="DQ561" s="182"/>
      <c r="DR561" s="182"/>
      <c r="DS561" s="182"/>
      <c r="DT561" s="182"/>
      <c r="DU561" s="182"/>
      <c r="DV561" s="182"/>
      <c r="DW561" s="182"/>
      <c r="DX561" s="182"/>
      <c r="DY561" s="182"/>
    </row>
    <row r="562" spans="1:129" s="188" customFormat="1" outlineLevel="1" x14ac:dyDescent="0.25">
      <c r="A562" s="102"/>
      <c r="B562" s="97" t="s">
        <v>601</v>
      </c>
      <c r="C562" s="98">
        <v>2019</v>
      </c>
      <c r="D562" s="101">
        <v>0.4</v>
      </c>
      <c r="E562" s="101">
        <v>251</v>
      </c>
      <c r="F562" s="101">
        <v>158</v>
      </c>
      <c r="G562" s="101">
        <v>273.74043</v>
      </c>
      <c r="I562" s="182"/>
      <c r="J562" s="182"/>
      <c r="K562" s="182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  <c r="AZ562" s="182"/>
      <c r="BA562" s="182"/>
      <c r="BB562" s="182"/>
      <c r="BC562" s="182"/>
      <c r="BD562" s="182"/>
      <c r="BE562" s="182"/>
      <c r="BF562" s="182"/>
      <c r="BG562" s="182"/>
      <c r="BH562" s="182"/>
      <c r="BI562" s="182"/>
      <c r="BJ562" s="182"/>
      <c r="BK562" s="182"/>
      <c r="BL562" s="182"/>
      <c r="BM562" s="182"/>
      <c r="BN562" s="182"/>
      <c r="BO562" s="182"/>
      <c r="BP562" s="182"/>
      <c r="BQ562" s="182"/>
      <c r="BR562" s="182"/>
      <c r="BS562" s="182"/>
      <c r="BT562" s="182"/>
      <c r="BU562" s="182"/>
      <c r="BV562" s="182"/>
      <c r="BW562" s="182"/>
      <c r="BX562" s="182"/>
      <c r="BY562" s="182"/>
      <c r="BZ562" s="182"/>
      <c r="CA562" s="182"/>
      <c r="CB562" s="182"/>
      <c r="CC562" s="182"/>
      <c r="CD562" s="182"/>
      <c r="CE562" s="182"/>
      <c r="CF562" s="182"/>
      <c r="CG562" s="182"/>
      <c r="CH562" s="182"/>
      <c r="CI562" s="182"/>
      <c r="CJ562" s="182"/>
      <c r="CK562" s="182"/>
      <c r="CL562" s="182"/>
      <c r="CM562" s="182"/>
      <c r="CN562" s="182"/>
      <c r="CO562" s="182"/>
      <c r="CP562" s="182"/>
      <c r="CQ562" s="182"/>
      <c r="CR562" s="182"/>
      <c r="CS562" s="182"/>
      <c r="CT562" s="182"/>
      <c r="CU562" s="182"/>
      <c r="CV562" s="182"/>
      <c r="CW562" s="182"/>
      <c r="CX562" s="182"/>
      <c r="CY562" s="182"/>
      <c r="CZ562" s="182"/>
      <c r="DA562" s="182"/>
      <c r="DB562" s="182"/>
      <c r="DC562" s="182"/>
      <c r="DD562" s="182"/>
      <c r="DE562" s="182"/>
      <c r="DF562" s="182"/>
      <c r="DG562" s="182"/>
      <c r="DH562" s="182"/>
      <c r="DI562" s="182"/>
      <c r="DJ562" s="182"/>
      <c r="DK562" s="182"/>
      <c r="DL562" s="182"/>
      <c r="DM562" s="182"/>
      <c r="DN562" s="182"/>
      <c r="DO562" s="182"/>
      <c r="DP562" s="182"/>
      <c r="DQ562" s="182"/>
      <c r="DR562" s="182"/>
      <c r="DS562" s="182"/>
      <c r="DT562" s="182"/>
      <c r="DU562" s="182"/>
      <c r="DV562" s="182"/>
      <c r="DW562" s="182"/>
      <c r="DX562" s="182"/>
      <c r="DY562" s="182"/>
    </row>
    <row r="563" spans="1:129" s="188" customFormat="1" outlineLevel="1" x14ac:dyDescent="0.25">
      <c r="A563" s="102"/>
      <c r="B563" s="97" t="s">
        <v>602</v>
      </c>
      <c r="C563" s="98">
        <v>2019</v>
      </c>
      <c r="D563" s="101">
        <v>0.4</v>
      </c>
      <c r="E563" s="101">
        <v>122</v>
      </c>
      <c r="F563" s="101">
        <v>158</v>
      </c>
      <c r="G563" s="101">
        <v>238.42601999999999</v>
      </c>
      <c r="I563" s="182"/>
      <c r="J563" s="182"/>
      <c r="K563" s="182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2"/>
      <c r="CA563" s="182"/>
      <c r="CB563" s="182"/>
      <c r="CC563" s="182"/>
      <c r="CD563" s="182"/>
      <c r="CE563" s="182"/>
      <c r="CF563" s="182"/>
      <c r="CG563" s="182"/>
      <c r="CH563" s="182"/>
      <c r="CI563" s="182"/>
      <c r="CJ563" s="182"/>
      <c r="CK563" s="182"/>
      <c r="CL563" s="182"/>
      <c r="CM563" s="182"/>
      <c r="CN563" s="182"/>
      <c r="CO563" s="182"/>
      <c r="CP563" s="182"/>
      <c r="CQ563" s="182"/>
      <c r="CR563" s="182"/>
      <c r="CS563" s="182"/>
      <c r="CT563" s="182"/>
      <c r="CU563" s="182"/>
      <c r="CV563" s="182"/>
      <c r="CW563" s="182"/>
      <c r="CX563" s="182"/>
      <c r="CY563" s="182"/>
      <c r="CZ563" s="182"/>
      <c r="DA563" s="182"/>
      <c r="DB563" s="182"/>
      <c r="DC563" s="182"/>
      <c r="DD563" s="182"/>
      <c r="DE563" s="182"/>
      <c r="DF563" s="182"/>
      <c r="DG563" s="182"/>
      <c r="DH563" s="182"/>
      <c r="DI563" s="182"/>
      <c r="DJ563" s="182"/>
      <c r="DK563" s="182"/>
      <c r="DL563" s="182"/>
      <c r="DM563" s="182"/>
      <c r="DN563" s="182"/>
      <c r="DO563" s="182"/>
      <c r="DP563" s="182"/>
      <c r="DQ563" s="182"/>
      <c r="DR563" s="182"/>
      <c r="DS563" s="182"/>
      <c r="DT563" s="182"/>
      <c r="DU563" s="182"/>
      <c r="DV563" s="182"/>
      <c r="DW563" s="182"/>
      <c r="DX563" s="182"/>
      <c r="DY563" s="182"/>
    </row>
    <row r="564" spans="1:129" s="188" customFormat="1" outlineLevel="1" x14ac:dyDescent="0.25">
      <c r="A564" s="102"/>
      <c r="B564" s="97" t="s">
        <v>603</v>
      </c>
      <c r="C564" s="98">
        <v>2019</v>
      </c>
      <c r="D564" s="101">
        <v>10</v>
      </c>
      <c r="E564" s="101">
        <v>264</v>
      </c>
      <c r="F564" s="101">
        <v>5353</v>
      </c>
      <c r="G564" s="101">
        <v>647.01698999999996</v>
      </c>
      <c r="I564" s="182"/>
      <c r="J564" s="182"/>
      <c r="K564" s="182"/>
      <c r="L564" s="182"/>
      <c r="M564" s="182"/>
      <c r="N564" s="182"/>
      <c r="O564" s="182"/>
      <c r="P564" s="182"/>
      <c r="Q564" s="182"/>
      <c r="R564" s="182"/>
      <c r="S564" s="182"/>
      <c r="T564" s="182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  <c r="AZ564" s="182"/>
      <c r="BA564" s="182"/>
      <c r="BB564" s="182"/>
      <c r="BC564" s="182"/>
      <c r="BD564" s="182"/>
      <c r="BE564" s="182"/>
      <c r="BF564" s="182"/>
      <c r="BG564" s="182"/>
      <c r="BH564" s="182"/>
      <c r="BI564" s="182"/>
      <c r="BJ564" s="182"/>
      <c r="BK564" s="182"/>
      <c r="BL564" s="182"/>
      <c r="BM564" s="182"/>
      <c r="BN564" s="182"/>
      <c r="BO564" s="182"/>
      <c r="BP564" s="182"/>
      <c r="BQ564" s="182"/>
      <c r="BR564" s="182"/>
      <c r="BS564" s="182"/>
      <c r="BT564" s="182"/>
      <c r="BU564" s="182"/>
      <c r="BV564" s="182"/>
      <c r="BW564" s="182"/>
      <c r="BX564" s="182"/>
      <c r="BY564" s="182"/>
      <c r="BZ564" s="182"/>
      <c r="CA564" s="182"/>
      <c r="CB564" s="182"/>
      <c r="CC564" s="182"/>
      <c r="CD564" s="182"/>
      <c r="CE564" s="182"/>
      <c r="CF564" s="182"/>
      <c r="CG564" s="182"/>
      <c r="CH564" s="182"/>
      <c r="CI564" s="182"/>
      <c r="CJ564" s="182"/>
      <c r="CK564" s="182"/>
      <c r="CL564" s="182"/>
      <c r="CM564" s="182"/>
      <c r="CN564" s="182"/>
      <c r="CO564" s="182"/>
      <c r="CP564" s="182"/>
      <c r="CQ564" s="182"/>
      <c r="CR564" s="182"/>
      <c r="CS564" s="182"/>
      <c r="CT564" s="182"/>
      <c r="CU564" s="182"/>
      <c r="CV564" s="182"/>
      <c r="CW564" s="182"/>
      <c r="CX564" s="182"/>
      <c r="CY564" s="182"/>
      <c r="CZ564" s="182"/>
      <c r="DA564" s="182"/>
      <c r="DB564" s="182"/>
      <c r="DC564" s="182"/>
      <c r="DD564" s="182"/>
      <c r="DE564" s="182"/>
      <c r="DF564" s="182"/>
      <c r="DG564" s="182"/>
      <c r="DH564" s="182"/>
      <c r="DI564" s="182"/>
      <c r="DJ564" s="182"/>
      <c r="DK564" s="182"/>
      <c r="DL564" s="182"/>
      <c r="DM564" s="182"/>
      <c r="DN564" s="182"/>
      <c r="DO564" s="182"/>
      <c r="DP564" s="182"/>
      <c r="DQ564" s="182"/>
      <c r="DR564" s="182"/>
      <c r="DS564" s="182"/>
      <c r="DT564" s="182"/>
      <c r="DU564" s="182"/>
      <c r="DV564" s="182"/>
      <c r="DW564" s="182"/>
      <c r="DX564" s="182"/>
      <c r="DY564" s="182"/>
    </row>
    <row r="565" spans="1:129" s="188" customFormat="1" outlineLevel="1" x14ac:dyDescent="0.25">
      <c r="A565" s="102"/>
      <c r="B565" s="97" t="s">
        <v>604</v>
      </c>
      <c r="C565" s="98">
        <v>2019</v>
      </c>
      <c r="D565" s="101">
        <v>0.4</v>
      </c>
      <c r="E565" s="101">
        <v>156</v>
      </c>
      <c r="F565" s="101">
        <v>158</v>
      </c>
      <c r="G565" s="101">
        <v>192.69522000000001</v>
      </c>
      <c r="I565" s="182"/>
      <c r="J565" s="182"/>
      <c r="K565" s="182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2"/>
      <c r="CA565" s="182"/>
      <c r="CB565" s="182"/>
      <c r="CC565" s="182"/>
      <c r="CD565" s="182"/>
      <c r="CE565" s="182"/>
      <c r="CF565" s="182"/>
      <c r="CG565" s="182"/>
      <c r="CH565" s="182"/>
      <c r="CI565" s="182"/>
      <c r="CJ565" s="182"/>
      <c r="CK565" s="182"/>
      <c r="CL565" s="182"/>
      <c r="CM565" s="182"/>
      <c r="CN565" s="182"/>
      <c r="CO565" s="182"/>
      <c r="CP565" s="182"/>
      <c r="CQ565" s="182"/>
      <c r="CR565" s="182"/>
      <c r="CS565" s="182"/>
      <c r="CT565" s="182"/>
      <c r="CU565" s="182"/>
      <c r="CV565" s="182"/>
      <c r="CW565" s="182"/>
      <c r="CX565" s="182"/>
      <c r="CY565" s="182"/>
      <c r="CZ565" s="182"/>
      <c r="DA565" s="182"/>
      <c r="DB565" s="182"/>
      <c r="DC565" s="182"/>
      <c r="DD565" s="182"/>
      <c r="DE565" s="182"/>
      <c r="DF565" s="182"/>
      <c r="DG565" s="182"/>
      <c r="DH565" s="182"/>
      <c r="DI565" s="182"/>
      <c r="DJ565" s="182"/>
      <c r="DK565" s="182"/>
      <c r="DL565" s="182"/>
      <c r="DM565" s="182"/>
      <c r="DN565" s="182"/>
      <c r="DO565" s="182"/>
      <c r="DP565" s="182"/>
      <c r="DQ565" s="182"/>
      <c r="DR565" s="182"/>
      <c r="DS565" s="182"/>
      <c r="DT565" s="182"/>
      <c r="DU565" s="182"/>
      <c r="DV565" s="182"/>
      <c r="DW565" s="182"/>
      <c r="DX565" s="182"/>
      <c r="DY565" s="182"/>
    </row>
    <row r="566" spans="1:129" s="188" customFormat="1" outlineLevel="1" x14ac:dyDescent="0.25">
      <c r="A566" s="102"/>
      <c r="B566" s="97" t="s">
        <v>605</v>
      </c>
      <c r="C566" s="98">
        <v>2019</v>
      </c>
      <c r="D566" s="101">
        <v>0.4</v>
      </c>
      <c r="E566" s="101">
        <v>562</v>
      </c>
      <c r="F566" s="101">
        <v>158</v>
      </c>
      <c r="G566" s="101">
        <v>673.4905500000001</v>
      </c>
      <c r="I566" s="182"/>
      <c r="J566" s="182"/>
      <c r="K566" s="182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2"/>
      <c r="CA566" s="182"/>
      <c r="CB566" s="182"/>
      <c r="CC566" s="182"/>
      <c r="CD566" s="182"/>
      <c r="CE566" s="182"/>
      <c r="CF566" s="182"/>
      <c r="CG566" s="182"/>
      <c r="CH566" s="182"/>
      <c r="CI566" s="182"/>
      <c r="CJ566" s="182"/>
      <c r="CK566" s="182"/>
      <c r="CL566" s="182"/>
      <c r="CM566" s="182"/>
      <c r="CN566" s="182"/>
      <c r="CO566" s="182"/>
      <c r="CP566" s="182"/>
      <c r="CQ566" s="182"/>
      <c r="CR566" s="182"/>
      <c r="CS566" s="182"/>
      <c r="CT566" s="182"/>
      <c r="CU566" s="182"/>
      <c r="CV566" s="182"/>
      <c r="CW566" s="182"/>
      <c r="CX566" s="182"/>
      <c r="CY566" s="182"/>
      <c r="CZ566" s="182"/>
      <c r="DA566" s="182"/>
      <c r="DB566" s="182"/>
      <c r="DC566" s="182"/>
      <c r="DD566" s="182"/>
      <c r="DE566" s="182"/>
      <c r="DF566" s="182"/>
      <c r="DG566" s="182"/>
      <c r="DH566" s="182"/>
      <c r="DI566" s="182"/>
      <c r="DJ566" s="182"/>
      <c r="DK566" s="182"/>
      <c r="DL566" s="182"/>
      <c r="DM566" s="182"/>
      <c r="DN566" s="182"/>
      <c r="DO566" s="182"/>
      <c r="DP566" s="182"/>
      <c r="DQ566" s="182"/>
      <c r="DR566" s="182"/>
      <c r="DS566" s="182"/>
      <c r="DT566" s="182"/>
      <c r="DU566" s="182"/>
      <c r="DV566" s="182"/>
      <c r="DW566" s="182"/>
      <c r="DX566" s="182"/>
      <c r="DY566" s="182"/>
    </row>
    <row r="567" spans="1:129" s="188" customFormat="1" outlineLevel="1" x14ac:dyDescent="0.25">
      <c r="A567" s="102"/>
      <c r="B567" s="97" t="s">
        <v>606</v>
      </c>
      <c r="C567" s="98">
        <v>2019</v>
      </c>
      <c r="D567" s="101">
        <v>0.4</v>
      </c>
      <c r="E567" s="101">
        <v>439</v>
      </c>
      <c r="F567" s="101">
        <v>158</v>
      </c>
      <c r="G567" s="101">
        <v>516.39354000000003</v>
      </c>
      <c r="I567" s="182"/>
      <c r="J567" s="182"/>
      <c r="K567" s="182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82"/>
      <c r="DW567" s="182"/>
      <c r="DX567" s="182"/>
      <c r="DY567" s="182"/>
    </row>
    <row r="568" spans="1:129" s="188" customFormat="1" outlineLevel="1" x14ac:dyDescent="0.25">
      <c r="A568" s="102"/>
      <c r="B568" s="97" t="s">
        <v>607</v>
      </c>
      <c r="C568" s="98">
        <v>2019</v>
      </c>
      <c r="D568" s="101">
        <v>0.4</v>
      </c>
      <c r="E568" s="101">
        <v>41</v>
      </c>
      <c r="F568" s="101">
        <v>158</v>
      </c>
      <c r="G568" s="101">
        <v>30.498619999999999</v>
      </c>
      <c r="I568" s="182"/>
      <c r="J568" s="182"/>
      <c r="K568" s="182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82"/>
      <c r="DW568" s="182"/>
      <c r="DX568" s="182"/>
      <c r="DY568" s="182"/>
    </row>
    <row r="569" spans="1:129" s="188" customFormat="1" outlineLevel="1" x14ac:dyDescent="0.25">
      <c r="A569" s="102"/>
      <c r="B569" s="97" t="s">
        <v>608</v>
      </c>
      <c r="C569" s="98">
        <v>2019</v>
      </c>
      <c r="D569" s="101">
        <v>0.4</v>
      </c>
      <c r="E569" s="101">
        <v>41</v>
      </c>
      <c r="F569" s="101">
        <v>158</v>
      </c>
      <c r="G569" s="101">
        <v>66.936220000000006</v>
      </c>
      <c r="I569" s="182"/>
      <c r="J569" s="182"/>
      <c r="K569" s="182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82"/>
      <c r="DW569" s="182"/>
      <c r="DX569" s="182"/>
      <c r="DY569" s="182"/>
    </row>
    <row r="570" spans="1:129" s="188" customFormat="1" outlineLevel="1" x14ac:dyDescent="0.25">
      <c r="A570" s="102"/>
      <c r="B570" s="97" t="s">
        <v>609</v>
      </c>
      <c r="C570" s="98">
        <v>2019</v>
      </c>
      <c r="D570" s="101">
        <v>0.4</v>
      </c>
      <c r="E570" s="101">
        <v>320</v>
      </c>
      <c r="F570" s="101">
        <v>158</v>
      </c>
      <c r="G570" s="101">
        <v>438.49205000000001</v>
      </c>
      <c r="I570" s="182"/>
      <c r="J570" s="182"/>
      <c r="K570" s="182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2"/>
      <c r="CA570" s="182"/>
      <c r="CB570" s="182"/>
      <c r="CC570" s="182"/>
      <c r="CD570" s="182"/>
      <c r="CE570" s="182"/>
      <c r="CF570" s="182"/>
      <c r="CG570" s="182"/>
      <c r="CH570" s="182"/>
      <c r="CI570" s="182"/>
      <c r="CJ570" s="182"/>
      <c r="CK570" s="182"/>
      <c r="CL570" s="182"/>
      <c r="CM570" s="182"/>
      <c r="CN570" s="182"/>
      <c r="CO570" s="182"/>
      <c r="CP570" s="182"/>
      <c r="CQ570" s="182"/>
      <c r="CR570" s="182"/>
      <c r="CS570" s="182"/>
      <c r="CT570" s="182"/>
      <c r="CU570" s="182"/>
      <c r="CV570" s="182"/>
      <c r="CW570" s="182"/>
      <c r="CX570" s="182"/>
      <c r="CY570" s="182"/>
      <c r="CZ570" s="182"/>
      <c r="DA570" s="182"/>
      <c r="DB570" s="182"/>
      <c r="DC570" s="182"/>
      <c r="DD570" s="182"/>
      <c r="DE570" s="182"/>
      <c r="DF570" s="182"/>
      <c r="DG570" s="182"/>
      <c r="DH570" s="182"/>
      <c r="DI570" s="182"/>
      <c r="DJ570" s="182"/>
      <c r="DK570" s="182"/>
      <c r="DL570" s="182"/>
      <c r="DM570" s="182"/>
      <c r="DN570" s="182"/>
      <c r="DO570" s="182"/>
      <c r="DP570" s="182"/>
      <c r="DQ570" s="182"/>
      <c r="DR570" s="182"/>
      <c r="DS570" s="182"/>
      <c r="DT570" s="182"/>
      <c r="DU570" s="182"/>
      <c r="DV570" s="182"/>
      <c r="DW570" s="182"/>
      <c r="DX570" s="182"/>
      <c r="DY570" s="182"/>
    </row>
    <row r="571" spans="1:129" s="188" customFormat="1" outlineLevel="1" x14ac:dyDescent="0.25">
      <c r="A571" s="102"/>
      <c r="B571" s="97" t="s">
        <v>610</v>
      </c>
      <c r="C571" s="98">
        <v>2019</v>
      </c>
      <c r="D571" s="101">
        <v>0.4</v>
      </c>
      <c r="E571" s="101">
        <v>65</v>
      </c>
      <c r="F571" s="101">
        <v>158</v>
      </c>
      <c r="G571" s="101">
        <v>72.412170000000003</v>
      </c>
      <c r="I571" s="182"/>
      <c r="J571" s="182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2"/>
      <c r="CA571" s="182"/>
      <c r="CB571" s="182"/>
      <c r="CC571" s="182"/>
      <c r="CD571" s="182"/>
      <c r="CE571" s="182"/>
      <c r="CF571" s="182"/>
      <c r="CG571" s="182"/>
      <c r="CH571" s="182"/>
      <c r="CI571" s="182"/>
      <c r="CJ571" s="182"/>
      <c r="CK571" s="182"/>
      <c r="CL571" s="182"/>
      <c r="CM571" s="182"/>
      <c r="CN571" s="182"/>
      <c r="CO571" s="182"/>
      <c r="CP571" s="182"/>
      <c r="CQ571" s="182"/>
      <c r="CR571" s="182"/>
      <c r="CS571" s="182"/>
      <c r="CT571" s="182"/>
      <c r="CU571" s="182"/>
      <c r="CV571" s="182"/>
      <c r="CW571" s="182"/>
      <c r="CX571" s="182"/>
      <c r="CY571" s="182"/>
      <c r="CZ571" s="182"/>
      <c r="DA571" s="182"/>
      <c r="DB571" s="182"/>
      <c r="DC571" s="182"/>
      <c r="DD571" s="182"/>
      <c r="DE571" s="182"/>
      <c r="DF571" s="182"/>
      <c r="DG571" s="182"/>
      <c r="DH571" s="182"/>
      <c r="DI571" s="182"/>
      <c r="DJ571" s="182"/>
      <c r="DK571" s="182"/>
      <c r="DL571" s="182"/>
      <c r="DM571" s="182"/>
      <c r="DN571" s="182"/>
      <c r="DO571" s="182"/>
      <c r="DP571" s="182"/>
      <c r="DQ571" s="182"/>
      <c r="DR571" s="182"/>
      <c r="DS571" s="182"/>
      <c r="DT571" s="182"/>
      <c r="DU571" s="182"/>
      <c r="DV571" s="182"/>
      <c r="DW571" s="182"/>
      <c r="DX571" s="182"/>
      <c r="DY571" s="182"/>
    </row>
    <row r="572" spans="1:129" s="188" customFormat="1" outlineLevel="1" x14ac:dyDescent="0.25">
      <c r="A572" s="102"/>
      <c r="B572" s="97" t="s">
        <v>611</v>
      </c>
      <c r="C572" s="98">
        <v>2019</v>
      </c>
      <c r="D572" s="101">
        <v>0.4</v>
      </c>
      <c r="E572" s="101">
        <v>739</v>
      </c>
      <c r="F572" s="101">
        <v>158</v>
      </c>
      <c r="G572" s="101">
        <v>804.3541899999999</v>
      </c>
      <c r="I572" s="182"/>
      <c r="J572" s="182"/>
      <c r="K572" s="182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  <c r="AZ572" s="182"/>
      <c r="BA572" s="182"/>
      <c r="BB572" s="182"/>
      <c r="BC572" s="182"/>
      <c r="BD572" s="182"/>
      <c r="BE572" s="182"/>
      <c r="BF572" s="182"/>
      <c r="BG572" s="182"/>
      <c r="BH572" s="182"/>
      <c r="BI572" s="182"/>
      <c r="BJ572" s="182"/>
      <c r="BK572" s="182"/>
      <c r="BL572" s="182"/>
      <c r="BM572" s="182"/>
      <c r="BN572" s="182"/>
      <c r="BO572" s="182"/>
      <c r="BP572" s="182"/>
      <c r="BQ572" s="182"/>
      <c r="BR572" s="182"/>
      <c r="BS572" s="182"/>
      <c r="BT572" s="182"/>
      <c r="BU572" s="182"/>
      <c r="BV572" s="182"/>
      <c r="BW572" s="182"/>
      <c r="BX572" s="182"/>
      <c r="BY572" s="182"/>
      <c r="BZ572" s="182"/>
      <c r="CA572" s="182"/>
      <c r="CB572" s="182"/>
      <c r="CC572" s="182"/>
      <c r="CD572" s="182"/>
      <c r="CE572" s="182"/>
      <c r="CF572" s="182"/>
      <c r="CG572" s="182"/>
      <c r="CH572" s="182"/>
      <c r="CI572" s="182"/>
      <c r="CJ572" s="182"/>
      <c r="CK572" s="182"/>
      <c r="CL572" s="182"/>
      <c r="CM572" s="182"/>
      <c r="CN572" s="182"/>
      <c r="CO572" s="182"/>
      <c r="CP572" s="182"/>
      <c r="CQ572" s="182"/>
      <c r="CR572" s="182"/>
      <c r="CS572" s="182"/>
      <c r="CT572" s="182"/>
      <c r="CU572" s="182"/>
      <c r="CV572" s="182"/>
      <c r="CW572" s="182"/>
      <c r="CX572" s="182"/>
      <c r="CY572" s="182"/>
      <c r="CZ572" s="182"/>
      <c r="DA572" s="182"/>
      <c r="DB572" s="182"/>
      <c r="DC572" s="182"/>
      <c r="DD572" s="182"/>
      <c r="DE572" s="182"/>
      <c r="DF572" s="182"/>
      <c r="DG572" s="182"/>
      <c r="DH572" s="182"/>
      <c r="DI572" s="182"/>
      <c r="DJ572" s="182"/>
      <c r="DK572" s="182"/>
      <c r="DL572" s="182"/>
      <c r="DM572" s="182"/>
      <c r="DN572" s="182"/>
      <c r="DO572" s="182"/>
      <c r="DP572" s="182"/>
      <c r="DQ572" s="182"/>
      <c r="DR572" s="182"/>
      <c r="DS572" s="182"/>
      <c r="DT572" s="182"/>
      <c r="DU572" s="182"/>
      <c r="DV572" s="182"/>
      <c r="DW572" s="182"/>
      <c r="DX572" s="182"/>
      <c r="DY572" s="182"/>
    </row>
    <row r="573" spans="1:129" s="188" customFormat="1" outlineLevel="1" x14ac:dyDescent="0.25">
      <c r="A573" s="102"/>
      <c r="B573" s="97" t="s">
        <v>612</v>
      </c>
      <c r="C573" s="98">
        <v>2019</v>
      </c>
      <c r="D573" s="101">
        <v>0.4</v>
      </c>
      <c r="E573" s="101">
        <v>60</v>
      </c>
      <c r="F573" s="101">
        <v>158</v>
      </c>
      <c r="G573" s="101">
        <v>57.580109999999998</v>
      </c>
      <c r="I573" s="182"/>
      <c r="J573" s="182"/>
      <c r="K573" s="182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  <c r="AZ573" s="182"/>
      <c r="BA573" s="182"/>
      <c r="BB573" s="182"/>
      <c r="BC573" s="182"/>
      <c r="BD573" s="182"/>
      <c r="BE573" s="182"/>
      <c r="BF573" s="182"/>
      <c r="BG573" s="182"/>
      <c r="BH573" s="182"/>
      <c r="BI573" s="182"/>
      <c r="BJ573" s="182"/>
      <c r="BK573" s="182"/>
      <c r="BL573" s="182"/>
      <c r="BM573" s="182"/>
      <c r="BN573" s="182"/>
      <c r="BO573" s="182"/>
      <c r="BP573" s="182"/>
      <c r="BQ573" s="182"/>
      <c r="BR573" s="182"/>
      <c r="BS573" s="182"/>
      <c r="BT573" s="182"/>
      <c r="BU573" s="182"/>
      <c r="BV573" s="182"/>
      <c r="BW573" s="182"/>
      <c r="BX573" s="182"/>
      <c r="BY573" s="182"/>
      <c r="BZ573" s="182"/>
      <c r="CA573" s="182"/>
      <c r="CB573" s="182"/>
      <c r="CC573" s="182"/>
      <c r="CD573" s="182"/>
      <c r="CE573" s="182"/>
      <c r="CF573" s="182"/>
      <c r="CG573" s="182"/>
      <c r="CH573" s="182"/>
      <c r="CI573" s="182"/>
      <c r="CJ573" s="182"/>
      <c r="CK573" s="182"/>
      <c r="CL573" s="182"/>
      <c r="CM573" s="182"/>
      <c r="CN573" s="182"/>
      <c r="CO573" s="182"/>
      <c r="CP573" s="182"/>
      <c r="CQ573" s="182"/>
      <c r="CR573" s="182"/>
      <c r="CS573" s="182"/>
      <c r="CT573" s="182"/>
      <c r="CU573" s="182"/>
      <c r="CV573" s="182"/>
      <c r="CW573" s="182"/>
      <c r="CX573" s="182"/>
      <c r="CY573" s="182"/>
      <c r="CZ573" s="182"/>
      <c r="DA573" s="182"/>
      <c r="DB573" s="182"/>
      <c r="DC573" s="182"/>
      <c r="DD573" s="182"/>
      <c r="DE573" s="182"/>
      <c r="DF573" s="182"/>
      <c r="DG573" s="182"/>
      <c r="DH573" s="182"/>
      <c r="DI573" s="182"/>
      <c r="DJ573" s="182"/>
      <c r="DK573" s="182"/>
      <c r="DL573" s="182"/>
      <c r="DM573" s="182"/>
      <c r="DN573" s="182"/>
      <c r="DO573" s="182"/>
      <c r="DP573" s="182"/>
      <c r="DQ573" s="182"/>
      <c r="DR573" s="182"/>
      <c r="DS573" s="182"/>
      <c r="DT573" s="182"/>
      <c r="DU573" s="182"/>
      <c r="DV573" s="182"/>
      <c r="DW573" s="182"/>
      <c r="DX573" s="182"/>
      <c r="DY573" s="182"/>
    </row>
    <row r="574" spans="1:129" s="188" customFormat="1" outlineLevel="1" x14ac:dyDescent="0.25">
      <c r="A574" s="102"/>
      <c r="B574" s="97" t="s">
        <v>613</v>
      </c>
      <c r="C574" s="98">
        <v>2019</v>
      </c>
      <c r="D574" s="101">
        <v>0.4</v>
      </c>
      <c r="E574" s="101">
        <v>36</v>
      </c>
      <c r="F574" s="101">
        <v>158</v>
      </c>
      <c r="G574" s="101">
        <v>38.449199999999998</v>
      </c>
      <c r="I574" s="182"/>
      <c r="J574" s="182"/>
      <c r="K574" s="182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2"/>
      <c r="BB574" s="182"/>
      <c r="BC574" s="182"/>
      <c r="BD574" s="182"/>
      <c r="BE574" s="182"/>
      <c r="BF574" s="182"/>
      <c r="BG574" s="182"/>
      <c r="BH574" s="182"/>
      <c r="BI574" s="182"/>
      <c r="BJ574" s="182"/>
      <c r="BK574" s="182"/>
      <c r="BL574" s="182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2"/>
      <c r="BW574" s="182"/>
      <c r="BX574" s="182"/>
      <c r="BY574" s="182"/>
      <c r="BZ574" s="182"/>
      <c r="CA574" s="182"/>
      <c r="CB574" s="182"/>
      <c r="CC574" s="182"/>
      <c r="CD574" s="182"/>
      <c r="CE574" s="182"/>
      <c r="CF574" s="182"/>
      <c r="CG574" s="182"/>
      <c r="CH574" s="182"/>
      <c r="CI574" s="182"/>
      <c r="CJ574" s="182"/>
      <c r="CK574" s="182"/>
      <c r="CL574" s="182"/>
      <c r="CM574" s="182"/>
      <c r="CN574" s="182"/>
      <c r="CO574" s="182"/>
      <c r="CP574" s="182"/>
      <c r="CQ574" s="182"/>
      <c r="CR574" s="182"/>
      <c r="CS574" s="182"/>
      <c r="CT574" s="182"/>
      <c r="CU574" s="182"/>
      <c r="CV574" s="182"/>
      <c r="CW574" s="182"/>
      <c r="CX574" s="182"/>
      <c r="CY574" s="182"/>
      <c r="CZ574" s="182"/>
      <c r="DA574" s="182"/>
      <c r="DB574" s="182"/>
      <c r="DC574" s="182"/>
      <c r="DD574" s="182"/>
      <c r="DE574" s="182"/>
      <c r="DF574" s="182"/>
      <c r="DG574" s="182"/>
      <c r="DH574" s="182"/>
      <c r="DI574" s="182"/>
      <c r="DJ574" s="182"/>
      <c r="DK574" s="182"/>
      <c r="DL574" s="182"/>
      <c r="DM574" s="182"/>
      <c r="DN574" s="182"/>
      <c r="DO574" s="182"/>
      <c r="DP574" s="182"/>
      <c r="DQ574" s="182"/>
      <c r="DR574" s="182"/>
      <c r="DS574" s="182"/>
      <c r="DT574" s="182"/>
      <c r="DU574" s="182"/>
      <c r="DV574" s="182"/>
      <c r="DW574" s="182"/>
      <c r="DX574" s="182"/>
      <c r="DY574" s="182"/>
    </row>
    <row r="575" spans="1:129" s="188" customFormat="1" outlineLevel="1" x14ac:dyDescent="0.25">
      <c r="A575" s="102"/>
      <c r="B575" s="97" t="s">
        <v>614</v>
      </c>
      <c r="C575" s="98">
        <v>2019</v>
      </c>
      <c r="D575" s="101">
        <v>0.4</v>
      </c>
      <c r="E575" s="101">
        <v>236</v>
      </c>
      <c r="F575" s="101">
        <v>158</v>
      </c>
      <c r="G575" s="101">
        <v>204.5915</v>
      </c>
      <c r="I575" s="182"/>
      <c r="J575" s="182"/>
      <c r="K575" s="182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  <c r="AZ575" s="182"/>
      <c r="BA575" s="182"/>
      <c r="BB575" s="182"/>
      <c r="BC575" s="182"/>
      <c r="BD575" s="182"/>
      <c r="BE575" s="182"/>
      <c r="BF575" s="182"/>
      <c r="BG575" s="182"/>
      <c r="BH575" s="182"/>
      <c r="BI575" s="182"/>
      <c r="BJ575" s="182"/>
      <c r="BK575" s="182"/>
      <c r="BL575" s="182"/>
      <c r="BM575" s="182"/>
      <c r="BN575" s="182"/>
      <c r="BO575" s="182"/>
      <c r="BP575" s="182"/>
      <c r="BQ575" s="182"/>
      <c r="BR575" s="182"/>
      <c r="BS575" s="182"/>
      <c r="BT575" s="182"/>
      <c r="BU575" s="182"/>
      <c r="BV575" s="182"/>
      <c r="BW575" s="182"/>
      <c r="BX575" s="182"/>
      <c r="BY575" s="182"/>
      <c r="BZ575" s="182"/>
      <c r="CA575" s="182"/>
      <c r="CB575" s="182"/>
      <c r="CC575" s="182"/>
      <c r="CD575" s="182"/>
      <c r="CE575" s="182"/>
      <c r="CF575" s="182"/>
      <c r="CG575" s="182"/>
      <c r="CH575" s="182"/>
      <c r="CI575" s="182"/>
      <c r="CJ575" s="182"/>
      <c r="CK575" s="182"/>
      <c r="CL575" s="182"/>
      <c r="CM575" s="182"/>
      <c r="CN575" s="182"/>
      <c r="CO575" s="182"/>
      <c r="CP575" s="182"/>
      <c r="CQ575" s="182"/>
      <c r="CR575" s="182"/>
      <c r="CS575" s="182"/>
      <c r="CT575" s="182"/>
      <c r="CU575" s="182"/>
      <c r="CV575" s="182"/>
      <c r="CW575" s="182"/>
      <c r="CX575" s="182"/>
      <c r="CY575" s="182"/>
      <c r="CZ575" s="182"/>
      <c r="DA575" s="182"/>
      <c r="DB575" s="182"/>
      <c r="DC575" s="182"/>
      <c r="DD575" s="182"/>
      <c r="DE575" s="182"/>
      <c r="DF575" s="182"/>
      <c r="DG575" s="182"/>
      <c r="DH575" s="182"/>
      <c r="DI575" s="182"/>
      <c r="DJ575" s="182"/>
      <c r="DK575" s="182"/>
      <c r="DL575" s="182"/>
      <c r="DM575" s="182"/>
      <c r="DN575" s="182"/>
      <c r="DO575" s="182"/>
      <c r="DP575" s="182"/>
      <c r="DQ575" s="182"/>
      <c r="DR575" s="182"/>
      <c r="DS575" s="182"/>
      <c r="DT575" s="182"/>
      <c r="DU575" s="182"/>
      <c r="DV575" s="182"/>
      <c r="DW575" s="182"/>
      <c r="DX575" s="182"/>
      <c r="DY575" s="182"/>
    </row>
    <row r="576" spans="1:129" s="188" customFormat="1" outlineLevel="1" x14ac:dyDescent="0.25">
      <c r="A576" s="102"/>
      <c r="B576" s="97" t="s">
        <v>615</v>
      </c>
      <c r="C576" s="98">
        <v>2019</v>
      </c>
      <c r="D576" s="101">
        <v>10</v>
      </c>
      <c r="E576" s="101">
        <v>38</v>
      </c>
      <c r="F576" s="101">
        <v>5353</v>
      </c>
      <c r="G576" s="101">
        <v>201.75214000000003</v>
      </c>
      <c r="I576" s="182"/>
      <c r="J576" s="182"/>
      <c r="K576" s="182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  <c r="AZ576" s="182"/>
      <c r="BA576" s="182"/>
      <c r="BB576" s="182"/>
      <c r="BC576" s="182"/>
      <c r="BD576" s="182"/>
      <c r="BE576" s="182"/>
      <c r="BF576" s="182"/>
      <c r="BG576" s="182"/>
      <c r="BH576" s="182"/>
      <c r="BI576" s="182"/>
      <c r="BJ576" s="182"/>
      <c r="BK576" s="182"/>
      <c r="BL576" s="182"/>
      <c r="BM576" s="182"/>
      <c r="BN576" s="182"/>
      <c r="BO576" s="182"/>
      <c r="BP576" s="182"/>
      <c r="BQ576" s="182"/>
      <c r="BR576" s="182"/>
      <c r="BS576" s="182"/>
      <c r="BT576" s="182"/>
      <c r="BU576" s="182"/>
      <c r="BV576" s="182"/>
      <c r="BW576" s="182"/>
      <c r="BX576" s="182"/>
      <c r="BY576" s="182"/>
      <c r="BZ576" s="182"/>
      <c r="CA576" s="182"/>
      <c r="CB576" s="182"/>
      <c r="CC576" s="182"/>
      <c r="CD576" s="182"/>
      <c r="CE576" s="182"/>
      <c r="CF576" s="182"/>
      <c r="CG576" s="182"/>
      <c r="CH576" s="182"/>
      <c r="CI576" s="182"/>
      <c r="CJ576" s="182"/>
      <c r="CK576" s="182"/>
      <c r="CL576" s="182"/>
      <c r="CM576" s="182"/>
      <c r="CN576" s="182"/>
      <c r="CO576" s="182"/>
      <c r="CP576" s="182"/>
      <c r="CQ576" s="182"/>
      <c r="CR576" s="182"/>
      <c r="CS576" s="182"/>
      <c r="CT576" s="182"/>
      <c r="CU576" s="182"/>
      <c r="CV576" s="182"/>
      <c r="CW576" s="182"/>
      <c r="CX576" s="182"/>
      <c r="CY576" s="182"/>
      <c r="CZ576" s="182"/>
      <c r="DA576" s="182"/>
      <c r="DB576" s="182"/>
      <c r="DC576" s="182"/>
      <c r="DD576" s="182"/>
      <c r="DE576" s="182"/>
      <c r="DF576" s="182"/>
      <c r="DG576" s="182"/>
      <c r="DH576" s="182"/>
      <c r="DI576" s="182"/>
      <c r="DJ576" s="182"/>
      <c r="DK576" s="182"/>
      <c r="DL576" s="182"/>
      <c r="DM576" s="182"/>
      <c r="DN576" s="182"/>
      <c r="DO576" s="182"/>
      <c r="DP576" s="182"/>
      <c r="DQ576" s="182"/>
      <c r="DR576" s="182"/>
      <c r="DS576" s="182"/>
      <c r="DT576" s="182"/>
      <c r="DU576" s="182"/>
      <c r="DV576" s="182"/>
      <c r="DW576" s="182"/>
      <c r="DX576" s="182"/>
      <c r="DY576" s="182"/>
    </row>
    <row r="577" spans="1:129" s="188" customFormat="1" outlineLevel="1" x14ac:dyDescent="0.25">
      <c r="A577" s="102"/>
      <c r="B577" s="97" t="s">
        <v>616</v>
      </c>
      <c r="C577" s="98">
        <v>2019</v>
      </c>
      <c r="D577" s="101">
        <v>0.4</v>
      </c>
      <c r="E577" s="101">
        <v>222</v>
      </c>
      <c r="F577" s="101">
        <v>158</v>
      </c>
      <c r="G577" s="101">
        <v>413.55246999999997</v>
      </c>
      <c r="I577" s="182"/>
      <c r="J577" s="182"/>
      <c r="K577" s="182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  <c r="AZ577" s="182"/>
      <c r="BA577" s="182"/>
      <c r="BB577" s="182"/>
      <c r="BC577" s="182"/>
      <c r="BD577" s="182"/>
      <c r="BE577" s="182"/>
      <c r="BF577" s="182"/>
      <c r="BG577" s="182"/>
      <c r="BH577" s="182"/>
      <c r="BI577" s="182"/>
      <c r="BJ577" s="182"/>
      <c r="BK577" s="182"/>
      <c r="BL577" s="182"/>
      <c r="BM577" s="182"/>
      <c r="BN577" s="182"/>
      <c r="BO577" s="182"/>
      <c r="BP577" s="182"/>
      <c r="BQ577" s="182"/>
      <c r="BR577" s="182"/>
      <c r="BS577" s="182"/>
      <c r="BT577" s="182"/>
      <c r="BU577" s="182"/>
      <c r="BV577" s="182"/>
      <c r="BW577" s="182"/>
      <c r="BX577" s="182"/>
      <c r="BY577" s="182"/>
      <c r="BZ577" s="182"/>
      <c r="CA577" s="182"/>
      <c r="CB577" s="182"/>
      <c r="CC577" s="182"/>
      <c r="CD577" s="182"/>
      <c r="CE577" s="182"/>
      <c r="CF577" s="182"/>
      <c r="CG577" s="182"/>
      <c r="CH577" s="182"/>
      <c r="CI577" s="182"/>
      <c r="CJ577" s="182"/>
      <c r="CK577" s="182"/>
      <c r="CL577" s="182"/>
      <c r="CM577" s="182"/>
      <c r="CN577" s="182"/>
      <c r="CO577" s="182"/>
      <c r="CP577" s="182"/>
      <c r="CQ577" s="182"/>
      <c r="CR577" s="182"/>
      <c r="CS577" s="182"/>
      <c r="CT577" s="182"/>
      <c r="CU577" s="182"/>
      <c r="CV577" s="182"/>
      <c r="CW577" s="182"/>
      <c r="CX577" s="182"/>
      <c r="CY577" s="182"/>
      <c r="CZ577" s="182"/>
      <c r="DA577" s="182"/>
      <c r="DB577" s="182"/>
      <c r="DC577" s="182"/>
      <c r="DD577" s="182"/>
      <c r="DE577" s="182"/>
      <c r="DF577" s="182"/>
      <c r="DG577" s="182"/>
      <c r="DH577" s="182"/>
      <c r="DI577" s="182"/>
      <c r="DJ577" s="182"/>
      <c r="DK577" s="182"/>
      <c r="DL577" s="182"/>
      <c r="DM577" s="182"/>
      <c r="DN577" s="182"/>
      <c r="DO577" s="182"/>
      <c r="DP577" s="182"/>
      <c r="DQ577" s="182"/>
      <c r="DR577" s="182"/>
      <c r="DS577" s="182"/>
      <c r="DT577" s="182"/>
      <c r="DU577" s="182"/>
      <c r="DV577" s="182"/>
      <c r="DW577" s="182"/>
      <c r="DX577" s="182"/>
      <c r="DY577" s="182"/>
    </row>
    <row r="578" spans="1:129" s="188" customFormat="1" outlineLevel="1" x14ac:dyDescent="0.25">
      <c r="A578" s="102"/>
      <c r="B578" s="97" t="s">
        <v>617</v>
      </c>
      <c r="C578" s="98">
        <v>2019</v>
      </c>
      <c r="D578" s="101">
        <v>0.4</v>
      </c>
      <c r="E578" s="101">
        <v>92</v>
      </c>
      <c r="F578" s="101">
        <v>158</v>
      </c>
      <c r="G578" s="101">
        <v>244.33706000000001</v>
      </c>
      <c r="I578" s="182"/>
      <c r="J578" s="182"/>
      <c r="K578" s="182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  <c r="AZ578" s="182"/>
      <c r="BA578" s="182"/>
      <c r="BB578" s="182"/>
      <c r="BC578" s="182"/>
      <c r="BD578" s="182"/>
      <c r="BE578" s="182"/>
      <c r="BF578" s="182"/>
      <c r="BG578" s="182"/>
      <c r="BH578" s="182"/>
      <c r="BI578" s="182"/>
      <c r="BJ578" s="182"/>
      <c r="BK578" s="182"/>
      <c r="BL578" s="182"/>
      <c r="BM578" s="182"/>
      <c r="BN578" s="182"/>
      <c r="BO578" s="182"/>
      <c r="BP578" s="182"/>
      <c r="BQ578" s="182"/>
      <c r="BR578" s="182"/>
      <c r="BS578" s="182"/>
      <c r="BT578" s="182"/>
      <c r="BU578" s="182"/>
      <c r="BV578" s="182"/>
      <c r="BW578" s="182"/>
      <c r="BX578" s="182"/>
      <c r="BY578" s="182"/>
      <c r="BZ578" s="182"/>
      <c r="CA578" s="182"/>
      <c r="CB578" s="182"/>
      <c r="CC578" s="182"/>
      <c r="CD578" s="182"/>
      <c r="CE578" s="182"/>
      <c r="CF578" s="182"/>
      <c r="CG578" s="182"/>
      <c r="CH578" s="182"/>
      <c r="CI578" s="182"/>
      <c r="CJ578" s="182"/>
      <c r="CK578" s="182"/>
      <c r="CL578" s="182"/>
      <c r="CM578" s="182"/>
      <c r="CN578" s="182"/>
      <c r="CO578" s="182"/>
      <c r="CP578" s="182"/>
      <c r="CQ578" s="182"/>
      <c r="CR578" s="182"/>
      <c r="CS578" s="182"/>
      <c r="CT578" s="182"/>
      <c r="CU578" s="182"/>
      <c r="CV578" s="182"/>
      <c r="CW578" s="182"/>
      <c r="CX578" s="182"/>
      <c r="CY578" s="182"/>
      <c r="CZ578" s="182"/>
      <c r="DA578" s="182"/>
      <c r="DB578" s="182"/>
      <c r="DC578" s="182"/>
      <c r="DD578" s="182"/>
      <c r="DE578" s="182"/>
      <c r="DF578" s="182"/>
      <c r="DG578" s="182"/>
      <c r="DH578" s="182"/>
      <c r="DI578" s="182"/>
      <c r="DJ578" s="182"/>
      <c r="DK578" s="182"/>
      <c r="DL578" s="182"/>
      <c r="DM578" s="182"/>
      <c r="DN578" s="182"/>
      <c r="DO578" s="182"/>
      <c r="DP578" s="182"/>
      <c r="DQ578" s="182"/>
      <c r="DR578" s="182"/>
      <c r="DS578" s="182"/>
      <c r="DT578" s="182"/>
      <c r="DU578" s="182"/>
      <c r="DV578" s="182"/>
      <c r="DW578" s="182"/>
      <c r="DX578" s="182"/>
      <c r="DY578" s="182"/>
    </row>
    <row r="579" spans="1:129" s="188" customFormat="1" outlineLevel="1" x14ac:dyDescent="0.25">
      <c r="A579" s="102"/>
      <c r="B579" s="97" t="s">
        <v>618</v>
      </c>
      <c r="C579" s="98">
        <v>2019</v>
      </c>
      <c r="D579" s="101">
        <v>0.4</v>
      </c>
      <c r="E579" s="101">
        <v>449</v>
      </c>
      <c r="F579" s="101">
        <v>158</v>
      </c>
      <c r="G579" s="101">
        <v>333.27632</v>
      </c>
      <c r="I579" s="182"/>
      <c r="J579" s="182"/>
      <c r="K579" s="182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  <c r="AZ579" s="182"/>
      <c r="BA579" s="182"/>
      <c r="BB579" s="182"/>
      <c r="BC579" s="182"/>
      <c r="BD579" s="182"/>
      <c r="BE579" s="182"/>
      <c r="BF579" s="182"/>
      <c r="BG579" s="182"/>
      <c r="BH579" s="182"/>
      <c r="BI579" s="182"/>
      <c r="BJ579" s="182"/>
      <c r="BK579" s="182"/>
      <c r="BL579" s="182"/>
      <c r="BM579" s="182"/>
      <c r="BN579" s="182"/>
      <c r="BO579" s="182"/>
      <c r="BP579" s="182"/>
      <c r="BQ579" s="182"/>
      <c r="BR579" s="182"/>
      <c r="BS579" s="182"/>
      <c r="BT579" s="182"/>
      <c r="BU579" s="182"/>
      <c r="BV579" s="182"/>
      <c r="BW579" s="182"/>
      <c r="BX579" s="182"/>
      <c r="BY579" s="182"/>
      <c r="BZ579" s="182"/>
      <c r="CA579" s="182"/>
      <c r="CB579" s="182"/>
      <c r="CC579" s="182"/>
      <c r="CD579" s="182"/>
      <c r="CE579" s="182"/>
      <c r="CF579" s="182"/>
      <c r="CG579" s="182"/>
      <c r="CH579" s="182"/>
      <c r="CI579" s="182"/>
      <c r="CJ579" s="182"/>
      <c r="CK579" s="182"/>
      <c r="CL579" s="182"/>
      <c r="CM579" s="182"/>
      <c r="CN579" s="182"/>
      <c r="CO579" s="182"/>
      <c r="CP579" s="182"/>
      <c r="CQ579" s="182"/>
      <c r="CR579" s="182"/>
      <c r="CS579" s="182"/>
      <c r="CT579" s="182"/>
      <c r="CU579" s="182"/>
      <c r="CV579" s="182"/>
      <c r="CW579" s="182"/>
      <c r="CX579" s="182"/>
      <c r="CY579" s="182"/>
      <c r="CZ579" s="182"/>
      <c r="DA579" s="182"/>
      <c r="DB579" s="182"/>
      <c r="DC579" s="182"/>
      <c r="DD579" s="182"/>
      <c r="DE579" s="182"/>
      <c r="DF579" s="182"/>
      <c r="DG579" s="182"/>
      <c r="DH579" s="182"/>
      <c r="DI579" s="182"/>
      <c r="DJ579" s="182"/>
      <c r="DK579" s="182"/>
      <c r="DL579" s="182"/>
      <c r="DM579" s="182"/>
      <c r="DN579" s="182"/>
      <c r="DO579" s="182"/>
      <c r="DP579" s="182"/>
      <c r="DQ579" s="182"/>
      <c r="DR579" s="182"/>
      <c r="DS579" s="182"/>
      <c r="DT579" s="182"/>
      <c r="DU579" s="182"/>
      <c r="DV579" s="182"/>
      <c r="DW579" s="182"/>
      <c r="DX579" s="182"/>
      <c r="DY579" s="182"/>
    </row>
    <row r="580" spans="1:129" s="188" customFormat="1" outlineLevel="1" x14ac:dyDescent="0.25">
      <c r="A580" s="102"/>
      <c r="B580" s="97" t="s">
        <v>619</v>
      </c>
      <c r="C580" s="98">
        <v>2019</v>
      </c>
      <c r="D580" s="101">
        <v>10</v>
      </c>
      <c r="E580" s="101">
        <v>152</v>
      </c>
      <c r="F580" s="101">
        <v>5353</v>
      </c>
      <c r="G580" s="101">
        <v>466.81247999999999</v>
      </c>
      <c r="I580" s="182"/>
      <c r="J580" s="182"/>
      <c r="K580" s="182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  <c r="AZ580" s="182"/>
      <c r="BA580" s="182"/>
      <c r="BB580" s="182"/>
      <c r="BC580" s="182"/>
      <c r="BD580" s="182"/>
      <c r="BE580" s="182"/>
      <c r="BF580" s="182"/>
      <c r="BG580" s="182"/>
      <c r="BH580" s="182"/>
      <c r="BI580" s="182"/>
      <c r="BJ580" s="182"/>
      <c r="BK580" s="182"/>
      <c r="BL580" s="182"/>
      <c r="BM580" s="182"/>
      <c r="BN580" s="182"/>
      <c r="BO580" s="182"/>
      <c r="BP580" s="182"/>
      <c r="BQ580" s="182"/>
      <c r="BR580" s="182"/>
      <c r="BS580" s="182"/>
      <c r="BT580" s="182"/>
      <c r="BU580" s="182"/>
      <c r="BV580" s="182"/>
      <c r="BW580" s="182"/>
      <c r="BX580" s="182"/>
      <c r="BY580" s="182"/>
      <c r="BZ580" s="182"/>
      <c r="CA580" s="182"/>
      <c r="CB580" s="182"/>
      <c r="CC580" s="182"/>
      <c r="CD580" s="182"/>
      <c r="CE580" s="182"/>
      <c r="CF580" s="182"/>
      <c r="CG580" s="182"/>
      <c r="CH580" s="182"/>
      <c r="CI580" s="182"/>
      <c r="CJ580" s="182"/>
      <c r="CK580" s="182"/>
      <c r="CL580" s="182"/>
      <c r="CM580" s="182"/>
      <c r="CN580" s="182"/>
      <c r="CO580" s="182"/>
      <c r="CP580" s="182"/>
      <c r="CQ580" s="182"/>
      <c r="CR580" s="182"/>
      <c r="CS580" s="182"/>
      <c r="CT580" s="182"/>
      <c r="CU580" s="182"/>
      <c r="CV580" s="182"/>
      <c r="CW580" s="182"/>
      <c r="CX580" s="182"/>
      <c r="CY580" s="182"/>
      <c r="CZ580" s="182"/>
      <c r="DA580" s="182"/>
      <c r="DB580" s="182"/>
      <c r="DC580" s="182"/>
      <c r="DD580" s="182"/>
      <c r="DE580" s="182"/>
      <c r="DF580" s="182"/>
      <c r="DG580" s="182"/>
      <c r="DH580" s="182"/>
      <c r="DI580" s="182"/>
      <c r="DJ580" s="182"/>
      <c r="DK580" s="182"/>
      <c r="DL580" s="182"/>
      <c r="DM580" s="182"/>
      <c r="DN580" s="182"/>
      <c r="DO580" s="182"/>
      <c r="DP580" s="182"/>
      <c r="DQ580" s="182"/>
      <c r="DR580" s="182"/>
      <c r="DS580" s="182"/>
      <c r="DT580" s="182"/>
      <c r="DU580" s="182"/>
      <c r="DV580" s="182"/>
      <c r="DW580" s="182"/>
      <c r="DX580" s="182"/>
      <c r="DY580" s="182"/>
    </row>
    <row r="581" spans="1:129" s="188" customFormat="1" outlineLevel="1" x14ac:dyDescent="0.25">
      <c r="A581" s="102"/>
      <c r="B581" s="97" t="s">
        <v>620</v>
      </c>
      <c r="C581" s="98">
        <v>2019</v>
      </c>
      <c r="D581" s="101">
        <v>0.4</v>
      </c>
      <c r="E581" s="101">
        <v>245</v>
      </c>
      <c r="F581" s="101">
        <v>158</v>
      </c>
      <c r="G581" s="101">
        <v>611.06141000000002</v>
      </c>
      <c r="I581" s="182"/>
      <c r="J581" s="182"/>
      <c r="K581" s="182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  <c r="AZ581" s="182"/>
      <c r="BA581" s="182"/>
      <c r="BB581" s="182"/>
      <c r="BC581" s="182"/>
      <c r="BD581" s="182"/>
      <c r="BE581" s="182"/>
      <c r="BF581" s="182"/>
      <c r="BG581" s="182"/>
      <c r="BH581" s="182"/>
      <c r="BI581" s="182"/>
      <c r="BJ581" s="182"/>
      <c r="BK581" s="182"/>
      <c r="BL581" s="182"/>
      <c r="BM581" s="182"/>
      <c r="BN581" s="182"/>
      <c r="BO581" s="182"/>
      <c r="BP581" s="182"/>
      <c r="BQ581" s="182"/>
      <c r="BR581" s="182"/>
      <c r="BS581" s="182"/>
      <c r="BT581" s="182"/>
      <c r="BU581" s="182"/>
      <c r="BV581" s="182"/>
      <c r="BW581" s="182"/>
      <c r="BX581" s="182"/>
      <c r="BY581" s="182"/>
      <c r="BZ581" s="182"/>
      <c r="CA581" s="182"/>
      <c r="CB581" s="182"/>
      <c r="CC581" s="182"/>
      <c r="CD581" s="182"/>
      <c r="CE581" s="182"/>
      <c r="CF581" s="182"/>
      <c r="CG581" s="182"/>
      <c r="CH581" s="182"/>
      <c r="CI581" s="182"/>
      <c r="CJ581" s="182"/>
      <c r="CK581" s="182"/>
      <c r="CL581" s="182"/>
      <c r="CM581" s="182"/>
      <c r="CN581" s="182"/>
      <c r="CO581" s="182"/>
      <c r="CP581" s="182"/>
      <c r="CQ581" s="182"/>
      <c r="CR581" s="182"/>
      <c r="CS581" s="182"/>
      <c r="CT581" s="182"/>
      <c r="CU581" s="182"/>
      <c r="CV581" s="182"/>
      <c r="CW581" s="182"/>
      <c r="CX581" s="182"/>
      <c r="CY581" s="182"/>
      <c r="CZ581" s="182"/>
      <c r="DA581" s="182"/>
      <c r="DB581" s="182"/>
      <c r="DC581" s="182"/>
      <c r="DD581" s="182"/>
      <c r="DE581" s="182"/>
      <c r="DF581" s="182"/>
      <c r="DG581" s="182"/>
      <c r="DH581" s="182"/>
      <c r="DI581" s="182"/>
      <c r="DJ581" s="182"/>
      <c r="DK581" s="182"/>
      <c r="DL581" s="182"/>
      <c r="DM581" s="182"/>
      <c r="DN581" s="182"/>
      <c r="DO581" s="182"/>
      <c r="DP581" s="182"/>
      <c r="DQ581" s="182"/>
      <c r="DR581" s="182"/>
      <c r="DS581" s="182"/>
      <c r="DT581" s="182"/>
      <c r="DU581" s="182"/>
      <c r="DV581" s="182"/>
      <c r="DW581" s="182"/>
      <c r="DX581" s="182"/>
      <c r="DY581" s="182"/>
    </row>
    <row r="582" spans="1:129" s="188" customFormat="1" outlineLevel="1" x14ac:dyDescent="0.25">
      <c r="A582" s="102"/>
      <c r="B582" s="97" t="s">
        <v>621</v>
      </c>
      <c r="C582" s="98">
        <v>2019</v>
      </c>
      <c r="D582" s="101">
        <v>0.4</v>
      </c>
      <c r="E582" s="101">
        <v>158</v>
      </c>
      <c r="F582" s="101">
        <v>158</v>
      </c>
      <c r="G582" s="101">
        <v>358.49389000000002</v>
      </c>
      <c r="I582" s="182"/>
      <c r="J582" s="182"/>
      <c r="K582" s="182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  <c r="AZ582" s="182"/>
      <c r="BA582" s="182"/>
      <c r="BB582" s="182"/>
      <c r="BC582" s="182"/>
      <c r="BD582" s="182"/>
      <c r="BE582" s="182"/>
      <c r="BF582" s="182"/>
      <c r="BG582" s="182"/>
      <c r="BH582" s="182"/>
      <c r="BI582" s="182"/>
      <c r="BJ582" s="182"/>
      <c r="BK582" s="182"/>
      <c r="BL582" s="182"/>
      <c r="BM582" s="182"/>
      <c r="BN582" s="182"/>
      <c r="BO582" s="182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2"/>
      <c r="CA582" s="182"/>
      <c r="CB582" s="182"/>
      <c r="CC582" s="182"/>
      <c r="CD582" s="182"/>
      <c r="CE582" s="182"/>
      <c r="CF582" s="182"/>
      <c r="CG582" s="182"/>
      <c r="CH582" s="182"/>
      <c r="CI582" s="182"/>
      <c r="CJ582" s="182"/>
      <c r="CK582" s="182"/>
      <c r="CL582" s="182"/>
      <c r="CM582" s="182"/>
      <c r="CN582" s="182"/>
      <c r="CO582" s="182"/>
      <c r="CP582" s="182"/>
      <c r="CQ582" s="182"/>
      <c r="CR582" s="182"/>
      <c r="CS582" s="182"/>
      <c r="CT582" s="182"/>
      <c r="CU582" s="182"/>
      <c r="CV582" s="182"/>
      <c r="CW582" s="182"/>
      <c r="CX582" s="182"/>
      <c r="CY582" s="182"/>
      <c r="CZ582" s="182"/>
      <c r="DA582" s="182"/>
      <c r="DB582" s="182"/>
      <c r="DC582" s="182"/>
      <c r="DD582" s="182"/>
      <c r="DE582" s="182"/>
      <c r="DF582" s="182"/>
      <c r="DG582" s="182"/>
      <c r="DH582" s="182"/>
      <c r="DI582" s="182"/>
      <c r="DJ582" s="182"/>
      <c r="DK582" s="182"/>
      <c r="DL582" s="182"/>
      <c r="DM582" s="182"/>
      <c r="DN582" s="182"/>
      <c r="DO582" s="182"/>
      <c r="DP582" s="182"/>
      <c r="DQ582" s="182"/>
      <c r="DR582" s="182"/>
      <c r="DS582" s="182"/>
      <c r="DT582" s="182"/>
      <c r="DU582" s="182"/>
      <c r="DV582" s="182"/>
      <c r="DW582" s="182"/>
      <c r="DX582" s="182"/>
      <c r="DY582" s="182"/>
    </row>
    <row r="583" spans="1:129" s="188" customFormat="1" outlineLevel="1" x14ac:dyDescent="0.25">
      <c r="A583" s="102"/>
      <c r="B583" s="97" t="s">
        <v>622</v>
      </c>
      <c r="C583" s="98">
        <v>2019</v>
      </c>
      <c r="D583" s="101">
        <v>0.4</v>
      </c>
      <c r="E583" s="101">
        <v>43</v>
      </c>
      <c r="F583" s="101">
        <v>158</v>
      </c>
      <c r="G583" s="101">
        <v>85.237800000000007</v>
      </c>
      <c r="I583" s="182"/>
      <c r="J583" s="182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2"/>
      <c r="BK583" s="182"/>
      <c r="BL583" s="182"/>
      <c r="BM583" s="182"/>
      <c r="BN583" s="182"/>
      <c r="BO583" s="182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2"/>
      <c r="CA583" s="182"/>
      <c r="CB583" s="182"/>
      <c r="CC583" s="182"/>
      <c r="CD583" s="182"/>
      <c r="CE583" s="182"/>
      <c r="CF583" s="182"/>
      <c r="CG583" s="182"/>
      <c r="CH583" s="182"/>
      <c r="CI583" s="182"/>
      <c r="CJ583" s="182"/>
      <c r="CK583" s="182"/>
      <c r="CL583" s="182"/>
      <c r="CM583" s="182"/>
      <c r="CN583" s="182"/>
      <c r="CO583" s="182"/>
      <c r="CP583" s="182"/>
      <c r="CQ583" s="182"/>
      <c r="CR583" s="182"/>
      <c r="CS583" s="182"/>
      <c r="CT583" s="182"/>
      <c r="CU583" s="182"/>
      <c r="CV583" s="182"/>
      <c r="CW583" s="182"/>
      <c r="CX583" s="182"/>
      <c r="CY583" s="182"/>
      <c r="CZ583" s="182"/>
      <c r="DA583" s="182"/>
      <c r="DB583" s="182"/>
      <c r="DC583" s="182"/>
      <c r="DD583" s="182"/>
      <c r="DE583" s="182"/>
      <c r="DF583" s="182"/>
      <c r="DG583" s="182"/>
      <c r="DH583" s="182"/>
      <c r="DI583" s="182"/>
      <c r="DJ583" s="182"/>
      <c r="DK583" s="182"/>
      <c r="DL583" s="182"/>
      <c r="DM583" s="182"/>
      <c r="DN583" s="182"/>
      <c r="DO583" s="182"/>
      <c r="DP583" s="182"/>
      <c r="DQ583" s="182"/>
      <c r="DR583" s="182"/>
      <c r="DS583" s="182"/>
      <c r="DT583" s="182"/>
      <c r="DU583" s="182"/>
      <c r="DV583" s="182"/>
      <c r="DW583" s="182"/>
      <c r="DX583" s="182"/>
      <c r="DY583" s="182"/>
    </row>
    <row r="584" spans="1:129" s="188" customFormat="1" outlineLevel="1" x14ac:dyDescent="0.25">
      <c r="A584" s="102"/>
      <c r="B584" s="97" t="s">
        <v>623</v>
      </c>
      <c r="C584" s="98">
        <v>2019</v>
      </c>
      <c r="D584" s="101">
        <v>0.4</v>
      </c>
      <c r="E584" s="101">
        <v>81</v>
      </c>
      <c r="F584" s="101">
        <v>158</v>
      </c>
      <c r="G584" s="101">
        <v>129.81538</v>
      </c>
      <c r="I584" s="182"/>
      <c r="J584" s="182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2"/>
      <c r="CQ584" s="182"/>
      <c r="CR584" s="182"/>
      <c r="CS584" s="182"/>
      <c r="CT584" s="182"/>
      <c r="CU584" s="182"/>
      <c r="CV584" s="182"/>
      <c r="CW584" s="182"/>
      <c r="CX584" s="182"/>
      <c r="CY584" s="182"/>
      <c r="CZ584" s="182"/>
      <c r="DA584" s="182"/>
      <c r="DB584" s="182"/>
      <c r="DC584" s="182"/>
      <c r="DD584" s="182"/>
      <c r="DE584" s="182"/>
      <c r="DF584" s="182"/>
      <c r="DG584" s="182"/>
      <c r="DH584" s="182"/>
      <c r="DI584" s="182"/>
      <c r="DJ584" s="182"/>
      <c r="DK584" s="182"/>
      <c r="DL584" s="182"/>
      <c r="DM584" s="182"/>
      <c r="DN584" s="182"/>
      <c r="DO584" s="182"/>
      <c r="DP584" s="182"/>
      <c r="DQ584" s="182"/>
      <c r="DR584" s="182"/>
      <c r="DS584" s="182"/>
      <c r="DT584" s="182"/>
      <c r="DU584" s="182"/>
      <c r="DV584" s="182"/>
      <c r="DW584" s="182"/>
      <c r="DX584" s="182"/>
      <c r="DY584" s="182"/>
    </row>
    <row r="585" spans="1:129" s="188" customFormat="1" outlineLevel="1" x14ac:dyDescent="0.25">
      <c r="A585" s="102"/>
      <c r="B585" s="97" t="s">
        <v>624</v>
      </c>
      <c r="C585" s="98">
        <v>2019</v>
      </c>
      <c r="D585" s="101">
        <v>0.4</v>
      </c>
      <c r="E585" s="101">
        <v>28</v>
      </c>
      <c r="F585" s="101">
        <v>158</v>
      </c>
      <c r="G585" s="101">
        <v>86.898679999999999</v>
      </c>
      <c r="I585" s="182"/>
      <c r="J585" s="182"/>
      <c r="K585" s="182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82"/>
      <c r="DW585" s="182"/>
      <c r="DX585" s="182"/>
      <c r="DY585" s="182"/>
    </row>
    <row r="586" spans="1:129" s="188" customFormat="1" outlineLevel="1" x14ac:dyDescent="0.25">
      <c r="A586" s="102"/>
      <c r="B586" s="97" t="s">
        <v>625</v>
      </c>
      <c r="C586" s="98">
        <v>2019</v>
      </c>
      <c r="D586" s="101">
        <v>0.4</v>
      </c>
      <c r="E586" s="101">
        <v>62</v>
      </c>
      <c r="F586" s="101">
        <v>158</v>
      </c>
      <c r="G586" s="101">
        <v>148.99835999999999</v>
      </c>
      <c r="I586" s="182"/>
      <c r="J586" s="182"/>
      <c r="K586" s="182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2"/>
      <c r="DX586" s="182"/>
      <c r="DY586" s="182"/>
    </row>
    <row r="587" spans="1:129" s="188" customFormat="1" outlineLevel="1" x14ac:dyDescent="0.25">
      <c r="A587" s="102"/>
      <c r="B587" s="97" t="s">
        <v>626</v>
      </c>
      <c r="C587" s="98">
        <v>2019</v>
      </c>
      <c r="D587" s="101">
        <v>0.4</v>
      </c>
      <c r="E587" s="101">
        <v>76</v>
      </c>
      <c r="F587" s="101">
        <v>158</v>
      </c>
      <c r="G587" s="101">
        <v>191.25742000000002</v>
      </c>
      <c r="I587" s="182"/>
      <c r="J587" s="182"/>
      <c r="K587" s="182"/>
      <c r="L587" s="182"/>
      <c r="M587" s="182"/>
      <c r="N587" s="182"/>
      <c r="O587" s="182"/>
      <c r="P587" s="182"/>
      <c r="Q587" s="182"/>
      <c r="R587" s="182"/>
      <c r="S587" s="182"/>
      <c r="T587" s="182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2"/>
      <c r="CA587" s="182"/>
      <c r="CB587" s="182"/>
      <c r="CC587" s="182"/>
      <c r="CD587" s="182"/>
      <c r="CE587" s="182"/>
      <c r="CF587" s="182"/>
      <c r="CG587" s="182"/>
      <c r="CH587" s="182"/>
      <c r="CI587" s="182"/>
      <c r="CJ587" s="182"/>
      <c r="CK587" s="182"/>
      <c r="CL587" s="182"/>
      <c r="CM587" s="182"/>
      <c r="CN587" s="182"/>
      <c r="CO587" s="182"/>
      <c r="CP587" s="182"/>
      <c r="CQ587" s="182"/>
      <c r="CR587" s="182"/>
      <c r="CS587" s="182"/>
      <c r="CT587" s="182"/>
      <c r="CU587" s="182"/>
      <c r="CV587" s="182"/>
      <c r="CW587" s="182"/>
      <c r="CX587" s="182"/>
      <c r="CY587" s="182"/>
      <c r="CZ587" s="182"/>
      <c r="DA587" s="182"/>
      <c r="DB587" s="182"/>
      <c r="DC587" s="182"/>
      <c r="DD587" s="182"/>
      <c r="DE587" s="182"/>
      <c r="DF587" s="182"/>
      <c r="DG587" s="182"/>
      <c r="DH587" s="182"/>
      <c r="DI587" s="182"/>
      <c r="DJ587" s="182"/>
      <c r="DK587" s="182"/>
      <c r="DL587" s="182"/>
      <c r="DM587" s="182"/>
      <c r="DN587" s="182"/>
      <c r="DO587" s="182"/>
      <c r="DP587" s="182"/>
      <c r="DQ587" s="182"/>
      <c r="DR587" s="182"/>
      <c r="DS587" s="182"/>
      <c r="DT587" s="182"/>
      <c r="DU587" s="182"/>
      <c r="DV587" s="182"/>
      <c r="DW587" s="182"/>
      <c r="DX587" s="182"/>
      <c r="DY587" s="182"/>
    </row>
    <row r="588" spans="1:129" s="188" customFormat="1" outlineLevel="1" x14ac:dyDescent="0.25">
      <c r="A588" s="102"/>
      <c r="B588" s="97" t="s">
        <v>627</v>
      </c>
      <c r="C588" s="98">
        <v>2019</v>
      </c>
      <c r="D588" s="101">
        <v>0.4</v>
      </c>
      <c r="E588" s="101">
        <v>167</v>
      </c>
      <c r="F588" s="101">
        <v>158</v>
      </c>
      <c r="G588" s="101">
        <v>178.49192000000002</v>
      </c>
      <c r="I588" s="182"/>
      <c r="J588" s="182"/>
      <c r="K588" s="182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2"/>
      <c r="DX588" s="182"/>
      <c r="DY588" s="182"/>
    </row>
    <row r="589" spans="1:129" s="196" customFormat="1" outlineLevel="1" x14ac:dyDescent="0.25">
      <c r="A589" s="117"/>
      <c r="B589" s="118"/>
      <c r="C589" s="112"/>
      <c r="D589" s="119"/>
      <c r="E589" s="113"/>
      <c r="F589" s="113"/>
      <c r="G589" s="113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197"/>
      <c r="Z589" s="197"/>
      <c r="AA589" s="197"/>
      <c r="AB589" s="197"/>
      <c r="AC589" s="197"/>
      <c r="AD589" s="197"/>
      <c r="AE589" s="197"/>
      <c r="AF589" s="197"/>
      <c r="AG589" s="197"/>
      <c r="AH589" s="197"/>
      <c r="AI589" s="197"/>
      <c r="AJ589" s="197"/>
      <c r="AK589" s="197"/>
      <c r="AL589" s="197"/>
      <c r="AM589" s="197"/>
      <c r="AN589" s="197"/>
      <c r="AO589" s="197"/>
      <c r="AP589" s="197"/>
      <c r="AQ589" s="197"/>
      <c r="AR589" s="197"/>
      <c r="AS589" s="197"/>
      <c r="AT589" s="197"/>
      <c r="AU589" s="197"/>
      <c r="AV589" s="197"/>
      <c r="AW589" s="197"/>
      <c r="AX589" s="197"/>
      <c r="AY589" s="197"/>
      <c r="AZ589" s="197"/>
      <c r="BA589" s="197"/>
      <c r="BB589" s="197"/>
      <c r="BC589" s="197"/>
      <c r="BD589" s="197"/>
      <c r="BE589" s="197"/>
      <c r="BF589" s="197"/>
      <c r="BG589" s="197"/>
      <c r="BH589" s="197"/>
      <c r="BI589" s="197"/>
      <c r="BJ589" s="197"/>
      <c r="BK589" s="197"/>
      <c r="BL589" s="197"/>
      <c r="BM589" s="197"/>
      <c r="BN589" s="197"/>
      <c r="BO589" s="197"/>
      <c r="BP589" s="197"/>
      <c r="BQ589" s="197"/>
      <c r="BR589" s="197"/>
      <c r="BS589" s="197"/>
      <c r="BT589" s="197"/>
      <c r="BU589" s="197"/>
      <c r="BV589" s="197"/>
      <c r="BW589" s="197"/>
      <c r="BX589" s="197"/>
      <c r="BY589" s="197"/>
      <c r="BZ589" s="197"/>
      <c r="CA589" s="197"/>
      <c r="CB589" s="197"/>
      <c r="CC589" s="197"/>
      <c r="CD589" s="197"/>
      <c r="CE589" s="197"/>
      <c r="CF589" s="197"/>
      <c r="CG589" s="197"/>
      <c r="CH589" s="197"/>
      <c r="CI589" s="197"/>
      <c r="CJ589" s="197"/>
      <c r="CK589" s="197"/>
      <c r="CL589" s="197"/>
      <c r="CM589" s="197"/>
      <c r="CN589" s="197"/>
      <c r="CO589" s="197"/>
      <c r="CP589" s="197"/>
      <c r="CQ589" s="197"/>
      <c r="CR589" s="197"/>
      <c r="CS589" s="197"/>
      <c r="CT589" s="197"/>
      <c r="CU589" s="197"/>
      <c r="CV589" s="197"/>
      <c r="CW589" s="197"/>
      <c r="CX589" s="197"/>
      <c r="CY589" s="197"/>
      <c r="CZ589" s="197"/>
      <c r="DA589" s="197"/>
      <c r="DB589" s="197"/>
      <c r="DC589" s="197"/>
      <c r="DD589" s="197"/>
      <c r="DE589" s="197"/>
      <c r="DF589" s="197"/>
      <c r="DG589" s="197"/>
      <c r="DH589" s="197"/>
      <c r="DI589" s="197"/>
      <c r="DJ589" s="197"/>
      <c r="DK589" s="197"/>
      <c r="DL589" s="197"/>
      <c r="DM589" s="197"/>
      <c r="DN589" s="197"/>
      <c r="DO589" s="197"/>
      <c r="DP589" s="197"/>
      <c r="DQ589" s="197"/>
      <c r="DR589" s="197"/>
      <c r="DS589" s="197"/>
      <c r="DT589" s="197"/>
      <c r="DU589" s="197"/>
      <c r="DV589" s="197"/>
      <c r="DW589" s="197"/>
      <c r="DX589" s="197"/>
      <c r="DY589" s="197"/>
    </row>
    <row r="590" spans="1:129" s="188" customFormat="1" outlineLevel="1" x14ac:dyDescent="0.25">
      <c r="A590" s="102"/>
      <c r="B590" s="97" t="s">
        <v>628</v>
      </c>
      <c r="C590" s="98">
        <v>2017</v>
      </c>
      <c r="D590" s="101">
        <v>10</v>
      </c>
      <c r="E590" s="101">
        <v>331</v>
      </c>
      <c r="F590" s="110">
        <v>5353</v>
      </c>
      <c r="G590" s="101">
        <v>550.92097000000001</v>
      </c>
    </row>
    <row r="591" spans="1:129" s="188" customFormat="1" outlineLevel="1" x14ac:dyDescent="0.25">
      <c r="A591" s="102"/>
      <c r="B591" s="97" t="s">
        <v>629</v>
      </c>
      <c r="C591" s="98">
        <v>2017</v>
      </c>
      <c r="D591" s="101">
        <v>10</v>
      </c>
      <c r="E591" s="101">
        <v>50</v>
      </c>
      <c r="F591" s="110">
        <v>5353</v>
      </c>
      <c r="G591" s="101">
        <v>270.45614</v>
      </c>
    </row>
    <row r="592" spans="1:129" s="188" customFormat="1" outlineLevel="1" x14ac:dyDescent="0.25">
      <c r="A592" s="102"/>
      <c r="B592" s="97" t="s">
        <v>630</v>
      </c>
      <c r="C592" s="98">
        <v>2017</v>
      </c>
      <c r="D592" s="101">
        <v>10</v>
      </c>
      <c r="E592" s="101">
        <v>412</v>
      </c>
      <c r="F592" s="110">
        <v>5353</v>
      </c>
      <c r="G592" s="101">
        <v>701.46655999999996</v>
      </c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  <c r="AZ592" s="182"/>
      <c r="BA592" s="182"/>
      <c r="BB592" s="182"/>
      <c r="BC592" s="182"/>
      <c r="BD592" s="182"/>
      <c r="BE592" s="182"/>
      <c r="BF592" s="182"/>
      <c r="BG592" s="182"/>
      <c r="BH592" s="182"/>
      <c r="BI592" s="182"/>
      <c r="BJ592" s="182"/>
      <c r="BK592" s="182"/>
      <c r="BL592" s="182"/>
      <c r="BM592" s="182"/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82"/>
      <c r="BY592" s="182"/>
      <c r="BZ592" s="182"/>
      <c r="CA592" s="182"/>
      <c r="CB592" s="182"/>
      <c r="CC592" s="182"/>
      <c r="CD592" s="182"/>
      <c r="CE592" s="182"/>
      <c r="CF592" s="182"/>
      <c r="CG592" s="182"/>
      <c r="CH592" s="182"/>
      <c r="CI592" s="182"/>
      <c r="CJ592" s="182"/>
      <c r="CK592" s="182"/>
      <c r="CL592" s="182"/>
      <c r="CM592" s="182"/>
      <c r="CN592" s="182"/>
      <c r="CO592" s="182"/>
      <c r="CP592" s="182"/>
      <c r="CQ592" s="182"/>
      <c r="CR592" s="182"/>
      <c r="CS592" s="182"/>
      <c r="CT592" s="182"/>
      <c r="CU592" s="182"/>
      <c r="CV592" s="182"/>
      <c r="CW592" s="182"/>
      <c r="CX592" s="182"/>
      <c r="CY592" s="182"/>
      <c r="CZ592" s="182"/>
      <c r="DA592" s="182"/>
      <c r="DB592" s="182"/>
      <c r="DC592" s="182"/>
      <c r="DD592" s="182"/>
      <c r="DE592" s="182"/>
      <c r="DF592" s="182"/>
      <c r="DG592" s="182"/>
      <c r="DH592" s="182"/>
      <c r="DI592" s="182"/>
      <c r="DJ592" s="182"/>
      <c r="DK592" s="182"/>
      <c r="DL592" s="182"/>
      <c r="DM592" s="182"/>
      <c r="DN592" s="182"/>
      <c r="DO592" s="182"/>
      <c r="DP592" s="182"/>
      <c r="DQ592" s="182"/>
      <c r="DR592" s="182"/>
      <c r="DS592" s="182"/>
      <c r="DT592" s="182"/>
      <c r="DU592" s="182"/>
      <c r="DV592" s="182"/>
      <c r="DW592" s="182"/>
      <c r="DX592" s="182"/>
      <c r="DY592" s="182"/>
    </row>
    <row r="593" spans="1:129" s="188" customFormat="1" outlineLevel="1" x14ac:dyDescent="0.25">
      <c r="A593" s="102"/>
      <c r="B593" s="97" t="s">
        <v>631</v>
      </c>
      <c r="C593" s="98">
        <v>2017</v>
      </c>
      <c r="D593" s="101">
        <v>10</v>
      </c>
      <c r="E593" s="101">
        <v>43</v>
      </c>
      <c r="F593" s="110">
        <v>5353</v>
      </c>
      <c r="G593" s="101">
        <v>263.78185000000002</v>
      </c>
    </row>
    <row r="594" spans="1:129" s="188" customFormat="1" outlineLevel="1" x14ac:dyDescent="0.25">
      <c r="A594" s="102"/>
      <c r="B594" s="97" t="s">
        <v>632</v>
      </c>
      <c r="C594" s="98">
        <v>2017</v>
      </c>
      <c r="D594" s="101">
        <v>10</v>
      </c>
      <c r="E594" s="101">
        <v>30</v>
      </c>
      <c r="F594" s="110">
        <v>5353</v>
      </c>
      <c r="G594" s="101">
        <v>63.600320000000004</v>
      </c>
    </row>
    <row r="595" spans="1:129" s="188" customFormat="1" outlineLevel="1" x14ac:dyDescent="0.25">
      <c r="A595" s="102"/>
      <c r="B595" s="97" t="s">
        <v>633</v>
      </c>
      <c r="C595" s="98">
        <v>2017</v>
      </c>
      <c r="D595" s="101">
        <v>10</v>
      </c>
      <c r="E595" s="101">
        <v>1771</v>
      </c>
      <c r="F595" s="110">
        <v>5353</v>
      </c>
      <c r="G595" s="101">
        <v>1440.3958500000001</v>
      </c>
      <c r="I595" s="182"/>
      <c r="J595" s="182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2"/>
      <c r="CA595" s="182"/>
      <c r="CB595" s="182"/>
      <c r="CC595" s="182"/>
      <c r="CD595" s="182"/>
      <c r="CE595" s="182"/>
      <c r="CF595" s="182"/>
      <c r="CG595" s="182"/>
      <c r="CH595" s="182"/>
      <c r="CI595" s="182"/>
      <c r="CJ595" s="182"/>
      <c r="CK595" s="182"/>
      <c r="CL595" s="182"/>
      <c r="CM595" s="182"/>
      <c r="CN595" s="182"/>
      <c r="CO595" s="182"/>
      <c r="CP595" s="182"/>
      <c r="CQ595" s="182"/>
      <c r="CR595" s="182"/>
      <c r="CS595" s="182"/>
      <c r="CT595" s="182"/>
      <c r="CU595" s="182"/>
      <c r="CV595" s="182"/>
      <c r="CW595" s="182"/>
      <c r="CX595" s="182"/>
      <c r="CY595" s="182"/>
      <c r="CZ595" s="182"/>
      <c r="DA595" s="182"/>
      <c r="DB595" s="182"/>
      <c r="DC595" s="182"/>
      <c r="DD595" s="182"/>
      <c r="DE595" s="182"/>
      <c r="DF595" s="182"/>
      <c r="DG595" s="182"/>
      <c r="DH595" s="182"/>
      <c r="DI595" s="182"/>
      <c r="DJ595" s="182"/>
      <c r="DK595" s="182"/>
      <c r="DL595" s="182"/>
      <c r="DM595" s="182"/>
      <c r="DN595" s="182"/>
      <c r="DO595" s="182"/>
      <c r="DP595" s="182"/>
      <c r="DQ595" s="182"/>
      <c r="DR595" s="182"/>
      <c r="DS595" s="182"/>
      <c r="DT595" s="182"/>
      <c r="DU595" s="182"/>
      <c r="DV595" s="182"/>
      <c r="DW595" s="182"/>
      <c r="DX595" s="182"/>
      <c r="DY595" s="182"/>
    </row>
    <row r="596" spans="1:129" s="188" customFormat="1" outlineLevel="1" x14ac:dyDescent="0.25">
      <c r="A596" s="102"/>
      <c r="B596" s="97" t="s">
        <v>634</v>
      </c>
      <c r="C596" s="98">
        <v>2017</v>
      </c>
      <c r="D596" s="99">
        <v>10</v>
      </c>
      <c r="E596" s="101">
        <v>537</v>
      </c>
      <c r="F596" s="110">
        <v>5353</v>
      </c>
      <c r="G596" s="101">
        <v>1208.8141900000001</v>
      </c>
    </row>
    <row r="597" spans="1:129" s="188" customFormat="1" outlineLevel="1" x14ac:dyDescent="0.25">
      <c r="A597" s="102"/>
      <c r="B597" s="97" t="s">
        <v>635</v>
      </c>
      <c r="C597" s="98">
        <v>2017</v>
      </c>
      <c r="D597" s="99">
        <v>10</v>
      </c>
      <c r="E597" s="101">
        <v>480</v>
      </c>
      <c r="F597" s="110">
        <v>5353</v>
      </c>
      <c r="G597" s="101">
        <v>1336.0822000000001</v>
      </c>
      <c r="I597" s="182"/>
      <c r="J597" s="182"/>
      <c r="K597" s="182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  <c r="AZ597" s="182"/>
      <c r="BA597" s="182"/>
      <c r="BB597" s="182"/>
      <c r="BC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  <c r="BM597" s="182"/>
      <c r="BN597" s="182"/>
      <c r="BO597" s="182"/>
      <c r="BP597" s="182"/>
      <c r="BQ597" s="182"/>
      <c r="BR597" s="182"/>
      <c r="BS597" s="182"/>
      <c r="BT597" s="182"/>
      <c r="BU597" s="182"/>
      <c r="BV597" s="182"/>
      <c r="BW597" s="182"/>
      <c r="BX597" s="182"/>
      <c r="BY597" s="182"/>
      <c r="BZ597" s="182"/>
      <c r="CA597" s="182"/>
      <c r="CB597" s="182"/>
      <c r="CC597" s="182"/>
      <c r="CD597" s="182"/>
      <c r="CE597" s="182"/>
      <c r="CF597" s="182"/>
      <c r="CG597" s="182"/>
      <c r="CH597" s="182"/>
      <c r="CI597" s="182"/>
      <c r="CJ597" s="182"/>
      <c r="CK597" s="182"/>
      <c r="CL597" s="182"/>
      <c r="CM597" s="182"/>
      <c r="CN597" s="182"/>
      <c r="CO597" s="182"/>
      <c r="CP597" s="182"/>
      <c r="CQ597" s="182"/>
      <c r="CR597" s="182"/>
      <c r="CS597" s="182"/>
      <c r="CT597" s="182"/>
      <c r="CU597" s="182"/>
      <c r="CV597" s="182"/>
      <c r="CW597" s="182"/>
      <c r="CX597" s="182"/>
      <c r="CY597" s="182"/>
      <c r="CZ597" s="182"/>
      <c r="DA597" s="182"/>
      <c r="DB597" s="182"/>
      <c r="DC597" s="182"/>
      <c r="DD597" s="182"/>
      <c r="DE597" s="182"/>
      <c r="DF597" s="182"/>
      <c r="DG597" s="182"/>
      <c r="DH597" s="182"/>
      <c r="DI597" s="182"/>
      <c r="DJ597" s="182"/>
      <c r="DK597" s="182"/>
      <c r="DL597" s="182"/>
      <c r="DM597" s="182"/>
      <c r="DN597" s="182"/>
      <c r="DO597" s="182"/>
      <c r="DP597" s="182"/>
      <c r="DQ597" s="182"/>
      <c r="DR597" s="182"/>
      <c r="DS597" s="182"/>
      <c r="DT597" s="182"/>
      <c r="DU597" s="182"/>
      <c r="DV597" s="182"/>
      <c r="DW597" s="182"/>
      <c r="DX597" s="182"/>
      <c r="DY597" s="182"/>
    </row>
    <row r="598" spans="1:129" s="188" customFormat="1" outlineLevel="1" x14ac:dyDescent="0.25">
      <c r="A598" s="102"/>
      <c r="B598" s="97" t="s">
        <v>636</v>
      </c>
      <c r="C598" s="98">
        <v>2017</v>
      </c>
      <c r="D598" s="101">
        <v>10</v>
      </c>
      <c r="E598" s="101">
        <v>480</v>
      </c>
      <c r="F598" s="110">
        <v>5353</v>
      </c>
      <c r="G598" s="101">
        <v>724.45813999999996</v>
      </c>
      <c r="I598" s="182"/>
      <c r="J598" s="182"/>
      <c r="K598" s="182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2"/>
      <c r="BB598" s="182"/>
      <c r="BC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2"/>
      <c r="BW598" s="182"/>
      <c r="BX598" s="182"/>
      <c r="BY598" s="182"/>
      <c r="BZ598" s="182"/>
      <c r="CA598" s="182"/>
      <c r="CB598" s="182"/>
      <c r="CC598" s="182"/>
      <c r="CD598" s="182"/>
      <c r="CE598" s="182"/>
      <c r="CF598" s="182"/>
      <c r="CG598" s="182"/>
      <c r="CH598" s="182"/>
      <c r="CI598" s="182"/>
      <c r="CJ598" s="182"/>
      <c r="CK598" s="182"/>
      <c r="CL598" s="182"/>
      <c r="CM598" s="182"/>
      <c r="CN598" s="182"/>
      <c r="CO598" s="182"/>
      <c r="CP598" s="182"/>
      <c r="CQ598" s="182"/>
      <c r="CR598" s="182"/>
      <c r="CS598" s="182"/>
      <c r="CT598" s="182"/>
      <c r="CU598" s="182"/>
      <c r="CV598" s="182"/>
      <c r="CW598" s="182"/>
      <c r="CX598" s="182"/>
      <c r="CY598" s="182"/>
      <c r="CZ598" s="182"/>
      <c r="DA598" s="182"/>
      <c r="DB598" s="182"/>
      <c r="DC598" s="182"/>
      <c r="DD598" s="182"/>
      <c r="DE598" s="182"/>
      <c r="DF598" s="182"/>
      <c r="DG598" s="182"/>
      <c r="DH598" s="182"/>
      <c r="DI598" s="182"/>
      <c r="DJ598" s="182"/>
      <c r="DK598" s="182"/>
      <c r="DL598" s="182"/>
      <c r="DM598" s="182"/>
      <c r="DN598" s="182"/>
      <c r="DO598" s="182"/>
      <c r="DP598" s="182"/>
      <c r="DQ598" s="182"/>
      <c r="DR598" s="182"/>
      <c r="DS598" s="182"/>
      <c r="DT598" s="182"/>
      <c r="DU598" s="182"/>
      <c r="DV598" s="182"/>
      <c r="DW598" s="182"/>
      <c r="DX598" s="182"/>
      <c r="DY598" s="182"/>
    </row>
    <row r="599" spans="1:129" s="188" customFormat="1" outlineLevel="1" x14ac:dyDescent="0.25">
      <c r="A599" s="102"/>
      <c r="B599" s="97" t="s">
        <v>637</v>
      </c>
      <c r="C599" s="98">
        <v>2017</v>
      </c>
      <c r="D599" s="101">
        <v>10</v>
      </c>
      <c r="E599" s="101">
        <v>102</v>
      </c>
      <c r="F599" s="110">
        <v>5353</v>
      </c>
      <c r="G599" s="101">
        <v>172.33241000000001</v>
      </c>
    </row>
    <row r="600" spans="1:129" s="188" customFormat="1" outlineLevel="1" x14ac:dyDescent="0.25">
      <c r="A600" s="102"/>
      <c r="B600" s="97" t="s">
        <v>638</v>
      </c>
      <c r="C600" s="98">
        <v>2017</v>
      </c>
      <c r="D600" s="101">
        <v>10</v>
      </c>
      <c r="E600" s="101">
        <v>14</v>
      </c>
      <c r="F600" s="110">
        <v>5353</v>
      </c>
      <c r="G600" s="101">
        <v>106.62204</v>
      </c>
    </row>
    <row r="601" spans="1:129" s="188" customFormat="1" outlineLevel="1" x14ac:dyDescent="0.25">
      <c r="A601" s="102"/>
      <c r="B601" s="97" t="s">
        <v>639</v>
      </c>
      <c r="C601" s="98">
        <v>2017</v>
      </c>
      <c r="D601" s="99">
        <v>10</v>
      </c>
      <c r="E601" s="101">
        <v>529</v>
      </c>
      <c r="F601" s="110">
        <v>5353</v>
      </c>
      <c r="G601" s="101">
        <v>666.06290000000001</v>
      </c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  <c r="AZ601" s="182"/>
      <c r="BA601" s="182"/>
      <c r="BB601" s="182"/>
      <c r="BC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  <c r="BM601" s="182"/>
      <c r="BN601" s="182"/>
      <c r="BO601" s="182"/>
      <c r="BP601" s="182"/>
      <c r="BQ601" s="182"/>
      <c r="BR601" s="182"/>
      <c r="BS601" s="182"/>
      <c r="BT601" s="182"/>
      <c r="BU601" s="182"/>
      <c r="BV601" s="182"/>
      <c r="BW601" s="182"/>
      <c r="BX601" s="182"/>
      <c r="BY601" s="182"/>
      <c r="BZ601" s="182"/>
      <c r="CA601" s="182"/>
      <c r="CB601" s="182"/>
      <c r="CC601" s="182"/>
      <c r="CD601" s="182"/>
      <c r="CE601" s="182"/>
      <c r="CF601" s="182"/>
      <c r="CG601" s="182"/>
      <c r="CH601" s="182"/>
      <c r="CI601" s="182"/>
      <c r="CJ601" s="182"/>
      <c r="CK601" s="182"/>
      <c r="CL601" s="182"/>
      <c r="CM601" s="182"/>
      <c r="CN601" s="182"/>
      <c r="CO601" s="182"/>
      <c r="CP601" s="182"/>
      <c r="CQ601" s="182"/>
      <c r="CR601" s="182"/>
      <c r="CS601" s="182"/>
      <c r="CT601" s="182"/>
      <c r="CU601" s="182"/>
      <c r="CV601" s="182"/>
      <c r="CW601" s="182"/>
      <c r="CX601" s="182"/>
      <c r="CY601" s="182"/>
      <c r="CZ601" s="182"/>
      <c r="DA601" s="182"/>
      <c r="DB601" s="182"/>
      <c r="DC601" s="182"/>
      <c r="DD601" s="182"/>
      <c r="DE601" s="182"/>
      <c r="DF601" s="182"/>
      <c r="DG601" s="182"/>
      <c r="DH601" s="182"/>
      <c r="DI601" s="182"/>
      <c r="DJ601" s="182"/>
      <c r="DK601" s="182"/>
      <c r="DL601" s="182"/>
      <c r="DM601" s="182"/>
      <c r="DN601" s="182"/>
      <c r="DO601" s="182"/>
      <c r="DP601" s="182"/>
      <c r="DQ601" s="182"/>
      <c r="DR601" s="182"/>
      <c r="DS601" s="182"/>
      <c r="DT601" s="182"/>
      <c r="DU601" s="182"/>
      <c r="DV601" s="182"/>
      <c r="DW601" s="182"/>
      <c r="DX601" s="182"/>
      <c r="DY601" s="182"/>
    </row>
    <row r="602" spans="1:129" s="188" customFormat="1" outlineLevel="1" x14ac:dyDescent="0.25">
      <c r="A602" s="102"/>
      <c r="B602" s="97" t="s">
        <v>640</v>
      </c>
      <c r="C602" s="98">
        <v>2017</v>
      </c>
      <c r="D602" s="99">
        <v>10</v>
      </c>
      <c r="E602" s="101">
        <v>60</v>
      </c>
      <c r="F602" s="110">
        <v>5353</v>
      </c>
      <c r="G602" s="101">
        <v>188.54545999999999</v>
      </c>
      <c r="I602" s="182"/>
      <c r="J602" s="182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C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  <c r="BM602" s="182"/>
      <c r="BN602" s="182"/>
      <c r="BO602" s="182"/>
      <c r="BP602" s="182"/>
      <c r="BQ602" s="182"/>
      <c r="BR602" s="182"/>
      <c r="BS602" s="182"/>
      <c r="BT602" s="182"/>
      <c r="BU602" s="182"/>
      <c r="BV602" s="182"/>
      <c r="BW602" s="182"/>
      <c r="BX602" s="182"/>
      <c r="BY602" s="182"/>
      <c r="BZ602" s="182"/>
      <c r="CA602" s="182"/>
      <c r="CB602" s="182"/>
      <c r="CC602" s="182"/>
      <c r="CD602" s="182"/>
      <c r="CE602" s="182"/>
      <c r="CF602" s="182"/>
      <c r="CG602" s="182"/>
      <c r="CH602" s="182"/>
      <c r="CI602" s="182"/>
      <c r="CJ602" s="182"/>
      <c r="CK602" s="182"/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2"/>
      <c r="DX602" s="182"/>
      <c r="DY602" s="182"/>
    </row>
    <row r="603" spans="1:129" s="188" customFormat="1" outlineLevel="1" x14ac:dyDescent="0.25">
      <c r="A603" s="102"/>
      <c r="B603" s="97" t="s">
        <v>641</v>
      </c>
      <c r="C603" s="98">
        <v>2017</v>
      </c>
      <c r="D603" s="99">
        <v>10</v>
      </c>
      <c r="E603" s="101">
        <v>10</v>
      </c>
      <c r="F603" s="110">
        <v>5353</v>
      </c>
      <c r="G603" s="101">
        <v>18.718340000000001</v>
      </c>
      <c r="I603" s="182"/>
      <c r="J603" s="182"/>
      <c r="K603" s="182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  <c r="AZ603" s="182"/>
      <c r="BA603" s="182"/>
      <c r="BB603" s="182"/>
      <c r="BC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  <c r="BM603" s="182"/>
      <c r="BN603" s="182"/>
      <c r="BO603" s="182"/>
      <c r="BP603" s="182"/>
      <c r="BQ603" s="182"/>
      <c r="BR603" s="182"/>
      <c r="BS603" s="182"/>
      <c r="BT603" s="182"/>
      <c r="BU603" s="182"/>
      <c r="BV603" s="182"/>
      <c r="BW603" s="182"/>
      <c r="BX603" s="182"/>
      <c r="BY603" s="182"/>
      <c r="BZ603" s="182"/>
      <c r="CA603" s="182"/>
      <c r="CB603" s="182"/>
      <c r="CC603" s="182"/>
      <c r="CD603" s="182"/>
      <c r="CE603" s="182"/>
      <c r="CF603" s="182"/>
      <c r="CG603" s="182"/>
      <c r="CH603" s="182"/>
      <c r="CI603" s="182"/>
      <c r="CJ603" s="182"/>
      <c r="CK603" s="182"/>
      <c r="CL603" s="182"/>
      <c r="CM603" s="182"/>
      <c r="CN603" s="182"/>
      <c r="CO603" s="182"/>
      <c r="CP603" s="182"/>
      <c r="CQ603" s="182"/>
      <c r="CR603" s="182"/>
      <c r="CS603" s="182"/>
      <c r="CT603" s="182"/>
      <c r="CU603" s="182"/>
      <c r="CV603" s="182"/>
      <c r="CW603" s="182"/>
      <c r="CX603" s="182"/>
      <c r="CY603" s="182"/>
      <c r="CZ603" s="182"/>
      <c r="DA603" s="182"/>
      <c r="DB603" s="182"/>
      <c r="DC603" s="182"/>
      <c r="DD603" s="182"/>
      <c r="DE603" s="182"/>
      <c r="DF603" s="182"/>
      <c r="DG603" s="182"/>
      <c r="DH603" s="182"/>
      <c r="DI603" s="182"/>
      <c r="DJ603" s="182"/>
      <c r="DK603" s="182"/>
      <c r="DL603" s="182"/>
      <c r="DM603" s="182"/>
      <c r="DN603" s="182"/>
      <c r="DO603" s="182"/>
      <c r="DP603" s="182"/>
      <c r="DQ603" s="182"/>
      <c r="DR603" s="182"/>
      <c r="DS603" s="182"/>
      <c r="DT603" s="182"/>
      <c r="DU603" s="182"/>
      <c r="DV603" s="182"/>
      <c r="DW603" s="182"/>
      <c r="DX603" s="182"/>
      <c r="DY603" s="182"/>
    </row>
    <row r="604" spans="1:129" s="188" customFormat="1" outlineLevel="1" x14ac:dyDescent="0.25">
      <c r="A604" s="102"/>
      <c r="B604" s="97" t="s">
        <v>642</v>
      </c>
      <c r="C604" s="98">
        <v>2017</v>
      </c>
      <c r="D604" s="99">
        <v>10</v>
      </c>
      <c r="E604" s="101">
        <v>323</v>
      </c>
      <c r="F604" s="110">
        <v>5353</v>
      </c>
      <c r="G604" s="101">
        <v>554.53309000000002</v>
      </c>
      <c r="I604" s="182"/>
      <c r="J604" s="182"/>
      <c r="K604" s="182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  <c r="AZ604" s="182"/>
      <c r="BA604" s="182"/>
      <c r="BB604" s="182"/>
      <c r="BC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  <c r="BM604" s="182"/>
      <c r="BN604" s="182"/>
      <c r="BO604" s="182"/>
      <c r="BP604" s="182"/>
      <c r="BQ604" s="182"/>
      <c r="BR604" s="182"/>
      <c r="BS604" s="182"/>
      <c r="BT604" s="182"/>
      <c r="BU604" s="182"/>
      <c r="BV604" s="182"/>
      <c r="BW604" s="182"/>
      <c r="BX604" s="182"/>
      <c r="BY604" s="182"/>
      <c r="BZ604" s="182"/>
      <c r="CA604" s="182"/>
      <c r="CB604" s="182"/>
      <c r="CC604" s="182"/>
      <c r="CD604" s="182"/>
      <c r="CE604" s="182"/>
      <c r="CF604" s="182"/>
      <c r="CG604" s="182"/>
      <c r="CH604" s="182"/>
      <c r="CI604" s="182"/>
      <c r="CJ604" s="182"/>
      <c r="CK604" s="182"/>
      <c r="CL604" s="182"/>
      <c r="CM604" s="182"/>
      <c r="CN604" s="182"/>
      <c r="CO604" s="182"/>
      <c r="CP604" s="182"/>
      <c r="CQ604" s="182"/>
      <c r="CR604" s="182"/>
      <c r="CS604" s="182"/>
      <c r="CT604" s="182"/>
      <c r="CU604" s="182"/>
      <c r="CV604" s="182"/>
      <c r="CW604" s="182"/>
      <c r="CX604" s="182"/>
      <c r="CY604" s="182"/>
      <c r="CZ604" s="182"/>
      <c r="DA604" s="182"/>
      <c r="DB604" s="182"/>
      <c r="DC604" s="182"/>
      <c r="DD604" s="182"/>
      <c r="DE604" s="182"/>
      <c r="DF604" s="182"/>
      <c r="DG604" s="182"/>
      <c r="DH604" s="182"/>
      <c r="DI604" s="182"/>
      <c r="DJ604" s="182"/>
      <c r="DK604" s="182"/>
      <c r="DL604" s="182"/>
      <c r="DM604" s="182"/>
      <c r="DN604" s="182"/>
      <c r="DO604" s="182"/>
      <c r="DP604" s="182"/>
      <c r="DQ604" s="182"/>
      <c r="DR604" s="182"/>
      <c r="DS604" s="182"/>
      <c r="DT604" s="182"/>
      <c r="DU604" s="182"/>
      <c r="DV604" s="182"/>
      <c r="DW604" s="182"/>
      <c r="DX604" s="182"/>
      <c r="DY604" s="182"/>
    </row>
    <row r="605" spans="1:129" s="188" customFormat="1" outlineLevel="1" x14ac:dyDescent="0.25">
      <c r="A605" s="102"/>
      <c r="B605" s="97" t="s">
        <v>643</v>
      </c>
      <c r="C605" s="98">
        <v>2017</v>
      </c>
      <c r="D605" s="99">
        <v>10</v>
      </c>
      <c r="E605" s="101">
        <v>1452</v>
      </c>
      <c r="F605" s="110">
        <v>5353</v>
      </c>
      <c r="G605" s="101">
        <v>1511.75362</v>
      </c>
      <c r="I605" s="182"/>
      <c r="J605" s="182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  <c r="AZ605" s="182"/>
      <c r="BA605" s="182"/>
      <c r="BB605" s="182"/>
      <c r="BC605" s="182"/>
      <c r="BD605" s="182"/>
      <c r="BE605" s="182"/>
      <c r="BF605" s="182"/>
      <c r="BG605" s="182"/>
      <c r="BH605" s="182"/>
      <c r="BI605" s="182"/>
      <c r="BJ605" s="182"/>
      <c r="BK605" s="182"/>
      <c r="BL605" s="182"/>
      <c r="BM605" s="182"/>
      <c r="BN605" s="182"/>
      <c r="BO605" s="182"/>
      <c r="BP605" s="182"/>
      <c r="BQ605" s="182"/>
      <c r="BR605" s="182"/>
      <c r="BS605" s="182"/>
      <c r="BT605" s="182"/>
      <c r="BU605" s="182"/>
      <c r="BV605" s="182"/>
      <c r="BW605" s="182"/>
      <c r="BX605" s="182"/>
      <c r="BY605" s="182"/>
      <c r="BZ605" s="182"/>
      <c r="CA605" s="182"/>
      <c r="CB605" s="182"/>
      <c r="CC605" s="182"/>
      <c r="CD605" s="182"/>
      <c r="CE605" s="182"/>
      <c r="CF605" s="182"/>
      <c r="CG605" s="182"/>
      <c r="CH605" s="182"/>
      <c r="CI605" s="182"/>
      <c r="CJ605" s="182"/>
      <c r="CK605" s="182"/>
      <c r="CL605" s="182"/>
      <c r="CM605" s="182"/>
      <c r="CN605" s="182"/>
      <c r="CO605" s="182"/>
      <c r="CP605" s="182"/>
      <c r="CQ605" s="182"/>
      <c r="CR605" s="182"/>
      <c r="CS605" s="182"/>
      <c r="CT605" s="182"/>
      <c r="CU605" s="182"/>
      <c r="CV605" s="182"/>
      <c r="CW605" s="182"/>
      <c r="CX605" s="182"/>
      <c r="CY605" s="182"/>
      <c r="CZ605" s="182"/>
      <c r="DA605" s="182"/>
      <c r="DB605" s="182"/>
      <c r="DC605" s="182"/>
      <c r="DD605" s="182"/>
      <c r="DE605" s="182"/>
      <c r="DF605" s="182"/>
      <c r="DG605" s="182"/>
      <c r="DH605" s="182"/>
      <c r="DI605" s="182"/>
      <c r="DJ605" s="182"/>
      <c r="DK605" s="182"/>
      <c r="DL605" s="182"/>
      <c r="DM605" s="182"/>
      <c r="DN605" s="182"/>
      <c r="DO605" s="182"/>
      <c r="DP605" s="182"/>
      <c r="DQ605" s="182"/>
      <c r="DR605" s="182"/>
      <c r="DS605" s="182"/>
      <c r="DT605" s="182"/>
      <c r="DU605" s="182"/>
      <c r="DV605" s="182"/>
      <c r="DW605" s="182"/>
      <c r="DX605" s="182"/>
      <c r="DY605" s="182"/>
    </row>
    <row r="606" spans="1:129" s="188" customFormat="1" outlineLevel="1" x14ac:dyDescent="0.25">
      <c r="A606" s="102"/>
      <c r="B606" s="97" t="s">
        <v>644</v>
      </c>
      <c r="C606" s="98">
        <v>2017</v>
      </c>
      <c r="D606" s="99">
        <v>10</v>
      </c>
      <c r="E606" s="101">
        <v>195</v>
      </c>
      <c r="F606" s="110">
        <v>5353</v>
      </c>
      <c r="G606" s="101">
        <v>268.89515</v>
      </c>
      <c r="I606" s="182"/>
      <c r="J606" s="182"/>
      <c r="K606" s="182"/>
      <c r="L606" s="182"/>
      <c r="M606" s="182"/>
      <c r="N606" s="182"/>
      <c r="O606" s="182"/>
      <c r="P606" s="182"/>
      <c r="Q606" s="182"/>
      <c r="R606" s="182"/>
      <c r="S606" s="182"/>
      <c r="T606" s="182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182"/>
      <c r="AQ606" s="182"/>
      <c r="AR606" s="182"/>
      <c r="AS606" s="182"/>
      <c r="AT606" s="182"/>
      <c r="AU606" s="182"/>
      <c r="AV606" s="182"/>
      <c r="AW606" s="182"/>
      <c r="AX606" s="182"/>
      <c r="AY606" s="182"/>
      <c r="AZ606" s="182"/>
      <c r="BA606" s="182"/>
      <c r="BB606" s="182"/>
      <c r="BC606" s="182"/>
      <c r="BD606" s="182"/>
      <c r="BE606" s="182"/>
      <c r="BF606" s="182"/>
      <c r="BG606" s="182"/>
      <c r="BH606" s="182"/>
      <c r="BI606" s="182"/>
      <c r="BJ606" s="182"/>
      <c r="BK606" s="182"/>
      <c r="BL606" s="182"/>
      <c r="BM606" s="182"/>
      <c r="BN606" s="182"/>
      <c r="BO606" s="182"/>
      <c r="BP606" s="182"/>
      <c r="BQ606" s="182"/>
      <c r="BR606" s="182"/>
      <c r="BS606" s="182"/>
      <c r="BT606" s="182"/>
      <c r="BU606" s="182"/>
      <c r="BV606" s="182"/>
      <c r="BW606" s="182"/>
      <c r="BX606" s="182"/>
      <c r="BY606" s="182"/>
      <c r="BZ606" s="182"/>
      <c r="CA606" s="182"/>
      <c r="CB606" s="182"/>
      <c r="CC606" s="182"/>
      <c r="CD606" s="182"/>
      <c r="CE606" s="182"/>
      <c r="CF606" s="182"/>
      <c r="CG606" s="182"/>
      <c r="CH606" s="182"/>
      <c r="CI606" s="182"/>
      <c r="CJ606" s="182"/>
      <c r="CK606" s="182"/>
      <c r="CL606" s="182"/>
      <c r="CM606" s="182"/>
      <c r="CN606" s="182"/>
      <c r="CO606" s="182"/>
      <c r="CP606" s="182"/>
      <c r="CQ606" s="182"/>
      <c r="CR606" s="182"/>
      <c r="CS606" s="182"/>
      <c r="CT606" s="182"/>
      <c r="CU606" s="182"/>
      <c r="CV606" s="182"/>
      <c r="CW606" s="182"/>
      <c r="CX606" s="182"/>
      <c r="CY606" s="182"/>
      <c r="CZ606" s="182"/>
      <c r="DA606" s="182"/>
      <c r="DB606" s="182"/>
      <c r="DC606" s="182"/>
      <c r="DD606" s="182"/>
      <c r="DE606" s="182"/>
      <c r="DF606" s="182"/>
      <c r="DG606" s="182"/>
      <c r="DH606" s="182"/>
      <c r="DI606" s="182"/>
      <c r="DJ606" s="182"/>
      <c r="DK606" s="182"/>
      <c r="DL606" s="182"/>
      <c r="DM606" s="182"/>
      <c r="DN606" s="182"/>
      <c r="DO606" s="182"/>
      <c r="DP606" s="182"/>
      <c r="DQ606" s="182"/>
      <c r="DR606" s="182"/>
      <c r="DS606" s="182"/>
      <c r="DT606" s="182"/>
      <c r="DU606" s="182"/>
      <c r="DV606" s="182"/>
      <c r="DW606" s="182"/>
      <c r="DX606" s="182"/>
      <c r="DY606" s="182"/>
    </row>
    <row r="607" spans="1:129" s="188" customFormat="1" outlineLevel="1" x14ac:dyDescent="0.25">
      <c r="A607" s="102"/>
      <c r="B607" s="97" t="s">
        <v>645</v>
      </c>
      <c r="C607" s="98">
        <v>2017</v>
      </c>
      <c r="D607" s="99">
        <v>10</v>
      </c>
      <c r="E607" s="101">
        <v>629</v>
      </c>
      <c r="F607" s="110">
        <v>5353</v>
      </c>
      <c r="G607" s="101">
        <v>773.81991000000005</v>
      </c>
      <c r="I607" s="182"/>
      <c r="J607" s="182"/>
      <c r="K607" s="182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  <c r="AZ607" s="182"/>
      <c r="BA607" s="182"/>
      <c r="BB607" s="182"/>
      <c r="BC607" s="182"/>
      <c r="BD607" s="182"/>
      <c r="BE607" s="182"/>
      <c r="BF607" s="182"/>
      <c r="BG607" s="182"/>
      <c r="BH607" s="182"/>
      <c r="BI607" s="182"/>
      <c r="BJ607" s="182"/>
      <c r="BK607" s="182"/>
      <c r="BL607" s="182"/>
      <c r="BM607" s="182"/>
      <c r="BN607" s="182"/>
      <c r="BO607" s="182"/>
      <c r="BP607" s="182"/>
      <c r="BQ607" s="182"/>
      <c r="BR607" s="182"/>
      <c r="BS607" s="182"/>
      <c r="BT607" s="182"/>
      <c r="BU607" s="182"/>
      <c r="BV607" s="182"/>
      <c r="BW607" s="182"/>
      <c r="BX607" s="182"/>
      <c r="BY607" s="182"/>
      <c r="BZ607" s="182"/>
      <c r="CA607" s="182"/>
      <c r="CB607" s="182"/>
      <c r="CC607" s="182"/>
      <c r="CD607" s="182"/>
      <c r="CE607" s="182"/>
      <c r="CF607" s="182"/>
      <c r="CG607" s="182"/>
      <c r="CH607" s="182"/>
      <c r="CI607" s="182"/>
      <c r="CJ607" s="182"/>
      <c r="CK607" s="182"/>
      <c r="CL607" s="182"/>
      <c r="CM607" s="182"/>
      <c r="CN607" s="182"/>
      <c r="CO607" s="182"/>
      <c r="CP607" s="182"/>
      <c r="CQ607" s="182"/>
      <c r="CR607" s="182"/>
      <c r="CS607" s="182"/>
      <c r="CT607" s="182"/>
      <c r="CU607" s="182"/>
      <c r="CV607" s="182"/>
      <c r="CW607" s="182"/>
      <c r="CX607" s="182"/>
      <c r="CY607" s="182"/>
      <c r="CZ607" s="182"/>
      <c r="DA607" s="182"/>
      <c r="DB607" s="182"/>
      <c r="DC607" s="182"/>
      <c r="DD607" s="182"/>
      <c r="DE607" s="182"/>
      <c r="DF607" s="182"/>
      <c r="DG607" s="182"/>
      <c r="DH607" s="182"/>
      <c r="DI607" s="182"/>
      <c r="DJ607" s="182"/>
      <c r="DK607" s="182"/>
      <c r="DL607" s="182"/>
      <c r="DM607" s="182"/>
      <c r="DN607" s="182"/>
      <c r="DO607" s="182"/>
      <c r="DP607" s="182"/>
      <c r="DQ607" s="182"/>
      <c r="DR607" s="182"/>
      <c r="DS607" s="182"/>
      <c r="DT607" s="182"/>
      <c r="DU607" s="182"/>
      <c r="DV607" s="182"/>
      <c r="DW607" s="182"/>
      <c r="DX607" s="182"/>
      <c r="DY607" s="182"/>
    </row>
    <row r="608" spans="1:129" s="188" customFormat="1" outlineLevel="1" x14ac:dyDescent="0.25">
      <c r="A608" s="102"/>
      <c r="B608" s="97" t="s">
        <v>646</v>
      </c>
      <c r="C608" s="98">
        <v>2017</v>
      </c>
      <c r="D608" s="99">
        <v>10</v>
      </c>
      <c r="E608" s="101">
        <v>10</v>
      </c>
      <c r="F608" s="110">
        <v>5353</v>
      </c>
      <c r="G608" s="101">
        <v>82.96611</v>
      </c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2"/>
      <c r="CA608" s="182"/>
      <c r="CB608" s="182"/>
      <c r="CC608" s="182"/>
      <c r="CD608" s="182"/>
      <c r="CE608" s="182"/>
      <c r="CF608" s="182"/>
      <c r="CG608" s="182"/>
      <c r="CH608" s="182"/>
      <c r="CI608" s="182"/>
      <c r="CJ608" s="182"/>
      <c r="CK608" s="182"/>
      <c r="CL608" s="182"/>
      <c r="CM608" s="182"/>
      <c r="CN608" s="182"/>
      <c r="CO608" s="182"/>
      <c r="CP608" s="182"/>
      <c r="CQ608" s="182"/>
      <c r="CR608" s="182"/>
      <c r="CS608" s="182"/>
      <c r="CT608" s="182"/>
      <c r="CU608" s="182"/>
      <c r="CV608" s="182"/>
      <c r="CW608" s="182"/>
      <c r="CX608" s="182"/>
      <c r="CY608" s="182"/>
      <c r="CZ608" s="182"/>
      <c r="DA608" s="182"/>
      <c r="DB608" s="182"/>
      <c r="DC608" s="182"/>
      <c r="DD608" s="182"/>
      <c r="DE608" s="182"/>
      <c r="DF608" s="182"/>
      <c r="DG608" s="182"/>
      <c r="DH608" s="182"/>
      <c r="DI608" s="182"/>
      <c r="DJ608" s="182"/>
      <c r="DK608" s="182"/>
      <c r="DL608" s="182"/>
      <c r="DM608" s="182"/>
      <c r="DN608" s="182"/>
      <c r="DO608" s="182"/>
      <c r="DP608" s="182"/>
      <c r="DQ608" s="182"/>
      <c r="DR608" s="182"/>
      <c r="DS608" s="182"/>
      <c r="DT608" s="182"/>
      <c r="DU608" s="182"/>
      <c r="DV608" s="182"/>
      <c r="DW608" s="182"/>
      <c r="DX608" s="182"/>
      <c r="DY608" s="182"/>
    </row>
    <row r="609" spans="1:129" s="188" customFormat="1" outlineLevel="1" x14ac:dyDescent="0.25">
      <c r="A609" s="102"/>
      <c r="B609" s="97" t="s">
        <v>647</v>
      </c>
      <c r="C609" s="98">
        <v>2017</v>
      </c>
      <c r="D609" s="99">
        <v>10</v>
      </c>
      <c r="E609" s="101">
        <v>167</v>
      </c>
      <c r="F609" s="110">
        <v>5353</v>
      </c>
      <c r="G609" s="101">
        <v>246.96652</v>
      </c>
      <c r="I609" s="182"/>
      <c r="J609" s="182"/>
      <c r="K609" s="182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2"/>
      <c r="CA609" s="182"/>
      <c r="CB609" s="182"/>
      <c r="CC609" s="182"/>
      <c r="CD609" s="182"/>
      <c r="CE609" s="182"/>
      <c r="CF609" s="182"/>
      <c r="CG609" s="182"/>
      <c r="CH609" s="182"/>
      <c r="CI609" s="182"/>
      <c r="CJ609" s="182"/>
      <c r="CK609" s="182"/>
      <c r="CL609" s="182"/>
      <c r="CM609" s="182"/>
      <c r="CN609" s="182"/>
      <c r="CO609" s="182"/>
      <c r="CP609" s="182"/>
      <c r="CQ609" s="182"/>
      <c r="CR609" s="182"/>
      <c r="CS609" s="182"/>
      <c r="CT609" s="182"/>
      <c r="CU609" s="182"/>
      <c r="CV609" s="182"/>
      <c r="CW609" s="182"/>
      <c r="CX609" s="182"/>
      <c r="CY609" s="182"/>
      <c r="CZ609" s="182"/>
      <c r="DA609" s="182"/>
      <c r="DB609" s="182"/>
      <c r="DC609" s="182"/>
      <c r="DD609" s="182"/>
      <c r="DE609" s="182"/>
      <c r="DF609" s="182"/>
      <c r="DG609" s="182"/>
      <c r="DH609" s="182"/>
      <c r="DI609" s="182"/>
      <c r="DJ609" s="182"/>
      <c r="DK609" s="182"/>
      <c r="DL609" s="182"/>
      <c r="DM609" s="182"/>
      <c r="DN609" s="182"/>
      <c r="DO609" s="182"/>
      <c r="DP609" s="182"/>
      <c r="DQ609" s="182"/>
      <c r="DR609" s="182"/>
      <c r="DS609" s="182"/>
      <c r="DT609" s="182"/>
      <c r="DU609" s="182"/>
      <c r="DV609" s="182"/>
      <c r="DW609" s="182"/>
      <c r="DX609" s="182"/>
      <c r="DY609" s="182"/>
    </row>
    <row r="610" spans="1:129" s="188" customFormat="1" outlineLevel="1" x14ac:dyDescent="0.25">
      <c r="A610" s="102"/>
      <c r="B610" s="97" t="s">
        <v>648</v>
      </c>
      <c r="C610" s="98">
        <v>2017</v>
      </c>
      <c r="D610" s="99">
        <v>10</v>
      </c>
      <c r="E610" s="101">
        <v>18</v>
      </c>
      <c r="F610" s="110">
        <v>5353</v>
      </c>
      <c r="G610" s="101">
        <v>78.989140000000006</v>
      </c>
      <c r="I610" s="182"/>
      <c r="J610" s="182"/>
      <c r="K610" s="182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2"/>
      <c r="CA610" s="182"/>
      <c r="CB610" s="182"/>
      <c r="CC610" s="182"/>
      <c r="CD610" s="182"/>
      <c r="CE610" s="182"/>
      <c r="CF610" s="182"/>
      <c r="CG610" s="182"/>
      <c r="CH610" s="182"/>
      <c r="CI610" s="182"/>
      <c r="CJ610" s="182"/>
      <c r="CK610" s="182"/>
      <c r="CL610" s="182"/>
      <c r="CM610" s="182"/>
      <c r="CN610" s="182"/>
      <c r="CO610" s="182"/>
      <c r="CP610" s="182"/>
      <c r="CQ610" s="182"/>
      <c r="CR610" s="182"/>
      <c r="CS610" s="182"/>
      <c r="CT610" s="182"/>
      <c r="CU610" s="182"/>
      <c r="CV610" s="182"/>
      <c r="CW610" s="182"/>
      <c r="CX610" s="182"/>
      <c r="CY610" s="182"/>
      <c r="CZ610" s="182"/>
      <c r="DA610" s="182"/>
      <c r="DB610" s="182"/>
      <c r="DC610" s="182"/>
      <c r="DD610" s="182"/>
      <c r="DE610" s="182"/>
      <c r="DF610" s="182"/>
      <c r="DG610" s="182"/>
      <c r="DH610" s="182"/>
      <c r="DI610" s="182"/>
      <c r="DJ610" s="182"/>
      <c r="DK610" s="182"/>
      <c r="DL610" s="182"/>
      <c r="DM610" s="182"/>
      <c r="DN610" s="182"/>
      <c r="DO610" s="182"/>
      <c r="DP610" s="182"/>
      <c r="DQ610" s="182"/>
      <c r="DR610" s="182"/>
      <c r="DS610" s="182"/>
      <c r="DT610" s="182"/>
      <c r="DU610" s="182"/>
      <c r="DV610" s="182"/>
      <c r="DW610" s="182"/>
      <c r="DX610" s="182"/>
      <c r="DY610" s="182"/>
    </row>
    <row r="611" spans="1:129" s="188" customFormat="1" outlineLevel="1" x14ac:dyDescent="0.25">
      <c r="A611" s="102"/>
      <c r="B611" s="97" t="s">
        <v>649</v>
      </c>
      <c r="C611" s="98">
        <v>2017</v>
      </c>
      <c r="D611" s="99">
        <v>10</v>
      </c>
      <c r="E611" s="101">
        <v>526</v>
      </c>
      <c r="F611" s="110">
        <v>5353</v>
      </c>
      <c r="G611" s="101">
        <v>915.45839000000001</v>
      </c>
      <c r="I611" s="182"/>
      <c r="J611" s="182"/>
      <c r="K611" s="182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2"/>
      <c r="CA611" s="182"/>
      <c r="CB611" s="182"/>
      <c r="CC611" s="182"/>
      <c r="CD611" s="182"/>
      <c r="CE611" s="182"/>
      <c r="CF611" s="182"/>
      <c r="CG611" s="182"/>
      <c r="CH611" s="182"/>
      <c r="CI611" s="182"/>
      <c r="CJ611" s="182"/>
      <c r="CK611" s="182"/>
      <c r="CL611" s="182"/>
      <c r="CM611" s="182"/>
      <c r="CN611" s="182"/>
      <c r="CO611" s="182"/>
      <c r="CP611" s="182"/>
      <c r="CQ611" s="182"/>
      <c r="CR611" s="182"/>
      <c r="CS611" s="182"/>
      <c r="CT611" s="182"/>
      <c r="CU611" s="182"/>
      <c r="CV611" s="182"/>
      <c r="CW611" s="182"/>
      <c r="CX611" s="182"/>
      <c r="CY611" s="182"/>
      <c r="CZ611" s="182"/>
      <c r="DA611" s="182"/>
      <c r="DB611" s="182"/>
      <c r="DC611" s="182"/>
      <c r="DD611" s="182"/>
      <c r="DE611" s="182"/>
      <c r="DF611" s="182"/>
      <c r="DG611" s="182"/>
      <c r="DH611" s="182"/>
      <c r="DI611" s="182"/>
      <c r="DJ611" s="182"/>
      <c r="DK611" s="182"/>
      <c r="DL611" s="182"/>
      <c r="DM611" s="182"/>
      <c r="DN611" s="182"/>
      <c r="DO611" s="182"/>
      <c r="DP611" s="182"/>
      <c r="DQ611" s="182"/>
      <c r="DR611" s="182"/>
      <c r="DS611" s="182"/>
      <c r="DT611" s="182"/>
      <c r="DU611" s="182"/>
      <c r="DV611" s="182"/>
      <c r="DW611" s="182"/>
      <c r="DX611" s="182"/>
      <c r="DY611" s="182"/>
    </row>
    <row r="612" spans="1:129" s="188" customFormat="1" outlineLevel="1" x14ac:dyDescent="0.25">
      <c r="A612" s="102"/>
      <c r="B612" s="97" t="s">
        <v>650</v>
      </c>
      <c r="C612" s="98">
        <v>2017</v>
      </c>
      <c r="D612" s="99">
        <v>10</v>
      </c>
      <c r="E612" s="101">
        <v>78</v>
      </c>
      <c r="F612" s="110">
        <v>5353</v>
      </c>
      <c r="G612" s="101">
        <v>408.09426000000002</v>
      </c>
    </row>
    <row r="613" spans="1:129" s="188" customFormat="1" outlineLevel="1" x14ac:dyDescent="0.25">
      <c r="A613" s="102"/>
      <c r="B613" s="97" t="s">
        <v>651</v>
      </c>
      <c r="C613" s="98">
        <v>2017</v>
      </c>
      <c r="D613" s="99">
        <v>10</v>
      </c>
      <c r="E613" s="101">
        <v>240</v>
      </c>
      <c r="F613" s="110">
        <v>5353</v>
      </c>
      <c r="G613" s="101">
        <v>261.82085999999998</v>
      </c>
      <c r="I613" s="182"/>
      <c r="J613" s="182"/>
      <c r="K613" s="182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82"/>
      <c r="DW613" s="182"/>
      <c r="DX613" s="182"/>
      <c r="DY613" s="182"/>
    </row>
    <row r="614" spans="1:129" s="188" customFormat="1" outlineLevel="1" x14ac:dyDescent="0.25">
      <c r="A614" s="102"/>
      <c r="B614" s="97" t="s">
        <v>652</v>
      </c>
      <c r="C614" s="98">
        <v>2017</v>
      </c>
      <c r="D614" s="99">
        <v>10</v>
      </c>
      <c r="E614" s="101">
        <v>225</v>
      </c>
      <c r="F614" s="110">
        <v>5353</v>
      </c>
      <c r="G614" s="101">
        <v>125.90589</v>
      </c>
      <c r="I614" s="182"/>
      <c r="J614" s="182"/>
      <c r="K614" s="182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82"/>
      <c r="DW614" s="182"/>
      <c r="DX614" s="182"/>
      <c r="DY614" s="182"/>
    </row>
    <row r="615" spans="1:129" s="188" customFormat="1" outlineLevel="1" x14ac:dyDescent="0.25">
      <c r="A615" s="102"/>
      <c r="B615" s="97" t="s">
        <v>653</v>
      </c>
      <c r="C615" s="98">
        <v>2017</v>
      </c>
      <c r="D615" s="99">
        <v>10</v>
      </c>
      <c r="E615" s="101">
        <v>226</v>
      </c>
      <c r="F615" s="110">
        <v>5353</v>
      </c>
      <c r="G615" s="101">
        <v>418.84539999999998</v>
      </c>
      <c r="I615" s="182"/>
      <c r="J615" s="182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2"/>
      <c r="CQ615" s="182"/>
      <c r="CR615" s="182"/>
      <c r="CS615" s="182"/>
      <c r="CT615" s="182"/>
      <c r="CU615" s="182"/>
      <c r="CV615" s="182"/>
      <c r="CW615" s="182"/>
      <c r="CX615" s="182"/>
      <c r="CY615" s="182"/>
      <c r="CZ615" s="182"/>
      <c r="DA615" s="182"/>
      <c r="DB615" s="182"/>
      <c r="DC615" s="182"/>
      <c r="DD615" s="182"/>
      <c r="DE615" s="182"/>
      <c r="DF615" s="182"/>
      <c r="DG615" s="182"/>
      <c r="DH615" s="182"/>
      <c r="DI615" s="182"/>
      <c r="DJ615" s="182"/>
      <c r="DK615" s="182"/>
      <c r="DL615" s="182"/>
      <c r="DM615" s="182"/>
      <c r="DN615" s="182"/>
      <c r="DO615" s="182"/>
      <c r="DP615" s="182"/>
      <c r="DQ615" s="182"/>
      <c r="DR615" s="182"/>
      <c r="DS615" s="182"/>
      <c r="DT615" s="182"/>
      <c r="DU615" s="182"/>
      <c r="DV615" s="182"/>
      <c r="DW615" s="182"/>
      <c r="DX615" s="182"/>
      <c r="DY615" s="182"/>
    </row>
    <row r="616" spans="1:129" s="188" customFormat="1" outlineLevel="1" x14ac:dyDescent="0.25">
      <c r="A616" s="102"/>
      <c r="B616" s="97" t="s">
        <v>654</v>
      </c>
      <c r="C616" s="98">
        <v>2017</v>
      </c>
      <c r="D616" s="99">
        <v>10</v>
      </c>
      <c r="E616" s="101">
        <v>531</v>
      </c>
      <c r="F616" s="110">
        <v>5353</v>
      </c>
      <c r="G616" s="101">
        <v>670.33196999999996</v>
      </c>
    </row>
    <row r="617" spans="1:129" s="188" customFormat="1" outlineLevel="1" x14ac:dyDescent="0.25">
      <c r="A617" s="102"/>
      <c r="B617" s="97" t="s">
        <v>655</v>
      </c>
      <c r="C617" s="98">
        <v>2017</v>
      </c>
      <c r="D617" s="99">
        <v>0.4</v>
      </c>
      <c r="E617" s="101">
        <v>566</v>
      </c>
      <c r="F617" s="110">
        <v>197</v>
      </c>
      <c r="G617" s="101">
        <v>723.76447000000007</v>
      </c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2"/>
      <c r="CQ617" s="182"/>
      <c r="CR617" s="182"/>
      <c r="CS617" s="182"/>
      <c r="CT617" s="182"/>
      <c r="CU617" s="182"/>
      <c r="CV617" s="182"/>
      <c r="CW617" s="182"/>
      <c r="CX617" s="182"/>
      <c r="CY617" s="182"/>
      <c r="CZ617" s="182"/>
      <c r="DA617" s="182"/>
      <c r="DB617" s="182"/>
      <c r="DC617" s="182"/>
      <c r="DD617" s="182"/>
      <c r="DE617" s="182"/>
      <c r="DF617" s="182"/>
      <c r="DG617" s="182"/>
      <c r="DH617" s="182"/>
      <c r="DI617" s="182"/>
      <c r="DJ617" s="182"/>
      <c r="DK617" s="182"/>
      <c r="DL617" s="182"/>
      <c r="DM617" s="182"/>
      <c r="DN617" s="182"/>
      <c r="DO617" s="182"/>
      <c r="DP617" s="182"/>
      <c r="DQ617" s="182"/>
      <c r="DR617" s="182"/>
      <c r="DS617" s="182"/>
      <c r="DT617" s="182"/>
      <c r="DU617" s="182"/>
      <c r="DV617" s="182"/>
      <c r="DW617" s="182"/>
      <c r="DX617" s="182"/>
      <c r="DY617" s="182"/>
    </row>
    <row r="618" spans="1:129" s="188" customFormat="1" outlineLevel="1" x14ac:dyDescent="0.25">
      <c r="A618" s="102"/>
      <c r="B618" s="97" t="s">
        <v>656</v>
      </c>
      <c r="C618" s="98">
        <v>2017</v>
      </c>
      <c r="D618" s="99">
        <v>0.4</v>
      </c>
      <c r="E618" s="101">
        <v>415</v>
      </c>
      <c r="F618" s="110">
        <v>197</v>
      </c>
      <c r="G618" s="101">
        <v>664.69470999999987</v>
      </c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2"/>
      <c r="CQ618" s="182"/>
      <c r="CR618" s="182"/>
      <c r="CS618" s="182"/>
      <c r="CT618" s="182"/>
      <c r="CU618" s="182"/>
      <c r="CV618" s="182"/>
      <c r="CW618" s="182"/>
      <c r="CX618" s="182"/>
      <c r="CY618" s="182"/>
      <c r="CZ618" s="182"/>
      <c r="DA618" s="182"/>
      <c r="DB618" s="182"/>
      <c r="DC618" s="182"/>
      <c r="DD618" s="182"/>
      <c r="DE618" s="182"/>
      <c r="DF618" s="182"/>
      <c r="DG618" s="182"/>
      <c r="DH618" s="182"/>
      <c r="DI618" s="182"/>
      <c r="DJ618" s="182"/>
      <c r="DK618" s="182"/>
      <c r="DL618" s="182"/>
      <c r="DM618" s="182"/>
      <c r="DN618" s="182"/>
      <c r="DO618" s="182"/>
      <c r="DP618" s="182"/>
      <c r="DQ618" s="182"/>
      <c r="DR618" s="182"/>
      <c r="DS618" s="182"/>
      <c r="DT618" s="182"/>
      <c r="DU618" s="182"/>
      <c r="DV618" s="182"/>
      <c r="DW618" s="182"/>
      <c r="DX618" s="182"/>
      <c r="DY618" s="182"/>
    </row>
    <row r="619" spans="1:129" s="188" customFormat="1" outlineLevel="1" x14ac:dyDescent="0.25">
      <c r="A619" s="102"/>
      <c r="B619" s="97" t="s">
        <v>657</v>
      </c>
      <c r="C619" s="98">
        <v>2017</v>
      </c>
      <c r="D619" s="99">
        <v>0.4</v>
      </c>
      <c r="E619" s="101">
        <v>1670</v>
      </c>
      <c r="F619" s="110">
        <v>197</v>
      </c>
      <c r="G619" s="101">
        <v>2991.3419100000001</v>
      </c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2"/>
      <c r="CQ619" s="182"/>
      <c r="CR619" s="182"/>
      <c r="CS619" s="182"/>
      <c r="CT619" s="182"/>
      <c r="CU619" s="182"/>
      <c r="CV619" s="182"/>
      <c r="CW619" s="182"/>
      <c r="CX619" s="182"/>
      <c r="CY619" s="182"/>
      <c r="CZ619" s="182"/>
      <c r="DA619" s="182"/>
      <c r="DB619" s="182"/>
      <c r="DC619" s="182"/>
      <c r="DD619" s="182"/>
      <c r="DE619" s="182"/>
      <c r="DF619" s="182"/>
      <c r="DG619" s="182"/>
      <c r="DH619" s="182"/>
      <c r="DI619" s="182"/>
      <c r="DJ619" s="182"/>
      <c r="DK619" s="182"/>
      <c r="DL619" s="182"/>
      <c r="DM619" s="182"/>
      <c r="DN619" s="182"/>
      <c r="DO619" s="182"/>
      <c r="DP619" s="182"/>
      <c r="DQ619" s="182"/>
      <c r="DR619" s="182"/>
      <c r="DS619" s="182"/>
      <c r="DT619" s="182"/>
      <c r="DU619" s="182"/>
      <c r="DV619" s="182"/>
      <c r="DW619" s="182"/>
      <c r="DX619" s="182"/>
      <c r="DY619" s="182"/>
    </row>
    <row r="620" spans="1:129" s="188" customFormat="1" outlineLevel="1" x14ac:dyDescent="0.25">
      <c r="A620" s="102"/>
      <c r="B620" s="97" t="s">
        <v>658</v>
      </c>
      <c r="C620" s="98">
        <v>2017</v>
      </c>
      <c r="D620" s="99">
        <v>0.4</v>
      </c>
      <c r="E620" s="101">
        <v>97</v>
      </c>
      <c r="F620" s="110">
        <v>197</v>
      </c>
      <c r="G620" s="101">
        <v>152.54925</v>
      </c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82"/>
      <c r="DW620" s="182"/>
      <c r="DX620" s="182"/>
      <c r="DY620" s="182"/>
    </row>
    <row r="621" spans="1:129" s="188" customFormat="1" outlineLevel="1" x14ac:dyDescent="0.25">
      <c r="A621" s="102"/>
      <c r="B621" s="97" t="s">
        <v>659</v>
      </c>
      <c r="C621" s="98">
        <v>2017</v>
      </c>
      <c r="D621" s="99">
        <v>0.4</v>
      </c>
      <c r="E621" s="101">
        <v>330</v>
      </c>
      <c r="F621" s="110">
        <v>197</v>
      </c>
      <c r="G621" s="101">
        <v>601.19101000000001</v>
      </c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2"/>
      <c r="BK621" s="182"/>
      <c r="BL621" s="182"/>
      <c r="BM621" s="182"/>
      <c r="BN621" s="182"/>
      <c r="BO621" s="182"/>
      <c r="BP621" s="182"/>
      <c r="BQ621" s="182"/>
      <c r="BR621" s="182"/>
      <c r="BS621" s="182"/>
      <c r="BT621" s="182"/>
      <c r="BU621" s="182"/>
      <c r="BV621" s="182"/>
      <c r="BW621" s="182"/>
      <c r="BX621" s="182"/>
      <c r="BY621" s="182"/>
      <c r="BZ621" s="182"/>
      <c r="CA621" s="182"/>
      <c r="CB621" s="182"/>
      <c r="CC621" s="182"/>
      <c r="CD621" s="182"/>
      <c r="CE621" s="182"/>
      <c r="CF621" s="182"/>
      <c r="CG621" s="182"/>
      <c r="CH621" s="182"/>
      <c r="CI621" s="182"/>
      <c r="CJ621" s="182"/>
      <c r="CK621" s="182"/>
      <c r="CL621" s="182"/>
      <c r="CM621" s="182"/>
      <c r="CN621" s="182"/>
      <c r="CO621" s="182"/>
      <c r="CP621" s="182"/>
      <c r="CQ621" s="182"/>
      <c r="CR621" s="182"/>
      <c r="CS621" s="182"/>
      <c r="CT621" s="182"/>
      <c r="CU621" s="182"/>
      <c r="CV621" s="182"/>
      <c r="CW621" s="182"/>
      <c r="CX621" s="182"/>
      <c r="CY621" s="182"/>
      <c r="CZ621" s="182"/>
      <c r="DA621" s="182"/>
      <c r="DB621" s="182"/>
      <c r="DC621" s="182"/>
      <c r="DD621" s="182"/>
      <c r="DE621" s="182"/>
      <c r="DF621" s="182"/>
      <c r="DG621" s="182"/>
      <c r="DH621" s="182"/>
      <c r="DI621" s="182"/>
      <c r="DJ621" s="182"/>
      <c r="DK621" s="182"/>
      <c r="DL621" s="182"/>
      <c r="DM621" s="182"/>
      <c r="DN621" s="182"/>
      <c r="DO621" s="182"/>
      <c r="DP621" s="182"/>
      <c r="DQ621" s="182"/>
      <c r="DR621" s="182"/>
      <c r="DS621" s="182"/>
      <c r="DT621" s="182"/>
      <c r="DU621" s="182"/>
      <c r="DV621" s="182"/>
      <c r="DW621" s="182"/>
      <c r="DX621" s="182"/>
      <c r="DY621" s="182"/>
    </row>
    <row r="622" spans="1:129" s="188" customFormat="1" outlineLevel="1" x14ac:dyDescent="0.25">
      <c r="A622" s="102"/>
      <c r="B622" s="97" t="s">
        <v>660</v>
      </c>
      <c r="C622" s="98">
        <v>2017</v>
      </c>
      <c r="D622" s="99">
        <v>0.4</v>
      </c>
      <c r="E622" s="101">
        <v>66</v>
      </c>
      <c r="F622" s="110">
        <v>197</v>
      </c>
      <c r="G622" s="101">
        <v>103.33158</v>
      </c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2"/>
      <c r="CQ622" s="182"/>
      <c r="CR622" s="182"/>
      <c r="CS622" s="182"/>
      <c r="CT622" s="182"/>
      <c r="CU622" s="182"/>
      <c r="CV622" s="182"/>
      <c r="CW622" s="182"/>
      <c r="CX622" s="182"/>
      <c r="CY622" s="182"/>
      <c r="CZ622" s="182"/>
      <c r="DA622" s="182"/>
      <c r="DB622" s="182"/>
      <c r="DC622" s="182"/>
      <c r="DD622" s="182"/>
      <c r="DE622" s="182"/>
      <c r="DF622" s="182"/>
      <c r="DG622" s="182"/>
      <c r="DH622" s="182"/>
      <c r="DI622" s="182"/>
      <c r="DJ622" s="182"/>
      <c r="DK622" s="182"/>
      <c r="DL622" s="182"/>
      <c r="DM622" s="182"/>
      <c r="DN622" s="182"/>
      <c r="DO622" s="182"/>
      <c r="DP622" s="182"/>
      <c r="DQ622" s="182"/>
      <c r="DR622" s="182"/>
      <c r="DS622" s="182"/>
      <c r="DT622" s="182"/>
      <c r="DU622" s="182"/>
      <c r="DV622" s="182"/>
      <c r="DW622" s="182"/>
      <c r="DX622" s="182"/>
      <c r="DY622" s="182"/>
    </row>
    <row r="623" spans="1:129" s="188" customFormat="1" outlineLevel="1" x14ac:dyDescent="0.25">
      <c r="A623" s="102"/>
      <c r="B623" s="97" t="s">
        <v>661</v>
      </c>
      <c r="C623" s="98">
        <v>2017</v>
      </c>
      <c r="D623" s="99">
        <v>0.4</v>
      </c>
      <c r="E623" s="101">
        <v>117</v>
      </c>
      <c r="F623" s="110">
        <v>197</v>
      </c>
      <c r="G623" s="101">
        <v>178.94812999999999</v>
      </c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2"/>
      <c r="CQ623" s="182"/>
      <c r="CR623" s="182"/>
      <c r="CS623" s="182"/>
      <c r="CT623" s="182"/>
      <c r="CU623" s="182"/>
      <c r="CV623" s="182"/>
      <c r="CW623" s="182"/>
      <c r="CX623" s="182"/>
      <c r="CY623" s="182"/>
      <c r="CZ623" s="182"/>
      <c r="DA623" s="182"/>
      <c r="DB623" s="182"/>
      <c r="DC623" s="182"/>
      <c r="DD623" s="182"/>
      <c r="DE623" s="182"/>
      <c r="DF623" s="182"/>
      <c r="DG623" s="182"/>
      <c r="DH623" s="182"/>
      <c r="DI623" s="182"/>
      <c r="DJ623" s="182"/>
      <c r="DK623" s="182"/>
      <c r="DL623" s="182"/>
      <c r="DM623" s="182"/>
      <c r="DN623" s="182"/>
      <c r="DO623" s="182"/>
      <c r="DP623" s="182"/>
      <c r="DQ623" s="182"/>
      <c r="DR623" s="182"/>
      <c r="DS623" s="182"/>
      <c r="DT623" s="182"/>
      <c r="DU623" s="182"/>
      <c r="DV623" s="182"/>
      <c r="DW623" s="182"/>
      <c r="DX623" s="182"/>
      <c r="DY623" s="182"/>
    </row>
    <row r="624" spans="1:129" s="188" customFormat="1" outlineLevel="1" x14ac:dyDescent="0.25">
      <c r="A624" s="102"/>
      <c r="B624" s="97" t="s">
        <v>662</v>
      </c>
      <c r="C624" s="98">
        <v>2017</v>
      </c>
      <c r="D624" s="99">
        <v>0.4</v>
      </c>
      <c r="E624" s="101">
        <v>90</v>
      </c>
      <c r="F624" s="110">
        <v>197</v>
      </c>
      <c r="G624" s="101">
        <v>175.93395999999998</v>
      </c>
    </row>
    <row r="625" spans="1:129" s="188" customFormat="1" outlineLevel="1" x14ac:dyDescent="0.25">
      <c r="A625" s="102"/>
      <c r="B625" s="97" t="s">
        <v>663</v>
      </c>
      <c r="C625" s="98">
        <v>2017</v>
      </c>
      <c r="D625" s="99">
        <v>0.4</v>
      </c>
      <c r="E625" s="101">
        <v>566</v>
      </c>
      <c r="F625" s="110">
        <v>197</v>
      </c>
      <c r="G625" s="101">
        <v>810.88867000000005</v>
      </c>
    </row>
    <row r="626" spans="1:129" s="188" customFormat="1" outlineLevel="1" x14ac:dyDescent="0.25">
      <c r="A626" s="102"/>
      <c r="B626" s="97" t="s">
        <v>664</v>
      </c>
      <c r="C626" s="98">
        <v>2017</v>
      </c>
      <c r="D626" s="99">
        <v>0.4</v>
      </c>
      <c r="E626" s="101">
        <v>441</v>
      </c>
      <c r="F626" s="110">
        <v>197</v>
      </c>
      <c r="G626" s="101">
        <v>265.47354999999999</v>
      </c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2"/>
      <c r="BK626" s="182"/>
      <c r="BL626" s="182"/>
      <c r="BM626" s="182"/>
      <c r="BN626" s="182"/>
      <c r="BO626" s="182"/>
      <c r="BP626" s="182"/>
      <c r="BQ626" s="182"/>
      <c r="BR626" s="182"/>
      <c r="BS626" s="182"/>
      <c r="BT626" s="182"/>
      <c r="BU626" s="182"/>
      <c r="BV626" s="182"/>
      <c r="BW626" s="182"/>
      <c r="BX626" s="182"/>
      <c r="BY626" s="182"/>
      <c r="BZ626" s="182"/>
      <c r="CA626" s="182"/>
      <c r="CB626" s="182"/>
      <c r="CC626" s="182"/>
      <c r="CD626" s="182"/>
      <c r="CE626" s="182"/>
      <c r="CF626" s="182"/>
      <c r="CG626" s="182"/>
      <c r="CH626" s="182"/>
      <c r="CI626" s="182"/>
      <c r="CJ626" s="182"/>
      <c r="CK626" s="182"/>
      <c r="CL626" s="182"/>
      <c r="CM626" s="182"/>
      <c r="CN626" s="182"/>
      <c r="CO626" s="182"/>
      <c r="CP626" s="182"/>
      <c r="CQ626" s="182"/>
      <c r="CR626" s="182"/>
      <c r="CS626" s="182"/>
      <c r="CT626" s="182"/>
      <c r="CU626" s="182"/>
      <c r="CV626" s="182"/>
      <c r="CW626" s="182"/>
      <c r="CX626" s="182"/>
      <c r="CY626" s="182"/>
      <c r="CZ626" s="182"/>
      <c r="DA626" s="182"/>
      <c r="DB626" s="182"/>
      <c r="DC626" s="182"/>
      <c r="DD626" s="182"/>
      <c r="DE626" s="182"/>
      <c r="DF626" s="182"/>
      <c r="DG626" s="182"/>
      <c r="DH626" s="182"/>
      <c r="DI626" s="182"/>
      <c r="DJ626" s="182"/>
      <c r="DK626" s="182"/>
      <c r="DL626" s="182"/>
      <c r="DM626" s="182"/>
      <c r="DN626" s="182"/>
      <c r="DO626" s="182"/>
      <c r="DP626" s="182"/>
      <c r="DQ626" s="182"/>
      <c r="DR626" s="182"/>
      <c r="DS626" s="182"/>
      <c r="DT626" s="182"/>
      <c r="DU626" s="182"/>
      <c r="DV626" s="182"/>
      <c r="DW626" s="182"/>
      <c r="DX626" s="182"/>
      <c r="DY626" s="182"/>
    </row>
    <row r="627" spans="1:129" s="188" customFormat="1" outlineLevel="1" x14ac:dyDescent="0.25">
      <c r="A627" s="102"/>
      <c r="B627" s="97" t="s">
        <v>665</v>
      </c>
      <c r="C627" s="98">
        <v>2017</v>
      </c>
      <c r="D627" s="99">
        <v>0.4</v>
      </c>
      <c r="E627" s="101">
        <v>250</v>
      </c>
      <c r="F627" s="110">
        <v>197</v>
      </c>
      <c r="G627" s="101">
        <v>275.82060000000001</v>
      </c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2"/>
      <c r="BK627" s="182"/>
      <c r="BL627" s="182"/>
      <c r="BM627" s="182"/>
      <c r="BN627" s="182"/>
      <c r="BO627" s="182"/>
      <c r="BP627" s="182"/>
      <c r="BQ627" s="182"/>
      <c r="BR627" s="182"/>
      <c r="BS627" s="182"/>
      <c r="BT627" s="182"/>
      <c r="BU627" s="182"/>
      <c r="BV627" s="182"/>
      <c r="BW627" s="182"/>
      <c r="BX627" s="182"/>
      <c r="BY627" s="182"/>
      <c r="BZ627" s="182"/>
      <c r="CA627" s="182"/>
      <c r="CB627" s="182"/>
      <c r="CC627" s="182"/>
      <c r="CD627" s="182"/>
      <c r="CE627" s="182"/>
      <c r="CF627" s="182"/>
      <c r="CG627" s="182"/>
      <c r="CH627" s="182"/>
      <c r="CI627" s="182"/>
      <c r="CJ627" s="182"/>
      <c r="CK627" s="182"/>
      <c r="CL627" s="182"/>
      <c r="CM627" s="182"/>
      <c r="CN627" s="182"/>
      <c r="CO627" s="182"/>
      <c r="CP627" s="182"/>
      <c r="CQ627" s="182"/>
      <c r="CR627" s="182"/>
      <c r="CS627" s="182"/>
      <c r="CT627" s="182"/>
      <c r="CU627" s="182"/>
      <c r="CV627" s="182"/>
      <c r="CW627" s="182"/>
      <c r="CX627" s="182"/>
      <c r="CY627" s="182"/>
      <c r="CZ627" s="182"/>
      <c r="DA627" s="182"/>
      <c r="DB627" s="182"/>
      <c r="DC627" s="182"/>
      <c r="DD627" s="182"/>
      <c r="DE627" s="182"/>
      <c r="DF627" s="182"/>
      <c r="DG627" s="182"/>
      <c r="DH627" s="182"/>
      <c r="DI627" s="182"/>
      <c r="DJ627" s="182"/>
      <c r="DK627" s="182"/>
      <c r="DL627" s="182"/>
      <c r="DM627" s="182"/>
      <c r="DN627" s="182"/>
      <c r="DO627" s="182"/>
      <c r="DP627" s="182"/>
      <c r="DQ627" s="182"/>
      <c r="DR627" s="182"/>
      <c r="DS627" s="182"/>
      <c r="DT627" s="182"/>
      <c r="DU627" s="182"/>
      <c r="DV627" s="182"/>
      <c r="DW627" s="182"/>
      <c r="DX627" s="182"/>
      <c r="DY627" s="182"/>
    </row>
    <row r="628" spans="1:129" s="188" customFormat="1" outlineLevel="1" x14ac:dyDescent="0.25">
      <c r="A628" s="102"/>
      <c r="B628" s="97" t="s">
        <v>666</v>
      </c>
      <c r="C628" s="98">
        <v>2017</v>
      </c>
      <c r="D628" s="99">
        <v>0.4</v>
      </c>
      <c r="E628" s="101">
        <v>2669</v>
      </c>
      <c r="F628" s="110">
        <v>197</v>
      </c>
      <c r="G628" s="101">
        <v>2913.8827000000001</v>
      </c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2"/>
      <c r="BK628" s="182"/>
      <c r="BL628" s="182"/>
      <c r="BM628" s="182"/>
      <c r="BN628" s="182"/>
      <c r="BO628" s="182"/>
      <c r="BP628" s="182"/>
      <c r="BQ628" s="182"/>
      <c r="BR628" s="182"/>
      <c r="BS628" s="182"/>
      <c r="BT628" s="182"/>
      <c r="BU628" s="182"/>
      <c r="BV628" s="182"/>
      <c r="BW628" s="182"/>
      <c r="BX628" s="182"/>
      <c r="BY628" s="182"/>
      <c r="BZ628" s="182"/>
      <c r="CA628" s="182"/>
      <c r="CB628" s="182"/>
      <c r="CC628" s="182"/>
      <c r="CD628" s="182"/>
      <c r="CE628" s="182"/>
      <c r="CF628" s="182"/>
      <c r="CG628" s="182"/>
      <c r="CH628" s="182"/>
      <c r="CI628" s="182"/>
      <c r="CJ628" s="182"/>
      <c r="CK628" s="182"/>
      <c r="CL628" s="182"/>
      <c r="CM628" s="182"/>
      <c r="CN628" s="182"/>
      <c r="CO628" s="182"/>
      <c r="CP628" s="182"/>
      <c r="CQ628" s="182"/>
      <c r="CR628" s="182"/>
      <c r="CS628" s="182"/>
      <c r="CT628" s="182"/>
      <c r="CU628" s="182"/>
      <c r="CV628" s="182"/>
      <c r="CW628" s="182"/>
      <c r="CX628" s="182"/>
      <c r="CY628" s="182"/>
      <c r="CZ628" s="182"/>
      <c r="DA628" s="182"/>
      <c r="DB628" s="182"/>
      <c r="DC628" s="182"/>
      <c r="DD628" s="182"/>
      <c r="DE628" s="182"/>
      <c r="DF628" s="182"/>
      <c r="DG628" s="182"/>
      <c r="DH628" s="182"/>
      <c r="DI628" s="182"/>
      <c r="DJ628" s="182"/>
      <c r="DK628" s="182"/>
      <c r="DL628" s="182"/>
      <c r="DM628" s="182"/>
      <c r="DN628" s="182"/>
      <c r="DO628" s="182"/>
      <c r="DP628" s="182"/>
      <c r="DQ628" s="182"/>
      <c r="DR628" s="182"/>
      <c r="DS628" s="182"/>
      <c r="DT628" s="182"/>
      <c r="DU628" s="182"/>
      <c r="DV628" s="182"/>
      <c r="DW628" s="182"/>
      <c r="DX628" s="182"/>
      <c r="DY628" s="182"/>
    </row>
    <row r="629" spans="1:129" s="188" customFormat="1" outlineLevel="1" x14ac:dyDescent="0.25">
      <c r="A629" s="102"/>
      <c r="B629" s="97" t="s">
        <v>667</v>
      </c>
      <c r="C629" s="98">
        <v>2017</v>
      </c>
      <c r="D629" s="99">
        <v>0.4</v>
      </c>
      <c r="E629" s="101">
        <v>210</v>
      </c>
      <c r="F629" s="110">
        <v>158</v>
      </c>
      <c r="G629" s="101">
        <v>105.03994</v>
      </c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  <c r="BA629" s="182"/>
      <c r="BB629" s="182"/>
      <c r="BC629" s="182"/>
      <c r="BD629" s="182"/>
      <c r="BE629" s="182"/>
      <c r="BF629" s="182"/>
      <c r="BG629" s="182"/>
      <c r="BH629" s="182"/>
      <c r="BI629" s="182"/>
      <c r="BJ629" s="182"/>
      <c r="BK629" s="182"/>
      <c r="BL629" s="182"/>
      <c r="BM629" s="182"/>
      <c r="BN629" s="182"/>
      <c r="BO629" s="182"/>
      <c r="BP629" s="182"/>
      <c r="BQ629" s="182"/>
      <c r="BR629" s="182"/>
      <c r="BS629" s="182"/>
      <c r="BT629" s="182"/>
      <c r="BU629" s="182"/>
      <c r="BV629" s="182"/>
      <c r="BW629" s="182"/>
      <c r="BX629" s="182"/>
      <c r="BY629" s="182"/>
      <c r="BZ629" s="182"/>
      <c r="CA629" s="182"/>
      <c r="CB629" s="182"/>
      <c r="CC629" s="182"/>
      <c r="CD629" s="182"/>
      <c r="CE629" s="182"/>
      <c r="CF629" s="182"/>
      <c r="CG629" s="182"/>
      <c r="CH629" s="182"/>
      <c r="CI629" s="182"/>
      <c r="CJ629" s="182"/>
      <c r="CK629" s="182"/>
      <c r="CL629" s="182"/>
      <c r="CM629" s="182"/>
      <c r="CN629" s="182"/>
      <c r="CO629" s="182"/>
      <c r="CP629" s="182"/>
      <c r="CQ629" s="182"/>
      <c r="CR629" s="182"/>
      <c r="CS629" s="182"/>
      <c r="CT629" s="182"/>
      <c r="CU629" s="182"/>
      <c r="CV629" s="182"/>
      <c r="CW629" s="182"/>
      <c r="CX629" s="182"/>
      <c r="CY629" s="182"/>
      <c r="CZ629" s="182"/>
      <c r="DA629" s="182"/>
      <c r="DB629" s="182"/>
      <c r="DC629" s="182"/>
      <c r="DD629" s="182"/>
      <c r="DE629" s="182"/>
      <c r="DF629" s="182"/>
      <c r="DG629" s="182"/>
      <c r="DH629" s="182"/>
      <c r="DI629" s="182"/>
      <c r="DJ629" s="182"/>
      <c r="DK629" s="182"/>
      <c r="DL629" s="182"/>
      <c r="DM629" s="182"/>
      <c r="DN629" s="182"/>
      <c r="DO629" s="182"/>
      <c r="DP629" s="182"/>
      <c r="DQ629" s="182"/>
      <c r="DR629" s="182"/>
      <c r="DS629" s="182"/>
      <c r="DT629" s="182"/>
      <c r="DU629" s="182"/>
      <c r="DV629" s="182"/>
      <c r="DW629" s="182"/>
      <c r="DX629" s="182"/>
      <c r="DY629" s="182"/>
    </row>
    <row r="630" spans="1:129" s="188" customFormat="1" outlineLevel="1" x14ac:dyDescent="0.25">
      <c r="A630" s="102"/>
      <c r="B630" s="97" t="s">
        <v>668</v>
      </c>
      <c r="C630" s="98">
        <v>2017</v>
      </c>
      <c r="D630" s="99">
        <v>0.4</v>
      </c>
      <c r="E630" s="101">
        <v>160</v>
      </c>
      <c r="F630" s="110">
        <v>158</v>
      </c>
      <c r="G630" s="101">
        <v>143.6379</v>
      </c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2"/>
      <c r="BK630" s="182"/>
      <c r="BL630" s="182"/>
      <c r="BM630" s="182"/>
      <c r="BN630" s="182"/>
      <c r="BO630" s="182"/>
      <c r="BP630" s="182"/>
      <c r="BQ630" s="182"/>
      <c r="BR630" s="182"/>
      <c r="BS630" s="182"/>
      <c r="BT630" s="182"/>
      <c r="BU630" s="182"/>
      <c r="BV630" s="182"/>
      <c r="BW630" s="182"/>
      <c r="BX630" s="182"/>
      <c r="BY630" s="182"/>
      <c r="BZ630" s="182"/>
      <c r="CA630" s="182"/>
      <c r="CB630" s="182"/>
      <c r="CC630" s="182"/>
      <c r="CD630" s="182"/>
      <c r="CE630" s="182"/>
      <c r="CF630" s="182"/>
      <c r="CG630" s="182"/>
      <c r="CH630" s="182"/>
      <c r="CI630" s="182"/>
      <c r="CJ630" s="182"/>
      <c r="CK630" s="182"/>
      <c r="CL630" s="182"/>
      <c r="CM630" s="182"/>
      <c r="CN630" s="182"/>
      <c r="CO630" s="182"/>
      <c r="CP630" s="182"/>
      <c r="CQ630" s="182"/>
      <c r="CR630" s="182"/>
      <c r="CS630" s="182"/>
      <c r="CT630" s="182"/>
      <c r="CU630" s="182"/>
      <c r="CV630" s="182"/>
      <c r="CW630" s="182"/>
      <c r="CX630" s="182"/>
      <c r="CY630" s="182"/>
      <c r="CZ630" s="182"/>
      <c r="DA630" s="182"/>
      <c r="DB630" s="182"/>
      <c r="DC630" s="182"/>
      <c r="DD630" s="182"/>
      <c r="DE630" s="182"/>
      <c r="DF630" s="182"/>
      <c r="DG630" s="182"/>
      <c r="DH630" s="182"/>
      <c r="DI630" s="182"/>
      <c r="DJ630" s="182"/>
      <c r="DK630" s="182"/>
      <c r="DL630" s="182"/>
      <c r="DM630" s="182"/>
      <c r="DN630" s="182"/>
      <c r="DO630" s="182"/>
      <c r="DP630" s="182"/>
      <c r="DQ630" s="182"/>
      <c r="DR630" s="182"/>
      <c r="DS630" s="182"/>
      <c r="DT630" s="182"/>
      <c r="DU630" s="182"/>
      <c r="DV630" s="182"/>
      <c r="DW630" s="182"/>
      <c r="DX630" s="182"/>
      <c r="DY630" s="182"/>
    </row>
    <row r="631" spans="1:129" s="188" customFormat="1" outlineLevel="1" x14ac:dyDescent="0.25">
      <c r="A631" s="102"/>
      <c r="B631" s="97" t="s">
        <v>669</v>
      </c>
      <c r="C631" s="98">
        <v>2017</v>
      </c>
      <c r="D631" s="99">
        <v>0.4</v>
      </c>
      <c r="E631" s="101">
        <v>50</v>
      </c>
      <c r="F631" s="110">
        <v>158</v>
      </c>
      <c r="G631" s="101">
        <v>64.186520000000002</v>
      </c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2"/>
      <c r="BK631" s="182"/>
      <c r="BL631" s="182"/>
      <c r="BM631" s="182"/>
      <c r="BN631" s="182"/>
      <c r="BO631" s="182"/>
      <c r="BP631" s="182"/>
      <c r="BQ631" s="182"/>
      <c r="BR631" s="182"/>
      <c r="BS631" s="182"/>
      <c r="BT631" s="182"/>
      <c r="BU631" s="182"/>
      <c r="BV631" s="182"/>
      <c r="BW631" s="182"/>
      <c r="BX631" s="182"/>
      <c r="BY631" s="182"/>
      <c r="BZ631" s="182"/>
      <c r="CA631" s="182"/>
      <c r="CB631" s="182"/>
      <c r="CC631" s="182"/>
      <c r="CD631" s="182"/>
      <c r="CE631" s="182"/>
      <c r="CF631" s="182"/>
      <c r="CG631" s="182"/>
      <c r="CH631" s="182"/>
      <c r="CI631" s="182"/>
      <c r="CJ631" s="182"/>
      <c r="CK631" s="182"/>
      <c r="CL631" s="182"/>
      <c r="CM631" s="182"/>
      <c r="CN631" s="182"/>
      <c r="CO631" s="182"/>
      <c r="CP631" s="182"/>
      <c r="CQ631" s="182"/>
      <c r="CR631" s="182"/>
      <c r="CS631" s="182"/>
      <c r="CT631" s="182"/>
      <c r="CU631" s="182"/>
      <c r="CV631" s="182"/>
      <c r="CW631" s="182"/>
      <c r="CX631" s="182"/>
      <c r="CY631" s="182"/>
      <c r="CZ631" s="182"/>
      <c r="DA631" s="182"/>
      <c r="DB631" s="182"/>
      <c r="DC631" s="182"/>
      <c r="DD631" s="182"/>
      <c r="DE631" s="182"/>
      <c r="DF631" s="182"/>
      <c r="DG631" s="182"/>
      <c r="DH631" s="182"/>
      <c r="DI631" s="182"/>
      <c r="DJ631" s="182"/>
      <c r="DK631" s="182"/>
      <c r="DL631" s="182"/>
      <c r="DM631" s="182"/>
      <c r="DN631" s="182"/>
      <c r="DO631" s="182"/>
      <c r="DP631" s="182"/>
      <c r="DQ631" s="182"/>
      <c r="DR631" s="182"/>
      <c r="DS631" s="182"/>
      <c r="DT631" s="182"/>
      <c r="DU631" s="182"/>
      <c r="DV631" s="182"/>
      <c r="DW631" s="182"/>
      <c r="DX631" s="182"/>
      <c r="DY631" s="182"/>
    </row>
    <row r="632" spans="1:129" s="188" customFormat="1" outlineLevel="1" x14ac:dyDescent="0.25">
      <c r="A632" s="102"/>
      <c r="B632" s="97" t="s">
        <v>670</v>
      </c>
      <c r="C632" s="98">
        <v>2017</v>
      </c>
      <c r="D632" s="99">
        <v>0.4</v>
      </c>
      <c r="E632" s="101">
        <v>45</v>
      </c>
      <c r="F632" s="110">
        <v>158</v>
      </c>
      <c r="G632" s="101">
        <v>66.597919999999988</v>
      </c>
    </row>
    <row r="633" spans="1:129" s="188" customFormat="1" outlineLevel="1" x14ac:dyDescent="0.25">
      <c r="A633" s="102"/>
      <c r="B633" s="97" t="s">
        <v>671</v>
      </c>
      <c r="C633" s="98">
        <v>2017</v>
      </c>
      <c r="D633" s="99">
        <v>0.4</v>
      </c>
      <c r="E633" s="101">
        <v>259</v>
      </c>
      <c r="F633" s="110">
        <v>158</v>
      </c>
      <c r="G633" s="101">
        <v>420.26929000000001</v>
      </c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2"/>
      <c r="CA633" s="182"/>
      <c r="CB633" s="182"/>
      <c r="CC633" s="182"/>
      <c r="CD633" s="182"/>
      <c r="CE633" s="182"/>
      <c r="CF633" s="182"/>
      <c r="CG633" s="182"/>
      <c r="CH633" s="182"/>
      <c r="CI633" s="182"/>
      <c r="CJ633" s="182"/>
      <c r="CK633" s="182"/>
      <c r="CL633" s="182"/>
      <c r="CM633" s="182"/>
      <c r="CN633" s="182"/>
      <c r="CO633" s="182"/>
      <c r="CP633" s="182"/>
      <c r="CQ633" s="182"/>
      <c r="CR633" s="182"/>
      <c r="CS633" s="182"/>
      <c r="CT633" s="182"/>
      <c r="CU633" s="182"/>
      <c r="CV633" s="182"/>
      <c r="CW633" s="182"/>
      <c r="CX633" s="182"/>
      <c r="CY633" s="182"/>
      <c r="CZ633" s="182"/>
      <c r="DA633" s="182"/>
      <c r="DB633" s="182"/>
      <c r="DC633" s="182"/>
      <c r="DD633" s="182"/>
      <c r="DE633" s="182"/>
      <c r="DF633" s="182"/>
      <c r="DG633" s="182"/>
      <c r="DH633" s="182"/>
      <c r="DI633" s="182"/>
      <c r="DJ633" s="182"/>
      <c r="DK633" s="182"/>
      <c r="DL633" s="182"/>
      <c r="DM633" s="182"/>
      <c r="DN633" s="182"/>
      <c r="DO633" s="182"/>
      <c r="DP633" s="182"/>
      <c r="DQ633" s="182"/>
      <c r="DR633" s="182"/>
      <c r="DS633" s="182"/>
      <c r="DT633" s="182"/>
      <c r="DU633" s="182"/>
      <c r="DV633" s="182"/>
      <c r="DW633" s="182"/>
      <c r="DX633" s="182"/>
      <c r="DY633" s="182"/>
    </row>
    <row r="634" spans="1:129" s="188" customFormat="1" outlineLevel="1" x14ac:dyDescent="0.25">
      <c r="A634" s="102"/>
      <c r="B634" s="97" t="s">
        <v>672</v>
      </c>
      <c r="C634" s="98">
        <v>2017</v>
      </c>
      <c r="D634" s="99">
        <v>0.4</v>
      </c>
      <c r="E634" s="101">
        <v>330</v>
      </c>
      <c r="F634" s="110">
        <v>158</v>
      </c>
      <c r="G634" s="101">
        <v>456.71970999999996</v>
      </c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2"/>
      <c r="CA634" s="182"/>
      <c r="CB634" s="182"/>
      <c r="CC634" s="182"/>
      <c r="CD634" s="182"/>
      <c r="CE634" s="182"/>
      <c r="CF634" s="182"/>
      <c r="CG634" s="182"/>
      <c r="CH634" s="182"/>
      <c r="CI634" s="182"/>
      <c r="CJ634" s="182"/>
      <c r="CK634" s="182"/>
      <c r="CL634" s="182"/>
      <c r="CM634" s="182"/>
      <c r="CN634" s="182"/>
      <c r="CO634" s="182"/>
      <c r="CP634" s="182"/>
      <c r="CQ634" s="182"/>
      <c r="CR634" s="182"/>
      <c r="CS634" s="182"/>
      <c r="CT634" s="182"/>
      <c r="CU634" s="182"/>
      <c r="CV634" s="182"/>
      <c r="CW634" s="182"/>
      <c r="CX634" s="182"/>
      <c r="CY634" s="182"/>
      <c r="CZ634" s="182"/>
      <c r="DA634" s="182"/>
      <c r="DB634" s="182"/>
      <c r="DC634" s="182"/>
      <c r="DD634" s="182"/>
      <c r="DE634" s="182"/>
      <c r="DF634" s="182"/>
      <c r="DG634" s="182"/>
      <c r="DH634" s="182"/>
      <c r="DI634" s="182"/>
      <c r="DJ634" s="182"/>
      <c r="DK634" s="182"/>
      <c r="DL634" s="182"/>
      <c r="DM634" s="182"/>
      <c r="DN634" s="182"/>
      <c r="DO634" s="182"/>
      <c r="DP634" s="182"/>
      <c r="DQ634" s="182"/>
      <c r="DR634" s="182"/>
      <c r="DS634" s="182"/>
      <c r="DT634" s="182"/>
      <c r="DU634" s="182"/>
      <c r="DV634" s="182"/>
      <c r="DW634" s="182"/>
      <c r="DX634" s="182"/>
      <c r="DY634" s="182"/>
    </row>
    <row r="635" spans="1:129" s="188" customFormat="1" outlineLevel="1" x14ac:dyDescent="0.25">
      <c r="A635" s="102"/>
      <c r="B635" s="97" t="s">
        <v>673</v>
      </c>
      <c r="C635" s="98">
        <v>2017</v>
      </c>
      <c r="D635" s="99">
        <v>0.4</v>
      </c>
      <c r="E635" s="101">
        <v>1216</v>
      </c>
      <c r="F635" s="110">
        <v>158</v>
      </c>
      <c r="G635" s="101">
        <v>1415.6060100000002</v>
      </c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2"/>
      <c r="DX635" s="182"/>
      <c r="DY635" s="182"/>
    </row>
    <row r="636" spans="1:129" s="188" customFormat="1" outlineLevel="1" x14ac:dyDescent="0.25">
      <c r="A636" s="102"/>
      <c r="B636" s="97" t="s">
        <v>674</v>
      </c>
      <c r="C636" s="98">
        <v>2017</v>
      </c>
      <c r="D636" s="99">
        <v>0.4</v>
      </c>
      <c r="E636" s="101">
        <v>255</v>
      </c>
      <c r="F636" s="110">
        <v>158</v>
      </c>
      <c r="G636" s="101">
        <v>315.74916000000002</v>
      </c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2"/>
      <c r="DX636" s="182"/>
      <c r="DY636" s="182"/>
    </row>
    <row r="637" spans="1:129" s="188" customFormat="1" outlineLevel="1" x14ac:dyDescent="0.25">
      <c r="A637" s="102"/>
      <c r="B637" s="97" t="s">
        <v>675</v>
      </c>
      <c r="C637" s="98">
        <v>2017</v>
      </c>
      <c r="D637" s="99">
        <v>0.4</v>
      </c>
      <c r="E637" s="101">
        <v>221</v>
      </c>
      <c r="F637" s="110">
        <v>158</v>
      </c>
      <c r="G637" s="101">
        <v>322.56392</v>
      </c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  <c r="BA637" s="182"/>
      <c r="BB637" s="182"/>
      <c r="BC637" s="182"/>
      <c r="BD637" s="182"/>
      <c r="BE637" s="182"/>
      <c r="BF637" s="182"/>
      <c r="BG637" s="182"/>
      <c r="BH637" s="182"/>
      <c r="BI637" s="182"/>
      <c r="BJ637" s="182"/>
      <c r="BK637" s="182"/>
      <c r="BL637" s="182"/>
      <c r="BM637" s="182"/>
      <c r="BN637" s="182"/>
      <c r="BO637" s="182"/>
      <c r="BP637" s="182"/>
      <c r="BQ637" s="182"/>
      <c r="BR637" s="182"/>
      <c r="BS637" s="182"/>
      <c r="BT637" s="182"/>
      <c r="BU637" s="182"/>
      <c r="BV637" s="182"/>
      <c r="BW637" s="182"/>
      <c r="BX637" s="182"/>
      <c r="BY637" s="182"/>
      <c r="BZ637" s="182"/>
      <c r="CA637" s="182"/>
      <c r="CB637" s="182"/>
      <c r="CC637" s="182"/>
      <c r="CD637" s="182"/>
      <c r="CE637" s="182"/>
      <c r="CF637" s="182"/>
      <c r="CG637" s="182"/>
      <c r="CH637" s="182"/>
      <c r="CI637" s="182"/>
      <c r="CJ637" s="182"/>
      <c r="CK637" s="182"/>
      <c r="CL637" s="182"/>
      <c r="CM637" s="182"/>
      <c r="CN637" s="182"/>
      <c r="CO637" s="182"/>
      <c r="CP637" s="182"/>
      <c r="CQ637" s="182"/>
      <c r="CR637" s="182"/>
      <c r="CS637" s="182"/>
      <c r="CT637" s="182"/>
      <c r="CU637" s="182"/>
      <c r="CV637" s="182"/>
      <c r="CW637" s="182"/>
      <c r="CX637" s="182"/>
      <c r="CY637" s="182"/>
      <c r="CZ637" s="182"/>
      <c r="DA637" s="182"/>
      <c r="DB637" s="182"/>
      <c r="DC637" s="182"/>
      <c r="DD637" s="182"/>
      <c r="DE637" s="182"/>
      <c r="DF637" s="182"/>
      <c r="DG637" s="182"/>
      <c r="DH637" s="182"/>
      <c r="DI637" s="182"/>
      <c r="DJ637" s="182"/>
      <c r="DK637" s="182"/>
      <c r="DL637" s="182"/>
      <c r="DM637" s="182"/>
      <c r="DN637" s="182"/>
      <c r="DO637" s="182"/>
      <c r="DP637" s="182"/>
      <c r="DQ637" s="182"/>
      <c r="DR637" s="182"/>
      <c r="DS637" s="182"/>
      <c r="DT637" s="182"/>
      <c r="DU637" s="182"/>
      <c r="DV637" s="182"/>
      <c r="DW637" s="182"/>
      <c r="DX637" s="182"/>
      <c r="DY637" s="182"/>
    </row>
    <row r="638" spans="1:129" s="188" customFormat="1" outlineLevel="1" x14ac:dyDescent="0.25">
      <c r="A638" s="102"/>
      <c r="B638" s="97" t="s">
        <v>676</v>
      </c>
      <c r="C638" s="98">
        <v>2017</v>
      </c>
      <c r="D638" s="99">
        <v>0.4</v>
      </c>
      <c r="E638" s="101">
        <v>100</v>
      </c>
      <c r="F638" s="110">
        <v>158</v>
      </c>
      <c r="G638" s="101">
        <v>140.92135999999999</v>
      </c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2"/>
      <c r="CA638" s="182"/>
      <c r="CB638" s="182"/>
      <c r="CC638" s="182"/>
      <c r="CD638" s="182"/>
      <c r="CE638" s="182"/>
      <c r="CF638" s="182"/>
      <c r="CG638" s="182"/>
      <c r="CH638" s="182"/>
      <c r="CI638" s="182"/>
      <c r="CJ638" s="182"/>
      <c r="CK638" s="182"/>
      <c r="CL638" s="182"/>
      <c r="CM638" s="182"/>
      <c r="CN638" s="182"/>
      <c r="CO638" s="182"/>
      <c r="CP638" s="182"/>
      <c r="CQ638" s="182"/>
      <c r="CR638" s="182"/>
      <c r="CS638" s="182"/>
      <c r="CT638" s="182"/>
      <c r="CU638" s="182"/>
      <c r="CV638" s="182"/>
      <c r="CW638" s="182"/>
      <c r="CX638" s="182"/>
      <c r="CY638" s="182"/>
      <c r="CZ638" s="182"/>
      <c r="DA638" s="182"/>
      <c r="DB638" s="182"/>
      <c r="DC638" s="182"/>
      <c r="DD638" s="182"/>
      <c r="DE638" s="182"/>
      <c r="DF638" s="182"/>
      <c r="DG638" s="182"/>
      <c r="DH638" s="182"/>
      <c r="DI638" s="182"/>
      <c r="DJ638" s="182"/>
      <c r="DK638" s="182"/>
      <c r="DL638" s="182"/>
      <c r="DM638" s="182"/>
      <c r="DN638" s="182"/>
      <c r="DO638" s="182"/>
      <c r="DP638" s="182"/>
      <c r="DQ638" s="182"/>
      <c r="DR638" s="182"/>
      <c r="DS638" s="182"/>
      <c r="DT638" s="182"/>
      <c r="DU638" s="182"/>
      <c r="DV638" s="182"/>
      <c r="DW638" s="182"/>
      <c r="DX638" s="182"/>
      <c r="DY638" s="182"/>
    </row>
    <row r="639" spans="1:129" s="188" customFormat="1" outlineLevel="1" x14ac:dyDescent="0.25">
      <c r="A639" s="102"/>
      <c r="B639" s="97" t="s">
        <v>677</v>
      </c>
      <c r="C639" s="98">
        <v>2017</v>
      </c>
      <c r="D639" s="99">
        <v>0.4</v>
      </c>
      <c r="E639" s="101">
        <v>368</v>
      </c>
      <c r="F639" s="110">
        <v>158</v>
      </c>
      <c r="G639" s="101">
        <v>340.52052000000003</v>
      </c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2"/>
      <c r="CA639" s="182"/>
      <c r="CB639" s="182"/>
      <c r="CC639" s="182"/>
      <c r="CD639" s="182"/>
      <c r="CE639" s="182"/>
      <c r="CF639" s="182"/>
      <c r="CG639" s="182"/>
      <c r="CH639" s="182"/>
      <c r="CI639" s="182"/>
      <c r="CJ639" s="182"/>
      <c r="CK639" s="182"/>
      <c r="CL639" s="182"/>
      <c r="CM639" s="182"/>
      <c r="CN639" s="182"/>
      <c r="CO639" s="182"/>
      <c r="CP639" s="182"/>
      <c r="CQ639" s="182"/>
      <c r="CR639" s="182"/>
      <c r="CS639" s="182"/>
      <c r="CT639" s="182"/>
      <c r="CU639" s="182"/>
      <c r="CV639" s="182"/>
      <c r="CW639" s="182"/>
      <c r="CX639" s="182"/>
      <c r="CY639" s="182"/>
      <c r="CZ639" s="182"/>
      <c r="DA639" s="182"/>
      <c r="DB639" s="182"/>
      <c r="DC639" s="182"/>
      <c r="DD639" s="182"/>
      <c r="DE639" s="182"/>
      <c r="DF639" s="182"/>
      <c r="DG639" s="182"/>
      <c r="DH639" s="182"/>
      <c r="DI639" s="182"/>
      <c r="DJ639" s="182"/>
      <c r="DK639" s="182"/>
      <c r="DL639" s="182"/>
      <c r="DM639" s="182"/>
      <c r="DN639" s="182"/>
      <c r="DO639" s="182"/>
      <c r="DP639" s="182"/>
      <c r="DQ639" s="182"/>
      <c r="DR639" s="182"/>
      <c r="DS639" s="182"/>
      <c r="DT639" s="182"/>
      <c r="DU639" s="182"/>
      <c r="DV639" s="182"/>
      <c r="DW639" s="182"/>
      <c r="DX639" s="182"/>
      <c r="DY639" s="182"/>
    </row>
    <row r="640" spans="1:129" s="188" customFormat="1" outlineLevel="1" x14ac:dyDescent="0.25">
      <c r="A640" s="102"/>
      <c r="B640" s="97" t="s">
        <v>678</v>
      </c>
      <c r="C640" s="98">
        <v>2017</v>
      </c>
      <c r="D640" s="99">
        <v>0.4</v>
      </c>
      <c r="E640" s="101">
        <v>154</v>
      </c>
      <c r="F640" s="110">
        <v>158</v>
      </c>
      <c r="G640" s="101">
        <v>428.25184000000002</v>
      </c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2"/>
      <c r="CA640" s="182"/>
      <c r="CB640" s="182"/>
      <c r="CC640" s="182"/>
      <c r="CD640" s="182"/>
      <c r="CE640" s="182"/>
      <c r="CF640" s="182"/>
      <c r="CG640" s="182"/>
      <c r="CH640" s="182"/>
      <c r="CI640" s="182"/>
      <c r="CJ640" s="182"/>
      <c r="CK640" s="182"/>
      <c r="CL640" s="182"/>
      <c r="CM640" s="182"/>
      <c r="CN640" s="182"/>
      <c r="CO640" s="182"/>
      <c r="CP640" s="182"/>
      <c r="CQ640" s="182"/>
      <c r="CR640" s="182"/>
      <c r="CS640" s="182"/>
      <c r="CT640" s="182"/>
      <c r="CU640" s="182"/>
      <c r="CV640" s="182"/>
      <c r="CW640" s="182"/>
      <c r="CX640" s="182"/>
      <c r="CY640" s="182"/>
      <c r="CZ640" s="182"/>
      <c r="DA640" s="182"/>
      <c r="DB640" s="182"/>
      <c r="DC640" s="182"/>
      <c r="DD640" s="182"/>
      <c r="DE640" s="182"/>
      <c r="DF640" s="182"/>
      <c r="DG640" s="182"/>
      <c r="DH640" s="182"/>
      <c r="DI640" s="182"/>
      <c r="DJ640" s="182"/>
      <c r="DK640" s="182"/>
      <c r="DL640" s="182"/>
      <c r="DM640" s="182"/>
      <c r="DN640" s="182"/>
      <c r="DO640" s="182"/>
      <c r="DP640" s="182"/>
      <c r="DQ640" s="182"/>
      <c r="DR640" s="182"/>
      <c r="DS640" s="182"/>
      <c r="DT640" s="182"/>
      <c r="DU640" s="182"/>
      <c r="DV640" s="182"/>
      <c r="DW640" s="182"/>
      <c r="DX640" s="182"/>
      <c r="DY640" s="182"/>
    </row>
    <row r="641" spans="1:129" s="188" customFormat="1" outlineLevel="1" x14ac:dyDescent="0.25">
      <c r="A641" s="102"/>
      <c r="B641" s="97" t="s">
        <v>679</v>
      </c>
      <c r="C641" s="98">
        <v>2017</v>
      </c>
      <c r="D641" s="99">
        <v>0.4</v>
      </c>
      <c r="E641" s="101">
        <v>166</v>
      </c>
      <c r="F641" s="110">
        <v>158</v>
      </c>
      <c r="G641" s="101">
        <v>338.87606</v>
      </c>
    </row>
    <row r="642" spans="1:129" s="188" customFormat="1" outlineLevel="1" x14ac:dyDescent="0.25">
      <c r="A642" s="102"/>
      <c r="B642" s="97" t="s">
        <v>680</v>
      </c>
      <c r="C642" s="98">
        <v>2017</v>
      </c>
      <c r="D642" s="99">
        <v>0.4</v>
      </c>
      <c r="E642" s="101">
        <v>2132</v>
      </c>
      <c r="F642" s="110">
        <v>158</v>
      </c>
      <c r="G642" s="101">
        <v>2736.15515</v>
      </c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2"/>
      <c r="CA642" s="182"/>
      <c r="CB642" s="182"/>
      <c r="CC642" s="182"/>
      <c r="CD642" s="182"/>
      <c r="CE642" s="182"/>
      <c r="CF642" s="182"/>
      <c r="CG642" s="182"/>
      <c r="CH642" s="182"/>
      <c r="CI642" s="182"/>
      <c r="CJ642" s="182"/>
      <c r="CK642" s="182"/>
      <c r="CL642" s="182"/>
      <c r="CM642" s="182"/>
      <c r="CN642" s="182"/>
      <c r="CO642" s="182"/>
      <c r="CP642" s="182"/>
      <c r="CQ642" s="182"/>
      <c r="CR642" s="182"/>
      <c r="CS642" s="182"/>
      <c r="CT642" s="182"/>
      <c r="CU642" s="182"/>
      <c r="CV642" s="182"/>
      <c r="CW642" s="182"/>
      <c r="CX642" s="182"/>
      <c r="CY642" s="182"/>
      <c r="CZ642" s="182"/>
      <c r="DA642" s="182"/>
      <c r="DB642" s="182"/>
      <c r="DC642" s="182"/>
      <c r="DD642" s="182"/>
      <c r="DE642" s="182"/>
      <c r="DF642" s="182"/>
      <c r="DG642" s="182"/>
      <c r="DH642" s="182"/>
      <c r="DI642" s="182"/>
      <c r="DJ642" s="182"/>
      <c r="DK642" s="182"/>
      <c r="DL642" s="182"/>
      <c r="DM642" s="182"/>
      <c r="DN642" s="182"/>
      <c r="DO642" s="182"/>
      <c r="DP642" s="182"/>
      <c r="DQ642" s="182"/>
      <c r="DR642" s="182"/>
      <c r="DS642" s="182"/>
      <c r="DT642" s="182"/>
      <c r="DU642" s="182"/>
      <c r="DV642" s="182"/>
      <c r="DW642" s="182"/>
      <c r="DX642" s="182"/>
      <c r="DY642" s="182"/>
    </row>
    <row r="643" spans="1:129" s="188" customFormat="1" outlineLevel="1" x14ac:dyDescent="0.25">
      <c r="A643" s="102"/>
      <c r="B643" s="97" t="s">
        <v>681</v>
      </c>
      <c r="C643" s="98">
        <v>2017</v>
      </c>
      <c r="D643" s="99">
        <v>0.4</v>
      </c>
      <c r="E643" s="101">
        <v>1380</v>
      </c>
      <c r="F643" s="110">
        <v>158</v>
      </c>
      <c r="G643" s="101">
        <v>1049.32662</v>
      </c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2"/>
      <c r="CA643" s="182"/>
      <c r="CB643" s="182"/>
      <c r="CC643" s="182"/>
      <c r="CD643" s="182"/>
      <c r="CE643" s="182"/>
      <c r="CF643" s="182"/>
      <c r="CG643" s="182"/>
      <c r="CH643" s="182"/>
      <c r="CI643" s="182"/>
      <c r="CJ643" s="182"/>
      <c r="CK643" s="182"/>
      <c r="CL643" s="182"/>
      <c r="CM643" s="182"/>
      <c r="CN643" s="182"/>
      <c r="CO643" s="182"/>
      <c r="CP643" s="182"/>
      <c r="CQ643" s="182"/>
      <c r="CR643" s="182"/>
      <c r="CS643" s="182"/>
      <c r="CT643" s="182"/>
      <c r="CU643" s="182"/>
      <c r="CV643" s="182"/>
      <c r="CW643" s="182"/>
      <c r="CX643" s="182"/>
      <c r="CY643" s="182"/>
      <c r="CZ643" s="182"/>
      <c r="DA643" s="182"/>
      <c r="DB643" s="182"/>
      <c r="DC643" s="182"/>
      <c r="DD643" s="182"/>
      <c r="DE643" s="182"/>
      <c r="DF643" s="182"/>
      <c r="DG643" s="182"/>
      <c r="DH643" s="182"/>
      <c r="DI643" s="182"/>
      <c r="DJ643" s="182"/>
      <c r="DK643" s="182"/>
      <c r="DL643" s="182"/>
      <c r="DM643" s="182"/>
      <c r="DN643" s="182"/>
      <c r="DO643" s="182"/>
      <c r="DP643" s="182"/>
      <c r="DQ643" s="182"/>
      <c r="DR643" s="182"/>
      <c r="DS643" s="182"/>
      <c r="DT643" s="182"/>
      <c r="DU643" s="182"/>
      <c r="DV643" s="182"/>
      <c r="DW643" s="182"/>
      <c r="DX643" s="182"/>
      <c r="DY643" s="182"/>
    </row>
    <row r="644" spans="1:129" s="188" customFormat="1" outlineLevel="1" x14ac:dyDescent="0.25">
      <c r="A644" s="102"/>
      <c r="B644" s="97" t="s">
        <v>682</v>
      </c>
      <c r="C644" s="98">
        <v>2017</v>
      </c>
      <c r="D644" s="99">
        <v>0.4</v>
      </c>
      <c r="E644" s="101">
        <v>205</v>
      </c>
      <c r="F644" s="110">
        <v>158</v>
      </c>
      <c r="G644" s="101">
        <v>259.18281999999999</v>
      </c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2"/>
      <c r="CA644" s="182"/>
      <c r="CB644" s="182"/>
      <c r="CC644" s="182"/>
      <c r="CD644" s="182"/>
      <c r="CE644" s="182"/>
      <c r="CF644" s="182"/>
      <c r="CG644" s="182"/>
      <c r="CH644" s="182"/>
      <c r="CI644" s="182"/>
      <c r="CJ644" s="182"/>
      <c r="CK644" s="182"/>
      <c r="CL644" s="182"/>
      <c r="CM644" s="182"/>
      <c r="CN644" s="182"/>
      <c r="CO644" s="182"/>
      <c r="CP644" s="182"/>
      <c r="CQ644" s="182"/>
      <c r="CR644" s="182"/>
      <c r="CS644" s="182"/>
      <c r="CT644" s="182"/>
      <c r="CU644" s="182"/>
      <c r="CV644" s="182"/>
      <c r="CW644" s="182"/>
      <c r="CX644" s="182"/>
      <c r="CY644" s="182"/>
      <c r="CZ644" s="182"/>
      <c r="DA644" s="182"/>
      <c r="DB644" s="182"/>
      <c r="DC644" s="182"/>
      <c r="DD644" s="182"/>
      <c r="DE644" s="182"/>
      <c r="DF644" s="182"/>
      <c r="DG644" s="182"/>
      <c r="DH644" s="182"/>
      <c r="DI644" s="182"/>
      <c r="DJ644" s="182"/>
      <c r="DK644" s="182"/>
      <c r="DL644" s="182"/>
      <c r="DM644" s="182"/>
      <c r="DN644" s="182"/>
      <c r="DO644" s="182"/>
      <c r="DP644" s="182"/>
      <c r="DQ644" s="182"/>
      <c r="DR644" s="182"/>
      <c r="DS644" s="182"/>
      <c r="DT644" s="182"/>
      <c r="DU644" s="182"/>
      <c r="DV644" s="182"/>
      <c r="DW644" s="182"/>
      <c r="DX644" s="182"/>
      <c r="DY644" s="182"/>
    </row>
    <row r="645" spans="1:129" s="188" customFormat="1" outlineLevel="1" x14ac:dyDescent="0.25">
      <c r="A645" s="102"/>
      <c r="B645" s="97" t="s">
        <v>683</v>
      </c>
      <c r="C645" s="98">
        <v>2017</v>
      </c>
      <c r="D645" s="99">
        <v>0.4</v>
      </c>
      <c r="E645" s="101">
        <v>330</v>
      </c>
      <c r="F645" s="110">
        <v>158</v>
      </c>
      <c r="G645" s="101">
        <v>353.67928999999998</v>
      </c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  <c r="BA645" s="182"/>
      <c r="BB645" s="182"/>
      <c r="BC645" s="182"/>
      <c r="BD645" s="182"/>
      <c r="BE645" s="182"/>
      <c r="BF645" s="182"/>
      <c r="BG645" s="182"/>
      <c r="BH645" s="182"/>
      <c r="BI645" s="182"/>
      <c r="BJ645" s="182"/>
      <c r="BK645" s="182"/>
      <c r="BL645" s="182"/>
      <c r="BM645" s="182"/>
      <c r="BN645" s="182"/>
      <c r="BO645" s="182"/>
      <c r="BP645" s="182"/>
      <c r="BQ645" s="182"/>
      <c r="BR645" s="182"/>
      <c r="BS645" s="182"/>
      <c r="BT645" s="182"/>
      <c r="BU645" s="182"/>
      <c r="BV645" s="182"/>
      <c r="BW645" s="182"/>
      <c r="BX645" s="182"/>
      <c r="BY645" s="182"/>
      <c r="BZ645" s="182"/>
      <c r="CA645" s="182"/>
      <c r="CB645" s="182"/>
      <c r="CC645" s="182"/>
      <c r="CD645" s="182"/>
      <c r="CE645" s="182"/>
      <c r="CF645" s="182"/>
      <c r="CG645" s="182"/>
      <c r="CH645" s="182"/>
      <c r="CI645" s="182"/>
      <c r="CJ645" s="182"/>
      <c r="CK645" s="182"/>
      <c r="CL645" s="182"/>
      <c r="CM645" s="182"/>
      <c r="CN645" s="182"/>
      <c r="CO645" s="182"/>
      <c r="CP645" s="182"/>
      <c r="CQ645" s="182"/>
      <c r="CR645" s="182"/>
      <c r="CS645" s="182"/>
      <c r="CT645" s="182"/>
      <c r="CU645" s="182"/>
      <c r="CV645" s="182"/>
      <c r="CW645" s="182"/>
      <c r="CX645" s="182"/>
      <c r="CY645" s="182"/>
      <c r="CZ645" s="182"/>
      <c r="DA645" s="182"/>
      <c r="DB645" s="182"/>
      <c r="DC645" s="182"/>
      <c r="DD645" s="182"/>
      <c r="DE645" s="182"/>
      <c r="DF645" s="182"/>
      <c r="DG645" s="182"/>
      <c r="DH645" s="182"/>
      <c r="DI645" s="182"/>
      <c r="DJ645" s="182"/>
      <c r="DK645" s="182"/>
      <c r="DL645" s="182"/>
      <c r="DM645" s="182"/>
      <c r="DN645" s="182"/>
      <c r="DO645" s="182"/>
      <c r="DP645" s="182"/>
      <c r="DQ645" s="182"/>
      <c r="DR645" s="182"/>
      <c r="DS645" s="182"/>
      <c r="DT645" s="182"/>
      <c r="DU645" s="182"/>
      <c r="DV645" s="182"/>
      <c r="DW645" s="182"/>
      <c r="DX645" s="182"/>
      <c r="DY645" s="182"/>
    </row>
    <row r="646" spans="1:129" s="188" customFormat="1" outlineLevel="1" x14ac:dyDescent="0.25">
      <c r="A646" s="102"/>
      <c r="B646" s="97" t="s">
        <v>684</v>
      </c>
      <c r="C646" s="98">
        <v>2017</v>
      </c>
      <c r="D646" s="99">
        <v>0.4</v>
      </c>
      <c r="E646" s="101">
        <v>150</v>
      </c>
      <c r="F646" s="110">
        <v>158</v>
      </c>
      <c r="G646" s="101">
        <v>137.58326</v>
      </c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  <c r="BA646" s="182"/>
      <c r="BB646" s="182"/>
      <c r="BC646" s="182"/>
      <c r="BD646" s="182"/>
      <c r="BE646" s="182"/>
      <c r="BF646" s="182"/>
      <c r="BG646" s="182"/>
      <c r="BH646" s="182"/>
      <c r="BI646" s="182"/>
      <c r="BJ646" s="182"/>
      <c r="BK646" s="182"/>
      <c r="BL646" s="182"/>
      <c r="BM646" s="182"/>
      <c r="BN646" s="182"/>
      <c r="BO646" s="182"/>
      <c r="BP646" s="182"/>
      <c r="BQ646" s="182"/>
      <c r="BR646" s="182"/>
      <c r="BS646" s="182"/>
      <c r="BT646" s="182"/>
      <c r="BU646" s="182"/>
      <c r="BV646" s="182"/>
      <c r="BW646" s="182"/>
      <c r="BX646" s="182"/>
      <c r="BY646" s="182"/>
      <c r="BZ646" s="182"/>
      <c r="CA646" s="182"/>
      <c r="CB646" s="182"/>
      <c r="CC646" s="182"/>
      <c r="CD646" s="182"/>
      <c r="CE646" s="182"/>
      <c r="CF646" s="182"/>
      <c r="CG646" s="182"/>
      <c r="CH646" s="182"/>
      <c r="CI646" s="182"/>
      <c r="CJ646" s="182"/>
      <c r="CK646" s="182"/>
      <c r="CL646" s="182"/>
      <c r="CM646" s="182"/>
      <c r="CN646" s="182"/>
      <c r="CO646" s="182"/>
      <c r="CP646" s="182"/>
      <c r="CQ646" s="182"/>
      <c r="CR646" s="182"/>
      <c r="CS646" s="182"/>
      <c r="CT646" s="182"/>
      <c r="CU646" s="182"/>
      <c r="CV646" s="182"/>
      <c r="CW646" s="182"/>
      <c r="CX646" s="182"/>
      <c r="CY646" s="182"/>
      <c r="CZ646" s="182"/>
      <c r="DA646" s="182"/>
      <c r="DB646" s="182"/>
      <c r="DC646" s="182"/>
      <c r="DD646" s="182"/>
      <c r="DE646" s="182"/>
      <c r="DF646" s="182"/>
      <c r="DG646" s="182"/>
      <c r="DH646" s="182"/>
      <c r="DI646" s="182"/>
      <c r="DJ646" s="182"/>
      <c r="DK646" s="182"/>
      <c r="DL646" s="182"/>
      <c r="DM646" s="182"/>
      <c r="DN646" s="182"/>
      <c r="DO646" s="182"/>
      <c r="DP646" s="182"/>
      <c r="DQ646" s="182"/>
      <c r="DR646" s="182"/>
      <c r="DS646" s="182"/>
      <c r="DT646" s="182"/>
      <c r="DU646" s="182"/>
      <c r="DV646" s="182"/>
      <c r="DW646" s="182"/>
      <c r="DX646" s="182"/>
      <c r="DY646" s="182"/>
    </row>
    <row r="647" spans="1:129" s="188" customFormat="1" outlineLevel="1" x14ac:dyDescent="0.25">
      <c r="A647" s="102"/>
      <c r="B647" s="97" t="s">
        <v>685</v>
      </c>
      <c r="C647" s="98">
        <v>2017</v>
      </c>
      <c r="D647" s="99">
        <v>0.4</v>
      </c>
      <c r="E647" s="101">
        <v>144</v>
      </c>
      <c r="F647" s="110">
        <v>158</v>
      </c>
      <c r="G647" s="101">
        <v>154.26772</v>
      </c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  <c r="BA647" s="182"/>
      <c r="BB647" s="182"/>
      <c r="BC647" s="182"/>
      <c r="BD647" s="182"/>
      <c r="BE647" s="182"/>
      <c r="BF647" s="182"/>
      <c r="BG647" s="182"/>
      <c r="BH647" s="182"/>
      <c r="BI647" s="182"/>
      <c r="BJ647" s="182"/>
      <c r="BK647" s="182"/>
      <c r="BL647" s="182"/>
      <c r="BM647" s="182"/>
      <c r="BN647" s="182"/>
      <c r="BO647" s="182"/>
      <c r="BP647" s="182"/>
      <c r="BQ647" s="182"/>
      <c r="BR647" s="182"/>
      <c r="BS647" s="182"/>
      <c r="BT647" s="182"/>
      <c r="BU647" s="182"/>
      <c r="BV647" s="182"/>
      <c r="BW647" s="182"/>
      <c r="BX647" s="182"/>
      <c r="BY647" s="182"/>
      <c r="BZ647" s="182"/>
      <c r="CA647" s="182"/>
      <c r="CB647" s="182"/>
      <c r="CC647" s="182"/>
      <c r="CD647" s="182"/>
      <c r="CE647" s="182"/>
      <c r="CF647" s="182"/>
      <c r="CG647" s="182"/>
      <c r="CH647" s="182"/>
      <c r="CI647" s="182"/>
      <c r="CJ647" s="182"/>
      <c r="CK647" s="182"/>
      <c r="CL647" s="182"/>
      <c r="CM647" s="182"/>
      <c r="CN647" s="182"/>
      <c r="CO647" s="182"/>
      <c r="CP647" s="182"/>
      <c r="CQ647" s="182"/>
      <c r="CR647" s="182"/>
      <c r="CS647" s="182"/>
      <c r="CT647" s="182"/>
      <c r="CU647" s="182"/>
      <c r="CV647" s="182"/>
      <c r="CW647" s="182"/>
      <c r="CX647" s="182"/>
      <c r="CY647" s="182"/>
      <c r="CZ647" s="182"/>
      <c r="DA647" s="182"/>
      <c r="DB647" s="182"/>
      <c r="DC647" s="182"/>
      <c r="DD647" s="182"/>
      <c r="DE647" s="182"/>
      <c r="DF647" s="182"/>
      <c r="DG647" s="182"/>
      <c r="DH647" s="182"/>
      <c r="DI647" s="182"/>
      <c r="DJ647" s="182"/>
      <c r="DK647" s="182"/>
      <c r="DL647" s="182"/>
      <c r="DM647" s="182"/>
      <c r="DN647" s="182"/>
      <c r="DO647" s="182"/>
      <c r="DP647" s="182"/>
      <c r="DQ647" s="182"/>
      <c r="DR647" s="182"/>
      <c r="DS647" s="182"/>
      <c r="DT647" s="182"/>
      <c r="DU647" s="182"/>
      <c r="DV647" s="182"/>
      <c r="DW647" s="182"/>
      <c r="DX647" s="182"/>
      <c r="DY647" s="182"/>
    </row>
    <row r="648" spans="1:129" s="188" customFormat="1" outlineLevel="1" x14ac:dyDescent="0.25">
      <c r="A648" s="102"/>
      <c r="B648" s="97" t="s">
        <v>686</v>
      </c>
      <c r="C648" s="98">
        <v>2017</v>
      </c>
      <c r="D648" s="99">
        <v>0.4</v>
      </c>
      <c r="E648" s="101">
        <v>86</v>
      </c>
      <c r="F648" s="110">
        <v>158</v>
      </c>
      <c r="G648" s="101">
        <v>27.908049999999999</v>
      </c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82"/>
      <c r="DW648" s="182"/>
      <c r="DX648" s="182"/>
      <c r="DY648" s="182"/>
    </row>
    <row r="649" spans="1:129" s="188" customFormat="1" outlineLevel="1" x14ac:dyDescent="0.25">
      <c r="A649" s="102"/>
      <c r="B649" s="97" t="s">
        <v>687</v>
      </c>
      <c r="C649" s="98">
        <v>2017</v>
      </c>
      <c r="D649" s="99">
        <v>0.4</v>
      </c>
      <c r="E649" s="101">
        <v>287</v>
      </c>
      <c r="F649" s="110">
        <v>158</v>
      </c>
      <c r="G649" s="101">
        <v>336.82602000000003</v>
      </c>
    </row>
    <row r="650" spans="1:129" s="188" customFormat="1" outlineLevel="1" x14ac:dyDescent="0.25">
      <c r="A650" s="102"/>
      <c r="B650" s="97" t="s">
        <v>688</v>
      </c>
      <c r="C650" s="98">
        <v>2017</v>
      </c>
      <c r="D650" s="99">
        <v>0.4</v>
      </c>
      <c r="E650" s="101">
        <v>41</v>
      </c>
      <c r="F650" s="110">
        <v>158</v>
      </c>
      <c r="G650" s="101">
        <v>57.255099999999999</v>
      </c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2"/>
      <c r="CA650" s="182"/>
      <c r="CB650" s="182"/>
      <c r="CC650" s="182"/>
      <c r="CD650" s="182"/>
      <c r="CE650" s="182"/>
      <c r="CF650" s="182"/>
      <c r="CG650" s="182"/>
      <c r="CH650" s="182"/>
      <c r="CI650" s="182"/>
      <c r="CJ650" s="182"/>
      <c r="CK650" s="182"/>
      <c r="CL650" s="182"/>
      <c r="CM650" s="182"/>
      <c r="CN650" s="182"/>
      <c r="CO650" s="182"/>
      <c r="CP650" s="182"/>
      <c r="CQ650" s="182"/>
      <c r="CR650" s="182"/>
      <c r="CS650" s="182"/>
      <c r="CT650" s="182"/>
      <c r="CU650" s="182"/>
      <c r="CV650" s="182"/>
      <c r="CW650" s="182"/>
      <c r="CX650" s="182"/>
      <c r="CY650" s="182"/>
      <c r="CZ650" s="182"/>
      <c r="DA650" s="182"/>
      <c r="DB650" s="182"/>
      <c r="DC650" s="182"/>
      <c r="DD650" s="182"/>
      <c r="DE650" s="182"/>
      <c r="DF650" s="182"/>
      <c r="DG650" s="182"/>
      <c r="DH650" s="182"/>
      <c r="DI650" s="182"/>
      <c r="DJ650" s="182"/>
      <c r="DK650" s="182"/>
      <c r="DL650" s="182"/>
      <c r="DM650" s="182"/>
      <c r="DN650" s="182"/>
      <c r="DO650" s="182"/>
      <c r="DP650" s="182"/>
      <c r="DQ650" s="182"/>
      <c r="DR650" s="182"/>
      <c r="DS650" s="182"/>
      <c r="DT650" s="182"/>
      <c r="DU650" s="182"/>
      <c r="DV650" s="182"/>
      <c r="DW650" s="182"/>
      <c r="DX650" s="182"/>
      <c r="DY650" s="182"/>
    </row>
    <row r="651" spans="1:129" s="188" customFormat="1" outlineLevel="1" x14ac:dyDescent="0.25">
      <c r="A651" s="102"/>
      <c r="B651" s="97" t="s">
        <v>689</v>
      </c>
      <c r="C651" s="98">
        <v>2017</v>
      </c>
      <c r="D651" s="99">
        <v>0.4</v>
      </c>
      <c r="E651" s="101">
        <v>29</v>
      </c>
      <c r="F651" s="110">
        <v>158</v>
      </c>
      <c r="G651" s="101">
        <v>49.559730000000002</v>
      </c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2"/>
      <c r="CA651" s="182"/>
      <c r="CB651" s="182"/>
      <c r="CC651" s="182"/>
      <c r="CD651" s="182"/>
      <c r="CE651" s="182"/>
      <c r="CF651" s="182"/>
      <c r="CG651" s="182"/>
      <c r="CH651" s="182"/>
      <c r="CI651" s="182"/>
      <c r="CJ651" s="182"/>
      <c r="CK651" s="182"/>
      <c r="CL651" s="182"/>
      <c r="CM651" s="182"/>
      <c r="CN651" s="182"/>
      <c r="CO651" s="182"/>
      <c r="CP651" s="182"/>
      <c r="CQ651" s="182"/>
      <c r="CR651" s="182"/>
      <c r="CS651" s="182"/>
      <c r="CT651" s="182"/>
      <c r="CU651" s="182"/>
      <c r="CV651" s="182"/>
      <c r="CW651" s="182"/>
      <c r="CX651" s="182"/>
      <c r="CY651" s="182"/>
      <c r="CZ651" s="182"/>
      <c r="DA651" s="182"/>
      <c r="DB651" s="182"/>
      <c r="DC651" s="182"/>
      <c r="DD651" s="182"/>
      <c r="DE651" s="182"/>
      <c r="DF651" s="182"/>
      <c r="DG651" s="182"/>
      <c r="DH651" s="182"/>
      <c r="DI651" s="182"/>
      <c r="DJ651" s="182"/>
      <c r="DK651" s="182"/>
      <c r="DL651" s="182"/>
      <c r="DM651" s="182"/>
      <c r="DN651" s="182"/>
      <c r="DO651" s="182"/>
      <c r="DP651" s="182"/>
      <c r="DQ651" s="182"/>
      <c r="DR651" s="182"/>
      <c r="DS651" s="182"/>
      <c r="DT651" s="182"/>
      <c r="DU651" s="182"/>
      <c r="DV651" s="182"/>
      <c r="DW651" s="182"/>
      <c r="DX651" s="182"/>
      <c r="DY651" s="182"/>
    </row>
    <row r="652" spans="1:129" s="188" customFormat="1" outlineLevel="1" x14ac:dyDescent="0.25">
      <c r="A652" s="102"/>
      <c r="B652" s="97" t="s">
        <v>690</v>
      </c>
      <c r="C652" s="98">
        <v>2017</v>
      </c>
      <c r="D652" s="99">
        <v>0.4</v>
      </c>
      <c r="E652" s="101">
        <v>236</v>
      </c>
      <c r="F652" s="110">
        <v>158</v>
      </c>
      <c r="G652" s="101">
        <v>28.607299999999999</v>
      </c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2"/>
      <c r="CA652" s="182"/>
      <c r="CB652" s="182"/>
      <c r="CC652" s="182"/>
      <c r="CD652" s="182"/>
      <c r="CE652" s="182"/>
      <c r="CF652" s="182"/>
      <c r="CG652" s="182"/>
      <c r="CH652" s="182"/>
      <c r="CI652" s="182"/>
      <c r="CJ652" s="182"/>
      <c r="CK652" s="182"/>
      <c r="CL652" s="182"/>
      <c r="CM652" s="182"/>
      <c r="CN652" s="182"/>
      <c r="CO652" s="182"/>
      <c r="CP652" s="182"/>
      <c r="CQ652" s="182"/>
      <c r="CR652" s="182"/>
      <c r="CS652" s="182"/>
      <c r="CT652" s="182"/>
      <c r="CU652" s="182"/>
      <c r="CV652" s="182"/>
      <c r="CW652" s="182"/>
      <c r="CX652" s="182"/>
      <c r="CY652" s="182"/>
      <c r="CZ652" s="182"/>
      <c r="DA652" s="182"/>
      <c r="DB652" s="182"/>
      <c r="DC652" s="182"/>
      <c r="DD652" s="182"/>
      <c r="DE652" s="182"/>
      <c r="DF652" s="182"/>
      <c r="DG652" s="182"/>
      <c r="DH652" s="182"/>
      <c r="DI652" s="182"/>
      <c r="DJ652" s="182"/>
      <c r="DK652" s="182"/>
      <c r="DL652" s="182"/>
      <c r="DM652" s="182"/>
      <c r="DN652" s="182"/>
      <c r="DO652" s="182"/>
      <c r="DP652" s="182"/>
      <c r="DQ652" s="182"/>
      <c r="DR652" s="182"/>
      <c r="DS652" s="182"/>
      <c r="DT652" s="182"/>
      <c r="DU652" s="182"/>
      <c r="DV652" s="182"/>
      <c r="DW652" s="182"/>
      <c r="DX652" s="182"/>
      <c r="DY652" s="182"/>
    </row>
    <row r="653" spans="1:129" s="188" customFormat="1" outlineLevel="1" x14ac:dyDescent="0.25">
      <c r="A653" s="102"/>
      <c r="B653" s="97" t="s">
        <v>691</v>
      </c>
      <c r="C653" s="98">
        <v>2017</v>
      </c>
      <c r="D653" s="99">
        <v>0.4</v>
      </c>
      <c r="E653" s="101">
        <v>125</v>
      </c>
      <c r="F653" s="110">
        <v>158</v>
      </c>
      <c r="G653" s="101">
        <v>86.593429999999998</v>
      </c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2"/>
      <c r="CA653" s="182"/>
      <c r="CB653" s="182"/>
      <c r="CC653" s="182"/>
      <c r="CD653" s="182"/>
      <c r="CE653" s="182"/>
      <c r="CF653" s="182"/>
      <c r="CG653" s="182"/>
      <c r="CH653" s="182"/>
      <c r="CI653" s="182"/>
      <c r="CJ653" s="182"/>
      <c r="CK653" s="182"/>
      <c r="CL653" s="182"/>
      <c r="CM653" s="182"/>
      <c r="CN653" s="182"/>
      <c r="CO653" s="182"/>
      <c r="CP653" s="182"/>
      <c r="CQ653" s="182"/>
      <c r="CR653" s="182"/>
      <c r="CS653" s="182"/>
      <c r="CT653" s="182"/>
      <c r="CU653" s="182"/>
      <c r="CV653" s="182"/>
      <c r="CW653" s="182"/>
      <c r="CX653" s="182"/>
      <c r="CY653" s="182"/>
      <c r="CZ653" s="182"/>
      <c r="DA653" s="182"/>
      <c r="DB653" s="182"/>
      <c r="DC653" s="182"/>
      <c r="DD653" s="182"/>
      <c r="DE653" s="182"/>
      <c r="DF653" s="182"/>
      <c r="DG653" s="182"/>
      <c r="DH653" s="182"/>
      <c r="DI653" s="182"/>
      <c r="DJ653" s="182"/>
      <c r="DK653" s="182"/>
      <c r="DL653" s="182"/>
      <c r="DM653" s="182"/>
      <c r="DN653" s="182"/>
      <c r="DO653" s="182"/>
      <c r="DP653" s="182"/>
      <c r="DQ653" s="182"/>
      <c r="DR653" s="182"/>
      <c r="DS653" s="182"/>
      <c r="DT653" s="182"/>
      <c r="DU653" s="182"/>
      <c r="DV653" s="182"/>
      <c r="DW653" s="182"/>
      <c r="DX653" s="182"/>
      <c r="DY653" s="182"/>
    </row>
    <row r="654" spans="1:129" s="188" customFormat="1" outlineLevel="1" x14ac:dyDescent="0.25">
      <c r="A654" s="102"/>
      <c r="B654" s="97" t="s">
        <v>692</v>
      </c>
      <c r="C654" s="98">
        <v>2017</v>
      </c>
      <c r="D654" s="99">
        <v>0.4</v>
      </c>
      <c r="E654" s="101">
        <v>231</v>
      </c>
      <c r="F654" s="110">
        <v>158</v>
      </c>
      <c r="G654" s="101">
        <v>277.41239000000002</v>
      </c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2"/>
      <c r="CA654" s="182"/>
      <c r="CB654" s="182"/>
      <c r="CC654" s="182"/>
      <c r="CD654" s="182"/>
      <c r="CE654" s="182"/>
      <c r="CF654" s="182"/>
      <c r="CG654" s="182"/>
      <c r="CH654" s="182"/>
      <c r="CI654" s="182"/>
      <c r="CJ654" s="182"/>
      <c r="CK654" s="182"/>
      <c r="CL654" s="182"/>
      <c r="CM654" s="182"/>
      <c r="CN654" s="182"/>
      <c r="CO654" s="182"/>
      <c r="CP654" s="182"/>
      <c r="CQ654" s="182"/>
      <c r="CR654" s="182"/>
      <c r="CS654" s="182"/>
      <c r="CT654" s="182"/>
      <c r="CU654" s="182"/>
      <c r="CV654" s="182"/>
      <c r="CW654" s="182"/>
      <c r="CX654" s="182"/>
      <c r="CY654" s="182"/>
      <c r="CZ654" s="182"/>
      <c r="DA654" s="182"/>
      <c r="DB654" s="182"/>
      <c r="DC654" s="182"/>
      <c r="DD654" s="182"/>
      <c r="DE654" s="182"/>
      <c r="DF654" s="182"/>
      <c r="DG654" s="182"/>
      <c r="DH654" s="182"/>
      <c r="DI654" s="182"/>
      <c r="DJ654" s="182"/>
      <c r="DK654" s="182"/>
      <c r="DL654" s="182"/>
      <c r="DM654" s="182"/>
      <c r="DN654" s="182"/>
      <c r="DO654" s="182"/>
      <c r="DP654" s="182"/>
      <c r="DQ654" s="182"/>
      <c r="DR654" s="182"/>
      <c r="DS654" s="182"/>
      <c r="DT654" s="182"/>
      <c r="DU654" s="182"/>
      <c r="DV654" s="182"/>
      <c r="DW654" s="182"/>
      <c r="DX654" s="182"/>
      <c r="DY654" s="182"/>
    </row>
    <row r="655" spans="1:129" s="188" customFormat="1" outlineLevel="1" x14ac:dyDescent="0.25">
      <c r="A655" s="102"/>
      <c r="B655" s="97" t="s">
        <v>693</v>
      </c>
      <c r="C655" s="98">
        <v>2017</v>
      </c>
      <c r="D655" s="99">
        <v>0.4</v>
      </c>
      <c r="E655" s="101">
        <v>230</v>
      </c>
      <c r="F655" s="110">
        <v>158</v>
      </c>
      <c r="G655" s="101">
        <v>233.35987</v>
      </c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2"/>
      <c r="CA655" s="182"/>
      <c r="CB655" s="182"/>
      <c r="CC655" s="182"/>
      <c r="CD655" s="182"/>
      <c r="CE655" s="182"/>
      <c r="CF655" s="182"/>
      <c r="CG655" s="182"/>
      <c r="CH655" s="182"/>
      <c r="CI655" s="182"/>
      <c r="CJ655" s="182"/>
      <c r="CK655" s="182"/>
      <c r="CL655" s="182"/>
      <c r="CM655" s="182"/>
      <c r="CN655" s="182"/>
      <c r="CO655" s="182"/>
      <c r="CP655" s="182"/>
      <c r="CQ655" s="182"/>
      <c r="CR655" s="182"/>
      <c r="CS655" s="182"/>
      <c r="CT655" s="182"/>
      <c r="CU655" s="182"/>
      <c r="CV655" s="182"/>
      <c r="CW655" s="182"/>
      <c r="CX655" s="182"/>
      <c r="CY655" s="182"/>
      <c r="CZ655" s="182"/>
      <c r="DA655" s="182"/>
      <c r="DB655" s="182"/>
      <c r="DC655" s="182"/>
      <c r="DD655" s="182"/>
      <c r="DE655" s="182"/>
      <c r="DF655" s="182"/>
      <c r="DG655" s="182"/>
      <c r="DH655" s="182"/>
      <c r="DI655" s="182"/>
      <c r="DJ655" s="182"/>
      <c r="DK655" s="182"/>
      <c r="DL655" s="182"/>
      <c r="DM655" s="182"/>
      <c r="DN655" s="182"/>
      <c r="DO655" s="182"/>
      <c r="DP655" s="182"/>
      <c r="DQ655" s="182"/>
      <c r="DR655" s="182"/>
      <c r="DS655" s="182"/>
      <c r="DT655" s="182"/>
      <c r="DU655" s="182"/>
      <c r="DV655" s="182"/>
      <c r="DW655" s="182"/>
      <c r="DX655" s="182"/>
      <c r="DY655" s="182"/>
    </row>
    <row r="656" spans="1:129" s="188" customFormat="1" outlineLevel="1" x14ac:dyDescent="0.25">
      <c r="A656" s="102"/>
      <c r="B656" s="97" t="s">
        <v>694</v>
      </c>
      <c r="C656" s="98">
        <v>2017</v>
      </c>
      <c r="D656" s="99">
        <v>0.4</v>
      </c>
      <c r="E656" s="101">
        <v>141</v>
      </c>
      <c r="F656" s="110">
        <v>158</v>
      </c>
      <c r="G656" s="101">
        <v>14.45173</v>
      </c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2"/>
      <c r="CA656" s="182"/>
      <c r="CB656" s="182"/>
      <c r="CC656" s="182"/>
      <c r="CD656" s="182"/>
      <c r="CE656" s="182"/>
      <c r="CF656" s="182"/>
      <c r="CG656" s="182"/>
      <c r="CH656" s="182"/>
      <c r="CI656" s="182"/>
      <c r="CJ656" s="182"/>
      <c r="CK656" s="182"/>
      <c r="CL656" s="182"/>
      <c r="CM656" s="182"/>
      <c r="CN656" s="182"/>
      <c r="CO656" s="182"/>
      <c r="CP656" s="182"/>
      <c r="CQ656" s="182"/>
      <c r="CR656" s="182"/>
      <c r="CS656" s="182"/>
      <c r="CT656" s="182"/>
      <c r="CU656" s="182"/>
      <c r="CV656" s="182"/>
      <c r="CW656" s="182"/>
      <c r="CX656" s="182"/>
      <c r="CY656" s="182"/>
      <c r="CZ656" s="182"/>
      <c r="DA656" s="182"/>
      <c r="DB656" s="182"/>
      <c r="DC656" s="182"/>
      <c r="DD656" s="182"/>
      <c r="DE656" s="182"/>
      <c r="DF656" s="182"/>
      <c r="DG656" s="182"/>
      <c r="DH656" s="182"/>
      <c r="DI656" s="182"/>
      <c r="DJ656" s="182"/>
      <c r="DK656" s="182"/>
      <c r="DL656" s="182"/>
      <c r="DM656" s="182"/>
      <c r="DN656" s="182"/>
      <c r="DO656" s="182"/>
      <c r="DP656" s="182"/>
      <c r="DQ656" s="182"/>
      <c r="DR656" s="182"/>
      <c r="DS656" s="182"/>
      <c r="DT656" s="182"/>
      <c r="DU656" s="182"/>
      <c r="DV656" s="182"/>
      <c r="DW656" s="182"/>
      <c r="DX656" s="182"/>
      <c r="DY656" s="182"/>
    </row>
    <row r="657" spans="1:129" s="188" customFormat="1" outlineLevel="1" x14ac:dyDescent="0.25">
      <c r="A657" s="102"/>
      <c r="B657" s="97" t="s">
        <v>695</v>
      </c>
      <c r="C657" s="98">
        <v>2017</v>
      </c>
      <c r="D657" s="99">
        <v>0.4</v>
      </c>
      <c r="E657" s="101">
        <v>35</v>
      </c>
      <c r="F657" s="110">
        <v>158</v>
      </c>
      <c r="G657" s="101">
        <v>64.703689999999995</v>
      </c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2"/>
      <c r="CA657" s="182"/>
      <c r="CB657" s="182"/>
      <c r="CC657" s="182"/>
      <c r="CD657" s="182"/>
      <c r="CE657" s="182"/>
      <c r="CF657" s="182"/>
      <c r="CG657" s="182"/>
      <c r="CH657" s="182"/>
      <c r="CI657" s="182"/>
      <c r="CJ657" s="182"/>
      <c r="CK657" s="182"/>
      <c r="CL657" s="182"/>
      <c r="CM657" s="182"/>
      <c r="CN657" s="182"/>
      <c r="CO657" s="182"/>
      <c r="CP657" s="182"/>
      <c r="CQ657" s="182"/>
      <c r="CR657" s="182"/>
      <c r="CS657" s="182"/>
      <c r="CT657" s="182"/>
      <c r="CU657" s="182"/>
      <c r="CV657" s="182"/>
      <c r="CW657" s="182"/>
      <c r="CX657" s="182"/>
      <c r="CY657" s="182"/>
      <c r="CZ657" s="182"/>
      <c r="DA657" s="182"/>
      <c r="DB657" s="182"/>
      <c r="DC657" s="18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82"/>
      <c r="DW657" s="182"/>
      <c r="DX657" s="182"/>
      <c r="DY657" s="182"/>
    </row>
    <row r="658" spans="1:129" s="188" customFormat="1" outlineLevel="1" x14ac:dyDescent="0.25">
      <c r="A658" s="102"/>
      <c r="B658" s="97" t="s">
        <v>696</v>
      </c>
      <c r="C658" s="98">
        <v>2017</v>
      </c>
      <c r="D658" s="99">
        <v>0.4</v>
      </c>
      <c r="E658" s="101">
        <v>627</v>
      </c>
      <c r="F658" s="110">
        <v>158</v>
      </c>
      <c r="G658" s="101">
        <v>428.71306999999996</v>
      </c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2"/>
      <c r="CA658" s="182"/>
      <c r="CB658" s="182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</row>
    <row r="659" spans="1:129" s="188" customFormat="1" outlineLevel="1" x14ac:dyDescent="0.25">
      <c r="A659" s="102"/>
      <c r="B659" s="97" t="s">
        <v>697</v>
      </c>
      <c r="C659" s="98">
        <v>2017</v>
      </c>
      <c r="D659" s="99">
        <v>0.4</v>
      </c>
      <c r="E659" s="101">
        <v>278</v>
      </c>
      <c r="F659" s="110">
        <v>158</v>
      </c>
      <c r="G659" s="101">
        <v>378.14568000000003</v>
      </c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2"/>
      <c r="CA659" s="182"/>
      <c r="CB659" s="182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82"/>
      <c r="DW659" s="182"/>
      <c r="DX659" s="182"/>
      <c r="DY659" s="182"/>
    </row>
    <row r="660" spans="1:129" s="188" customFormat="1" ht="33" outlineLevel="1" x14ac:dyDescent="0.25">
      <c r="A660" s="102"/>
      <c r="B660" s="97" t="s">
        <v>698</v>
      </c>
      <c r="C660" s="98">
        <v>2017</v>
      </c>
      <c r="D660" s="99">
        <v>0.4</v>
      </c>
      <c r="E660" s="101">
        <v>133</v>
      </c>
      <c r="F660" s="110">
        <v>158</v>
      </c>
      <c r="G660" s="101">
        <v>271.48018999999999</v>
      </c>
    </row>
    <row r="661" spans="1:129" s="188" customFormat="1" outlineLevel="1" x14ac:dyDescent="0.25">
      <c r="A661" s="102"/>
      <c r="B661" s="97" t="s">
        <v>699</v>
      </c>
      <c r="C661" s="98">
        <v>2017</v>
      </c>
      <c r="D661" s="99">
        <v>0.4</v>
      </c>
      <c r="E661" s="101">
        <v>138</v>
      </c>
      <c r="F661" s="110">
        <v>158</v>
      </c>
      <c r="G661" s="101">
        <v>151.70170000000002</v>
      </c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2"/>
      <c r="CA661" s="182"/>
      <c r="CB661" s="182"/>
      <c r="CC661" s="182"/>
      <c r="CD661" s="182"/>
      <c r="CE661" s="182"/>
      <c r="CF661" s="182"/>
      <c r="CG661" s="182"/>
      <c r="CH661" s="182"/>
      <c r="CI661" s="182"/>
      <c r="CJ661" s="182"/>
      <c r="CK661" s="182"/>
      <c r="CL661" s="182"/>
      <c r="CM661" s="182"/>
      <c r="CN661" s="182"/>
      <c r="CO661" s="182"/>
      <c r="CP661" s="182"/>
      <c r="CQ661" s="182"/>
      <c r="CR661" s="182"/>
      <c r="CS661" s="182"/>
      <c r="CT661" s="182"/>
      <c r="CU661" s="182"/>
      <c r="CV661" s="182"/>
      <c r="CW661" s="182"/>
      <c r="CX661" s="182"/>
      <c r="CY661" s="182"/>
      <c r="CZ661" s="182"/>
      <c r="DA661" s="182"/>
      <c r="DB661" s="182"/>
      <c r="DC661" s="182"/>
      <c r="DD661" s="182"/>
      <c r="DE661" s="182"/>
      <c r="DF661" s="182"/>
      <c r="DG661" s="182"/>
      <c r="DH661" s="182"/>
      <c r="DI661" s="182"/>
      <c r="DJ661" s="182"/>
      <c r="DK661" s="182"/>
      <c r="DL661" s="182"/>
      <c r="DM661" s="182"/>
      <c r="DN661" s="182"/>
      <c r="DO661" s="182"/>
      <c r="DP661" s="182"/>
      <c r="DQ661" s="182"/>
      <c r="DR661" s="182"/>
      <c r="DS661" s="182"/>
      <c r="DT661" s="182"/>
      <c r="DU661" s="182"/>
      <c r="DV661" s="182"/>
      <c r="DW661" s="182"/>
      <c r="DX661" s="182"/>
      <c r="DY661" s="182"/>
    </row>
    <row r="662" spans="1:129" s="188" customFormat="1" outlineLevel="1" x14ac:dyDescent="0.25">
      <c r="A662" s="102"/>
      <c r="B662" s="97" t="s">
        <v>700</v>
      </c>
      <c r="C662" s="98">
        <v>2017</v>
      </c>
      <c r="D662" s="99">
        <v>0.4</v>
      </c>
      <c r="E662" s="101">
        <v>221</v>
      </c>
      <c r="F662" s="110">
        <v>158</v>
      </c>
      <c r="G662" s="101">
        <v>270.00063</v>
      </c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2"/>
      <c r="CA662" s="182"/>
      <c r="CB662" s="182"/>
      <c r="CC662" s="182"/>
      <c r="CD662" s="182"/>
      <c r="CE662" s="182"/>
      <c r="CF662" s="182"/>
      <c r="CG662" s="182"/>
      <c r="CH662" s="182"/>
      <c r="CI662" s="182"/>
      <c r="CJ662" s="182"/>
      <c r="CK662" s="182"/>
      <c r="CL662" s="182"/>
      <c r="CM662" s="182"/>
      <c r="CN662" s="182"/>
      <c r="CO662" s="182"/>
      <c r="CP662" s="182"/>
      <c r="CQ662" s="182"/>
      <c r="CR662" s="182"/>
      <c r="CS662" s="182"/>
      <c r="CT662" s="182"/>
      <c r="CU662" s="182"/>
      <c r="CV662" s="182"/>
      <c r="CW662" s="182"/>
      <c r="CX662" s="182"/>
      <c r="CY662" s="182"/>
      <c r="CZ662" s="182"/>
      <c r="DA662" s="182"/>
      <c r="DB662" s="182"/>
      <c r="DC662" s="182"/>
      <c r="DD662" s="182"/>
      <c r="DE662" s="182"/>
      <c r="DF662" s="182"/>
      <c r="DG662" s="182"/>
      <c r="DH662" s="182"/>
      <c r="DI662" s="182"/>
      <c r="DJ662" s="182"/>
      <c r="DK662" s="182"/>
      <c r="DL662" s="182"/>
      <c r="DM662" s="182"/>
      <c r="DN662" s="182"/>
      <c r="DO662" s="182"/>
      <c r="DP662" s="182"/>
      <c r="DQ662" s="182"/>
      <c r="DR662" s="182"/>
      <c r="DS662" s="182"/>
      <c r="DT662" s="182"/>
      <c r="DU662" s="182"/>
      <c r="DV662" s="182"/>
      <c r="DW662" s="182"/>
      <c r="DX662" s="182"/>
      <c r="DY662" s="182"/>
    </row>
    <row r="663" spans="1:129" s="188" customFormat="1" outlineLevel="1" x14ac:dyDescent="0.25">
      <c r="A663" s="102"/>
      <c r="B663" s="97" t="s">
        <v>701</v>
      </c>
      <c r="C663" s="98">
        <v>2017</v>
      </c>
      <c r="D663" s="99">
        <v>0.4</v>
      </c>
      <c r="E663" s="101">
        <v>33</v>
      </c>
      <c r="F663" s="110">
        <v>158</v>
      </c>
      <c r="G663" s="101">
        <v>21.545780000000001</v>
      </c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2"/>
      <c r="DX663" s="182"/>
      <c r="DY663" s="182"/>
    </row>
    <row r="664" spans="1:129" s="188" customFormat="1" outlineLevel="1" x14ac:dyDescent="0.25">
      <c r="A664" s="102"/>
      <c r="B664" s="97" t="s">
        <v>702</v>
      </c>
      <c r="C664" s="98">
        <v>2017</v>
      </c>
      <c r="D664" s="99">
        <v>0.4</v>
      </c>
      <c r="E664" s="101">
        <v>143</v>
      </c>
      <c r="F664" s="110">
        <v>158</v>
      </c>
      <c r="G664" s="101">
        <v>172.11973</v>
      </c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2"/>
      <c r="DX664" s="182"/>
      <c r="DY664" s="182"/>
    </row>
    <row r="665" spans="1:129" s="188" customFormat="1" outlineLevel="1" x14ac:dyDescent="0.25">
      <c r="A665" s="102"/>
      <c r="B665" s="97" t="s">
        <v>703</v>
      </c>
      <c r="C665" s="98">
        <v>2017</v>
      </c>
      <c r="D665" s="101">
        <v>0.4</v>
      </c>
      <c r="E665" s="101">
        <v>393</v>
      </c>
      <c r="F665" s="110">
        <v>158</v>
      </c>
      <c r="G665" s="101">
        <v>440.85962999999998</v>
      </c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2"/>
      <c r="CL665" s="182"/>
      <c r="CM665" s="182"/>
      <c r="CN665" s="182"/>
      <c r="CO665" s="182"/>
      <c r="CP665" s="182"/>
      <c r="CQ665" s="182"/>
      <c r="CR665" s="182"/>
      <c r="CS665" s="182"/>
      <c r="CT665" s="182"/>
      <c r="CU665" s="182"/>
      <c r="CV665" s="182"/>
      <c r="CW665" s="182"/>
      <c r="CX665" s="182"/>
      <c r="CY665" s="182"/>
      <c r="CZ665" s="182"/>
      <c r="DA665" s="182"/>
      <c r="DB665" s="182"/>
      <c r="DC665" s="182"/>
      <c r="DD665" s="182"/>
      <c r="DE665" s="182"/>
      <c r="DF665" s="182"/>
      <c r="DG665" s="182"/>
      <c r="DH665" s="182"/>
      <c r="DI665" s="182"/>
      <c r="DJ665" s="182"/>
      <c r="DK665" s="182"/>
      <c r="DL665" s="182"/>
      <c r="DM665" s="182"/>
      <c r="DN665" s="182"/>
      <c r="DO665" s="182"/>
      <c r="DP665" s="182"/>
      <c r="DQ665" s="182"/>
      <c r="DR665" s="182"/>
      <c r="DS665" s="182"/>
      <c r="DT665" s="182"/>
      <c r="DU665" s="182"/>
      <c r="DV665" s="182"/>
      <c r="DW665" s="182"/>
      <c r="DX665" s="182"/>
      <c r="DY665" s="182"/>
    </row>
    <row r="666" spans="1:129" s="188" customFormat="1" outlineLevel="1" x14ac:dyDescent="0.25">
      <c r="A666" s="102"/>
      <c r="B666" s="97" t="s">
        <v>704</v>
      </c>
      <c r="C666" s="98">
        <v>2017</v>
      </c>
      <c r="D666" s="101">
        <v>0.4</v>
      </c>
      <c r="E666" s="101">
        <v>262</v>
      </c>
      <c r="F666" s="110">
        <v>158</v>
      </c>
      <c r="G666" s="101">
        <v>469.33191999999997</v>
      </c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2"/>
      <c r="CA666" s="182"/>
      <c r="CB666" s="182"/>
      <c r="CC666" s="182"/>
      <c r="CD666" s="182"/>
      <c r="CE666" s="182"/>
      <c r="CF666" s="182"/>
      <c r="CG666" s="182"/>
      <c r="CH666" s="182"/>
      <c r="CI666" s="182"/>
      <c r="CJ666" s="182"/>
      <c r="CK666" s="182"/>
      <c r="CL666" s="182"/>
      <c r="CM666" s="182"/>
      <c r="CN666" s="182"/>
      <c r="CO666" s="182"/>
      <c r="CP666" s="182"/>
      <c r="CQ666" s="182"/>
      <c r="CR666" s="182"/>
      <c r="CS666" s="182"/>
      <c r="CT666" s="182"/>
      <c r="CU666" s="182"/>
      <c r="CV666" s="182"/>
      <c r="CW666" s="182"/>
      <c r="CX666" s="182"/>
      <c r="CY666" s="182"/>
      <c r="CZ666" s="182"/>
      <c r="DA666" s="182"/>
      <c r="DB666" s="182"/>
      <c r="DC666" s="182"/>
      <c r="DD666" s="182"/>
      <c r="DE666" s="182"/>
      <c r="DF666" s="182"/>
      <c r="DG666" s="182"/>
      <c r="DH666" s="182"/>
      <c r="DI666" s="182"/>
      <c r="DJ666" s="182"/>
      <c r="DK666" s="182"/>
      <c r="DL666" s="182"/>
      <c r="DM666" s="182"/>
      <c r="DN666" s="182"/>
      <c r="DO666" s="182"/>
      <c r="DP666" s="182"/>
      <c r="DQ666" s="182"/>
      <c r="DR666" s="182"/>
      <c r="DS666" s="182"/>
      <c r="DT666" s="182"/>
      <c r="DU666" s="182"/>
      <c r="DV666" s="182"/>
      <c r="DW666" s="182"/>
      <c r="DX666" s="182"/>
      <c r="DY666" s="182"/>
    </row>
    <row r="667" spans="1:129" s="188" customFormat="1" outlineLevel="1" x14ac:dyDescent="0.25">
      <c r="A667" s="102"/>
      <c r="B667" s="97" t="s">
        <v>705</v>
      </c>
      <c r="C667" s="98">
        <v>2017</v>
      </c>
      <c r="D667" s="101">
        <v>0.4</v>
      </c>
      <c r="E667" s="101">
        <v>43</v>
      </c>
      <c r="F667" s="110">
        <v>158</v>
      </c>
      <c r="G667" s="101">
        <v>87.100290000000001</v>
      </c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2"/>
      <c r="CA667" s="182"/>
      <c r="CB667" s="182"/>
      <c r="CC667" s="182"/>
      <c r="CD667" s="182"/>
      <c r="CE667" s="182"/>
      <c r="CF667" s="182"/>
      <c r="CG667" s="182"/>
      <c r="CH667" s="182"/>
      <c r="CI667" s="182"/>
      <c r="CJ667" s="182"/>
      <c r="CK667" s="182"/>
      <c r="CL667" s="182"/>
      <c r="CM667" s="182"/>
      <c r="CN667" s="182"/>
      <c r="CO667" s="182"/>
      <c r="CP667" s="182"/>
      <c r="CQ667" s="182"/>
      <c r="CR667" s="182"/>
      <c r="CS667" s="182"/>
      <c r="CT667" s="182"/>
      <c r="CU667" s="182"/>
      <c r="CV667" s="182"/>
      <c r="CW667" s="182"/>
      <c r="CX667" s="182"/>
      <c r="CY667" s="182"/>
      <c r="CZ667" s="182"/>
      <c r="DA667" s="182"/>
      <c r="DB667" s="182"/>
      <c r="DC667" s="182"/>
      <c r="DD667" s="182"/>
      <c r="DE667" s="182"/>
      <c r="DF667" s="182"/>
      <c r="DG667" s="182"/>
      <c r="DH667" s="182"/>
      <c r="DI667" s="182"/>
      <c r="DJ667" s="182"/>
      <c r="DK667" s="182"/>
      <c r="DL667" s="182"/>
      <c r="DM667" s="182"/>
      <c r="DN667" s="182"/>
      <c r="DO667" s="182"/>
      <c r="DP667" s="182"/>
      <c r="DQ667" s="182"/>
      <c r="DR667" s="182"/>
      <c r="DS667" s="182"/>
      <c r="DT667" s="182"/>
      <c r="DU667" s="182"/>
      <c r="DV667" s="182"/>
      <c r="DW667" s="182"/>
      <c r="DX667" s="182"/>
      <c r="DY667" s="182"/>
    </row>
    <row r="668" spans="1:129" s="188" customFormat="1" outlineLevel="1" x14ac:dyDescent="0.25">
      <c r="A668" s="102"/>
      <c r="B668" s="97" t="s">
        <v>706</v>
      </c>
      <c r="C668" s="98">
        <v>2017</v>
      </c>
      <c r="D668" s="101">
        <v>0.4</v>
      </c>
      <c r="E668" s="101">
        <v>641</v>
      </c>
      <c r="F668" s="110">
        <v>158</v>
      </c>
      <c r="G668" s="101">
        <v>885.37423000000013</v>
      </c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2"/>
      <c r="CA668" s="182"/>
      <c r="CB668" s="182"/>
      <c r="CC668" s="182"/>
      <c r="CD668" s="182"/>
      <c r="CE668" s="182"/>
      <c r="CF668" s="182"/>
      <c r="CG668" s="182"/>
      <c r="CH668" s="182"/>
      <c r="CI668" s="182"/>
      <c r="CJ668" s="182"/>
      <c r="CK668" s="182"/>
      <c r="CL668" s="182"/>
      <c r="CM668" s="182"/>
      <c r="CN668" s="182"/>
      <c r="CO668" s="182"/>
      <c r="CP668" s="182"/>
      <c r="CQ668" s="182"/>
      <c r="CR668" s="182"/>
      <c r="CS668" s="182"/>
      <c r="CT668" s="182"/>
      <c r="CU668" s="182"/>
      <c r="CV668" s="182"/>
      <c r="CW668" s="182"/>
      <c r="CX668" s="182"/>
      <c r="CY668" s="182"/>
      <c r="CZ668" s="182"/>
      <c r="DA668" s="182"/>
      <c r="DB668" s="182"/>
      <c r="DC668" s="182"/>
      <c r="DD668" s="182"/>
      <c r="DE668" s="182"/>
      <c r="DF668" s="182"/>
      <c r="DG668" s="182"/>
      <c r="DH668" s="182"/>
      <c r="DI668" s="182"/>
      <c r="DJ668" s="182"/>
      <c r="DK668" s="182"/>
      <c r="DL668" s="182"/>
      <c r="DM668" s="182"/>
      <c r="DN668" s="182"/>
      <c r="DO668" s="182"/>
      <c r="DP668" s="182"/>
      <c r="DQ668" s="182"/>
      <c r="DR668" s="182"/>
      <c r="DS668" s="182"/>
      <c r="DT668" s="182"/>
      <c r="DU668" s="182"/>
      <c r="DV668" s="182"/>
      <c r="DW668" s="182"/>
      <c r="DX668" s="182"/>
      <c r="DY668" s="182"/>
    </row>
    <row r="669" spans="1:129" s="188" customFormat="1" outlineLevel="1" x14ac:dyDescent="0.25">
      <c r="A669" s="102"/>
      <c r="B669" s="97" t="s">
        <v>707</v>
      </c>
      <c r="C669" s="98">
        <v>2017</v>
      </c>
      <c r="D669" s="101">
        <v>0.4</v>
      </c>
      <c r="E669" s="101">
        <v>463</v>
      </c>
      <c r="F669" s="110">
        <v>158</v>
      </c>
      <c r="G669" s="101">
        <v>399.87849</v>
      </c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2"/>
      <c r="CA669" s="182"/>
      <c r="CB669" s="182"/>
      <c r="CC669" s="182"/>
      <c r="CD669" s="182"/>
      <c r="CE669" s="182"/>
      <c r="CF669" s="182"/>
      <c r="CG669" s="182"/>
      <c r="CH669" s="182"/>
      <c r="CI669" s="182"/>
      <c r="CJ669" s="182"/>
      <c r="CK669" s="182"/>
      <c r="CL669" s="182"/>
      <c r="CM669" s="182"/>
      <c r="CN669" s="182"/>
      <c r="CO669" s="182"/>
      <c r="CP669" s="182"/>
      <c r="CQ669" s="182"/>
      <c r="CR669" s="182"/>
      <c r="CS669" s="182"/>
      <c r="CT669" s="182"/>
      <c r="CU669" s="182"/>
      <c r="CV669" s="182"/>
      <c r="CW669" s="182"/>
      <c r="CX669" s="182"/>
      <c r="CY669" s="182"/>
      <c r="CZ669" s="182"/>
      <c r="DA669" s="182"/>
      <c r="DB669" s="182"/>
      <c r="DC669" s="182"/>
      <c r="DD669" s="182"/>
      <c r="DE669" s="182"/>
      <c r="DF669" s="182"/>
      <c r="DG669" s="182"/>
      <c r="DH669" s="182"/>
      <c r="DI669" s="182"/>
      <c r="DJ669" s="182"/>
      <c r="DK669" s="182"/>
      <c r="DL669" s="182"/>
      <c r="DM669" s="182"/>
      <c r="DN669" s="182"/>
      <c r="DO669" s="182"/>
      <c r="DP669" s="182"/>
      <c r="DQ669" s="182"/>
      <c r="DR669" s="182"/>
      <c r="DS669" s="182"/>
      <c r="DT669" s="182"/>
      <c r="DU669" s="182"/>
      <c r="DV669" s="182"/>
      <c r="DW669" s="182"/>
      <c r="DX669" s="182"/>
      <c r="DY669" s="182"/>
    </row>
    <row r="670" spans="1:129" s="188" customFormat="1" outlineLevel="1" x14ac:dyDescent="0.25">
      <c r="A670" s="102"/>
      <c r="B670" s="97" t="s">
        <v>708</v>
      </c>
      <c r="C670" s="98">
        <v>2017</v>
      </c>
      <c r="D670" s="101">
        <v>0.4</v>
      </c>
      <c r="E670" s="101">
        <v>83</v>
      </c>
      <c r="F670" s="110">
        <v>158</v>
      </c>
      <c r="G670" s="101">
        <v>132.98386000000002</v>
      </c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2"/>
      <c r="CA670" s="182"/>
      <c r="CB670" s="182"/>
      <c r="CC670" s="182"/>
      <c r="CD670" s="182"/>
      <c r="CE670" s="182"/>
      <c r="CF670" s="182"/>
      <c r="CG670" s="182"/>
      <c r="CH670" s="182"/>
      <c r="CI670" s="182"/>
      <c r="CJ670" s="182"/>
      <c r="CK670" s="182"/>
      <c r="CL670" s="182"/>
      <c r="CM670" s="182"/>
      <c r="CN670" s="182"/>
      <c r="CO670" s="182"/>
      <c r="CP670" s="182"/>
      <c r="CQ670" s="182"/>
      <c r="CR670" s="182"/>
      <c r="CS670" s="182"/>
      <c r="CT670" s="182"/>
      <c r="CU670" s="182"/>
      <c r="CV670" s="182"/>
      <c r="CW670" s="182"/>
      <c r="CX670" s="182"/>
      <c r="CY670" s="182"/>
      <c r="CZ670" s="182"/>
      <c r="DA670" s="182"/>
      <c r="DB670" s="182"/>
      <c r="DC670" s="182"/>
      <c r="DD670" s="182"/>
      <c r="DE670" s="182"/>
      <c r="DF670" s="182"/>
      <c r="DG670" s="182"/>
      <c r="DH670" s="182"/>
      <c r="DI670" s="182"/>
      <c r="DJ670" s="182"/>
      <c r="DK670" s="182"/>
      <c r="DL670" s="182"/>
      <c r="DM670" s="182"/>
      <c r="DN670" s="182"/>
      <c r="DO670" s="182"/>
      <c r="DP670" s="182"/>
      <c r="DQ670" s="182"/>
      <c r="DR670" s="182"/>
      <c r="DS670" s="182"/>
      <c r="DT670" s="182"/>
      <c r="DU670" s="182"/>
      <c r="DV670" s="182"/>
      <c r="DW670" s="182"/>
      <c r="DX670" s="182"/>
      <c r="DY670" s="182"/>
    </row>
    <row r="671" spans="1:129" s="188" customFormat="1" outlineLevel="1" x14ac:dyDescent="0.25">
      <c r="A671" s="102"/>
      <c r="B671" s="97" t="s">
        <v>709</v>
      </c>
      <c r="C671" s="98">
        <v>2017</v>
      </c>
      <c r="D671" s="101">
        <v>0.4</v>
      </c>
      <c r="E671" s="101">
        <v>36</v>
      </c>
      <c r="F671" s="110">
        <v>158</v>
      </c>
      <c r="G671" s="101">
        <v>103.27249999999999</v>
      </c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82"/>
      <c r="BH671" s="182"/>
      <c r="BI671" s="182"/>
      <c r="BJ671" s="182"/>
      <c r="BK671" s="182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182"/>
      <c r="BZ671" s="182"/>
      <c r="CA671" s="182"/>
      <c r="CB671" s="182"/>
      <c r="CC671" s="182"/>
      <c r="CD671" s="182"/>
      <c r="CE671" s="182"/>
      <c r="CF671" s="182"/>
      <c r="CG671" s="182"/>
      <c r="CH671" s="182"/>
      <c r="CI671" s="182"/>
      <c r="CJ671" s="182"/>
      <c r="CK671" s="182"/>
      <c r="CL671" s="182"/>
      <c r="CM671" s="182"/>
      <c r="CN671" s="182"/>
      <c r="CO671" s="182"/>
      <c r="CP671" s="182"/>
      <c r="CQ671" s="182"/>
      <c r="CR671" s="182"/>
      <c r="CS671" s="182"/>
      <c r="CT671" s="182"/>
      <c r="CU671" s="182"/>
      <c r="CV671" s="182"/>
      <c r="CW671" s="182"/>
      <c r="CX671" s="182"/>
      <c r="CY671" s="182"/>
      <c r="CZ671" s="182"/>
      <c r="DA671" s="182"/>
      <c r="DB671" s="182"/>
      <c r="DC671" s="182"/>
      <c r="DD671" s="182"/>
      <c r="DE671" s="182"/>
      <c r="DF671" s="182"/>
      <c r="DG671" s="182"/>
      <c r="DH671" s="182"/>
      <c r="DI671" s="182"/>
      <c r="DJ671" s="182"/>
      <c r="DK671" s="182"/>
      <c r="DL671" s="182"/>
      <c r="DM671" s="182"/>
      <c r="DN671" s="182"/>
      <c r="DO671" s="182"/>
      <c r="DP671" s="182"/>
      <c r="DQ671" s="182"/>
      <c r="DR671" s="182"/>
      <c r="DS671" s="182"/>
      <c r="DT671" s="182"/>
      <c r="DU671" s="182"/>
      <c r="DV671" s="182"/>
      <c r="DW671" s="182"/>
      <c r="DX671" s="182"/>
      <c r="DY671" s="182"/>
    </row>
    <row r="672" spans="1:129" s="188" customFormat="1" outlineLevel="1" x14ac:dyDescent="0.25">
      <c r="A672" s="102"/>
      <c r="B672" s="97" t="s">
        <v>710</v>
      </c>
      <c r="C672" s="98">
        <v>2017</v>
      </c>
      <c r="D672" s="101">
        <v>0.4</v>
      </c>
      <c r="E672" s="101">
        <v>288</v>
      </c>
      <c r="F672" s="110">
        <v>158</v>
      </c>
      <c r="G672" s="101">
        <v>351.06647999999996</v>
      </c>
    </row>
    <row r="673" spans="1:129" s="188" customFormat="1" outlineLevel="1" x14ac:dyDescent="0.25">
      <c r="A673" s="102"/>
      <c r="B673" s="97" t="s">
        <v>711</v>
      </c>
      <c r="C673" s="98">
        <v>2017</v>
      </c>
      <c r="D673" s="101">
        <v>0.4</v>
      </c>
      <c r="E673" s="101">
        <v>739</v>
      </c>
      <c r="F673" s="110">
        <v>158</v>
      </c>
      <c r="G673" s="101">
        <v>1087.27178</v>
      </c>
    </row>
    <row r="674" spans="1:129" s="188" customFormat="1" outlineLevel="1" x14ac:dyDescent="0.25">
      <c r="A674" s="102"/>
      <c r="B674" s="97" t="s">
        <v>712</v>
      </c>
      <c r="C674" s="98">
        <v>2017</v>
      </c>
      <c r="D674" s="99">
        <v>0.4</v>
      </c>
      <c r="E674" s="101">
        <v>138</v>
      </c>
      <c r="F674" s="110">
        <v>158</v>
      </c>
      <c r="G674" s="101">
        <v>283.21021000000002</v>
      </c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  <c r="BA674" s="182"/>
      <c r="BB674" s="182"/>
      <c r="BC674" s="182"/>
      <c r="BD674" s="182"/>
      <c r="BE674" s="182"/>
      <c r="BF674" s="182"/>
      <c r="BG674" s="182"/>
      <c r="BH674" s="182"/>
      <c r="BI674" s="182"/>
      <c r="BJ674" s="182"/>
      <c r="BK674" s="182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182"/>
      <c r="BZ674" s="182"/>
      <c r="CA674" s="182"/>
      <c r="CB674" s="182"/>
      <c r="CC674" s="182"/>
      <c r="CD674" s="182"/>
      <c r="CE674" s="182"/>
      <c r="CF674" s="182"/>
      <c r="CG674" s="182"/>
      <c r="CH674" s="182"/>
      <c r="CI674" s="182"/>
      <c r="CJ674" s="182"/>
      <c r="CK674" s="182"/>
      <c r="CL674" s="182"/>
      <c r="CM674" s="182"/>
      <c r="CN674" s="182"/>
      <c r="CO674" s="182"/>
      <c r="CP674" s="182"/>
      <c r="CQ674" s="182"/>
      <c r="CR674" s="182"/>
      <c r="CS674" s="182"/>
      <c r="CT674" s="182"/>
      <c r="CU674" s="182"/>
      <c r="CV674" s="182"/>
      <c r="CW674" s="182"/>
      <c r="CX674" s="182"/>
      <c r="CY674" s="182"/>
      <c r="CZ674" s="182"/>
      <c r="DA674" s="182"/>
      <c r="DB674" s="182"/>
      <c r="DC674" s="182"/>
      <c r="DD674" s="182"/>
      <c r="DE674" s="182"/>
      <c r="DF674" s="182"/>
      <c r="DG674" s="182"/>
      <c r="DH674" s="182"/>
      <c r="DI674" s="182"/>
      <c r="DJ674" s="182"/>
      <c r="DK674" s="182"/>
      <c r="DL674" s="182"/>
      <c r="DM674" s="182"/>
      <c r="DN674" s="182"/>
      <c r="DO674" s="182"/>
      <c r="DP674" s="182"/>
      <c r="DQ674" s="182"/>
      <c r="DR674" s="182"/>
      <c r="DS674" s="182"/>
      <c r="DT674" s="182"/>
      <c r="DU674" s="182"/>
      <c r="DV674" s="182"/>
      <c r="DW674" s="182"/>
      <c r="DX674" s="182"/>
      <c r="DY674" s="182"/>
    </row>
    <row r="675" spans="1:129" s="188" customFormat="1" outlineLevel="1" x14ac:dyDescent="0.25">
      <c r="A675" s="102"/>
      <c r="B675" s="97" t="s">
        <v>713</v>
      </c>
      <c r="C675" s="98">
        <v>2017</v>
      </c>
      <c r="D675" s="99">
        <v>0.4</v>
      </c>
      <c r="E675" s="101">
        <v>153</v>
      </c>
      <c r="F675" s="110">
        <v>158</v>
      </c>
      <c r="G675" s="101">
        <v>445.07073000000003</v>
      </c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  <c r="CH675" s="182"/>
      <c r="CI675" s="182"/>
      <c r="CJ675" s="182"/>
      <c r="CK675" s="182"/>
      <c r="CL675" s="182"/>
      <c r="CM675" s="182"/>
      <c r="CN675" s="182"/>
      <c r="CO675" s="182"/>
      <c r="CP675" s="182"/>
      <c r="CQ675" s="182"/>
      <c r="CR675" s="182"/>
      <c r="CS675" s="182"/>
      <c r="CT675" s="182"/>
      <c r="CU675" s="182"/>
      <c r="CV675" s="182"/>
      <c r="CW675" s="182"/>
      <c r="CX675" s="182"/>
      <c r="CY675" s="182"/>
      <c r="CZ675" s="182"/>
      <c r="DA675" s="182"/>
      <c r="DB675" s="182"/>
      <c r="DC675" s="182"/>
      <c r="DD675" s="182"/>
      <c r="DE675" s="182"/>
      <c r="DF675" s="182"/>
      <c r="DG675" s="182"/>
      <c r="DH675" s="182"/>
      <c r="DI675" s="182"/>
      <c r="DJ675" s="182"/>
      <c r="DK675" s="182"/>
      <c r="DL675" s="182"/>
      <c r="DM675" s="182"/>
      <c r="DN675" s="182"/>
      <c r="DO675" s="182"/>
      <c r="DP675" s="182"/>
      <c r="DQ675" s="182"/>
      <c r="DR675" s="182"/>
      <c r="DS675" s="182"/>
      <c r="DT675" s="182"/>
      <c r="DU675" s="182"/>
      <c r="DV675" s="182"/>
      <c r="DW675" s="182"/>
      <c r="DX675" s="182"/>
      <c r="DY675" s="182"/>
    </row>
    <row r="676" spans="1:129" s="188" customFormat="1" outlineLevel="1" x14ac:dyDescent="0.25">
      <c r="A676" s="102"/>
      <c r="B676" s="97" t="s">
        <v>714</v>
      </c>
      <c r="C676" s="98">
        <v>2017</v>
      </c>
      <c r="D676" s="99">
        <v>0.4</v>
      </c>
      <c r="E676" s="101">
        <v>1061</v>
      </c>
      <c r="F676" s="110">
        <v>158</v>
      </c>
      <c r="G676" s="101">
        <v>1705.5049300000001</v>
      </c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  <c r="CH676" s="182"/>
      <c r="CI676" s="182"/>
      <c r="CJ676" s="182"/>
      <c r="CK676" s="182"/>
      <c r="CL676" s="182"/>
      <c r="CM676" s="182"/>
      <c r="CN676" s="182"/>
      <c r="CO676" s="182"/>
      <c r="CP676" s="182"/>
      <c r="CQ676" s="182"/>
      <c r="CR676" s="182"/>
      <c r="CS676" s="182"/>
      <c r="CT676" s="182"/>
      <c r="CU676" s="182"/>
      <c r="CV676" s="182"/>
      <c r="CW676" s="182"/>
      <c r="CX676" s="182"/>
      <c r="CY676" s="182"/>
      <c r="CZ676" s="182"/>
      <c r="DA676" s="182"/>
      <c r="DB676" s="182"/>
      <c r="DC676" s="182"/>
      <c r="DD676" s="182"/>
      <c r="DE676" s="182"/>
      <c r="DF676" s="182"/>
      <c r="DG676" s="182"/>
      <c r="DH676" s="182"/>
      <c r="DI676" s="182"/>
      <c r="DJ676" s="182"/>
      <c r="DK676" s="182"/>
      <c r="DL676" s="182"/>
      <c r="DM676" s="182"/>
      <c r="DN676" s="182"/>
      <c r="DO676" s="182"/>
      <c r="DP676" s="182"/>
      <c r="DQ676" s="182"/>
      <c r="DR676" s="182"/>
      <c r="DS676" s="182"/>
      <c r="DT676" s="182"/>
      <c r="DU676" s="182"/>
      <c r="DV676" s="182"/>
      <c r="DW676" s="182"/>
      <c r="DX676" s="182"/>
      <c r="DY676" s="182"/>
    </row>
    <row r="677" spans="1:129" s="188" customFormat="1" outlineLevel="1" x14ac:dyDescent="0.25">
      <c r="A677" s="102"/>
      <c r="B677" s="97" t="s">
        <v>715</v>
      </c>
      <c r="C677" s="98">
        <v>2017</v>
      </c>
      <c r="D677" s="99">
        <v>0.4</v>
      </c>
      <c r="E677" s="101">
        <v>1120</v>
      </c>
      <c r="F677" s="110">
        <v>158</v>
      </c>
      <c r="G677" s="101">
        <v>1699.9515899999999</v>
      </c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  <c r="CH677" s="182"/>
      <c r="CI677" s="182"/>
      <c r="CJ677" s="182"/>
      <c r="CK677" s="182"/>
      <c r="CL677" s="182"/>
      <c r="CM677" s="182"/>
      <c r="CN677" s="182"/>
      <c r="CO677" s="182"/>
      <c r="CP677" s="182"/>
      <c r="CQ677" s="182"/>
      <c r="CR677" s="182"/>
      <c r="CS677" s="182"/>
      <c r="CT677" s="182"/>
      <c r="CU677" s="182"/>
      <c r="CV677" s="182"/>
      <c r="CW677" s="182"/>
      <c r="CX677" s="182"/>
      <c r="CY677" s="182"/>
      <c r="CZ677" s="182"/>
      <c r="DA677" s="182"/>
      <c r="DB677" s="182"/>
      <c r="DC677" s="182"/>
      <c r="DD677" s="182"/>
      <c r="DE677" s="182"/>
      <c r="DF677" s="182"/>
      <c r="DG677" s="182"/>
      <c r="DH677" s="182"/>
      <c r="DI677" s="182"/>
      <c r="DJ677" s="182"/>
      <c r="DK677" s="182"/>
      <c r="DL677" s="182"/>
      <c r="DM677" s="182"/>
      <c r="DN677" s="182"/>
      <c r="DO677" s="182"/>
      <c r="DP677" s="182"/>
      <c r="DQ677" s="182"/>
      <c r="DR677" s="182"/>
      <c r="DS677" s="182"/>
      <c r="DT677" s="182"/>
      <c r="DU677" s="182"/>
      <c r="DV677" s="182"/>
      <c r="DW677" s="182"/>
      <c r="DX677" s="182"/>
      <c r="DY677" s="182"/>
    </row>
    <row r="678" spans="1:129" s="188" customFormat="1" outlineLevel="1" x14ac:dyDescent="0.25">
      <c r="A678" s="102"/>
      <c r="B678" s="97" t="s">
        <v>716</v>
      </c>
      <c r="C678" s="98">
        <v>2017</v>
      </c>
      <c r="D678" s="99">
        <v>0.4</v>
      </c>
      <c r="E678" s="101">
        <v>52</v>
      </c>
      <c r="F678" s="110">
        <v>158</v>
      </c>
      <c r="G678" s="101">
        <v>103.12548</v>
      </c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  <c r="CH678" s="182"/>
      <c r="CI678" s="182"/>
      <c r="CJ678" s="182"/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2"/>
      <c r="DX678" s="182"/>
      <c r="DY678" s="182"/>
    </row>
    <row r="679" spans="1:129" s="188" customFormat="1" outlineLevel="1" x14ac:dyDescent="0.25">
      <c r="A679" s="102"/>
      <c r="B679" s="97" t="s">
        <v>717</v>
      </c>
      <c r="C679" s="98">
        <v>2017</v>
      </c>
      <c r="D679" s="99">
        <v>0.4</v>
      </c>
      <c r="E679" s="101">
        <v>302</v>
      </c>
      <c r="F679" s="110">
        <v>158</v>
      </c>
      <c r="G679" s="101">
        <v>654.51</v>
      </c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2"/>
      <c r="CA679" s="182"/>
      <c r="CB679" s="182"/>
      <c r="CC679" s="182"/>
      <c r="CD679" s="182"/>
      <c r="CE679" s="182"/>
      <c r="CF679" s="182"/>
      <c r="CG679" s="182"/>
      <c r="CH679" s="182"/>
      <c r="CI679" s="182"/>
      <c r="CJ679" s="182"/>
      <c r="CK679" s="182"/>
      <c r="CL679" s="182"/>
      <c r="CM679" s="182"/>
      <c r="CN679" s="182"/>
      <c r="CO679" s="182"/>
      <c r="CP679" s="182"/>
      <c r="CQ679" s="182"/>
      <c r="CR679" s="182"/>
      <c r="CS679" s="182"/>
      <c r="CT679" s="182"/>
      <c r="CU679" s="182"/>
      <c r="CV679" s="182"/>
      <c r="CW679" s="182"/>
      <c r="CX679" s="182"/>
      <c r="CY679" s="182"/>
      <c r="CZ679" s="182"/>
      <c r="DA679" s="182"/>
      <c r="DB679" s="182"/>
      <c r="DC679" s="182"/>
      <c r="DD679" s="182"/>
      <c r="DE679" s="182"/>
      <c r="DF679" s="182"/>
      <c r="DG679" s="182"/>
      <c r="DH679" s="182"/>
      <c r="DI679" s="182"/>
      <c r="DJ679" s="182"/>
      <c r="DK679" s="182"/>
      <c r="DL679" s="182"/>
      <c r="DM679" s="182"/>
      <c r="DN679" s="182"/>
      <c r="DO679" s="182"/>
      <c r="DP679" s="182"/>
      <c r="DQ679" s="182"/>
      <c r="DR679" s="182"/>
      <c r="DS679" s="182"/>
      <c r="DT679" s="182"/>
      <c r="DU679" s="182"/>
      <c r="DV679" s="182"/>
      <c r="DW679" s="182"/>
      <c r="DX679" s="182"/>
      <c r="DY679" s="182"/>
    </row>
    <row r="680" spans="1:129" s="188" customFormat="1" outlineLevel="1" x14ac:dyDescent="0.25">
      <c r="A680" s="102"/>
      <c r="B680" s="97" t="s">
        <v>718</v>
      </c>
      <c r="C680" s="98">
        <v>2017</v>
      </c>
      <c r="D680" s="99">
        <v>0.4</v>
      </c>
      <c r="E680" s="101">
        <v>408</v>
      </c>
      <c r="F680" s="110">
        <v>158</v>
      </c>
      <c r="G680" s="101">
        <v>593.75389999999993</v>
      </c>
    </row>
    <row r="681" spans="1:129" s="188" customFormat="1" outlineLevel="1" x14ac:dyDescent="0.25">
      <c r="A681" s="102"/>
      <c r="B681" s="97" t="s">
        <v>719</v>
      </c>
      <c r="C681" s="98">
        <v>2017</v>
      </c>
      <c r="D681" s="99">
        <v>0.4</v>
      </c>
      <c r="E681" s="101">
        <v>315</v>
      </c>
      <c r="F681" s="110">
        <v>158</v>
      </c>
      <c r="G681" s="101">
        <v>378.97102000000001</v>
      </c>
    </row>
    <row r="682" spans="1:129" s="188" customFormat="1" outlineLevel="1" x14ac:dyDescent="0.25">
      <c r="A682" s="102"/>
      <c r="B682" s="97" t="s">
        <v>720</v>
      </c>
      <c r="C682" s="98">
        <v>2017</v>
      </c>
      <c r="D682" s="99">
        <v>0.4</v>
      </c>
      <c r="E682" s="101">
        <v>231</v>
      </c>
      <c r="F682" s="110">
        <v>158</v>
      </c>
      <c r="G682" s="101">
        <v>383.56767000000002</v>
      </c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  <c r="CH682" s="182"/>
      <c r="CI682" s="182"/>
      <c r="CJ682" s="182"/>
      <c r="CK682" s="182"/>
      <c r="CL682" s="182"/>
      <c r="CM682" s="182"/>
      <c r="CN682" s="182"/>
      <c r="CO682" s="182"/>
      <c r="CP682" s="182"/>
      <c r="CQ682" s="182"/>
      <c r="CR682" s="182"/>
      <c r="CS682" s="182"/>
      <c r="CT682" s="182"/>
      <c r="CU682" s="182"/>
      <c r="CV682" s="182"/>
      <c r="CW682" s="182"/>
      <c r="CX682" s="182"/>
      <c r="CY682" s="182"/>
      <c r="CZ682" s="182"/>
      <c r="DA682" s="182"/>
      <c r="DB682" s="182"/>
      <c r="DC682" s="182"/>
      <c r="DD682" s="182"/>
      <c r="DE682" s="182"/>
      <c r="DF682" s="182"/>
      <c r="DG682" s="182"/>
      <c r="DH682" s="182"/>
      <c r="DI682" s="182"/>
      <c r="DJ682" s="182"/>
      <c r="DK682" s="182"/>
      <c r="DL682" s="182"/>
      <c r="DM682" s="182"/>
      <c r="DN682" s="182"/>
      <c r="DO682" s="182"/>
      <c r="DP682" s="182"/>
      <c r="DQ682" s="182"/>
      <c r="DR682" s="182"/>
      <c r="DS682" s="182"/>
      <c r="DT682" s="182"/>
      <c r="DU682" s="182"/>
      <c r="DV682" s="182"/>
      <c r="DW682" s="182"/>
      <c r="DX682" s="182"/>
      <c r="DY682" s="182"/>
    </row>
    <row r="683" spans="1:129" s="188" customFormat="1" outlineLevel="1" x14ac:dyDescent="0.25">
      <c r="A683" s="102"/>
      <c r="B683" s="97" t="s">
        <v>721</v>
      </c>
      <c r="C683" s="98">
        <v>2017</v>
      </c>
      <c r="D683" s="99">
        <v>0.4</v>
      </c>
      <c r="E683" s="101">
        <v>45</v>
      </c>
      <c r="F683" s="110">
        <v>158</v>
      </c>
      <c r="G683" s="101">
        <v>98.174679999999995</v>
      </c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82"/>
      <c r="DW683" s="182"/>
      <c r="DX683" s="182"/>
      <c r="DY683" s="182"/>
    </row>
    <row r="684" spans="1:129" s="188" customFormat="1" outlineLevel="1" x14ac:dyDescent="0.25">
      <c r="A684" s="102"/>
      <c r="B684" s="97" t="s">
        <v>722</v>
      </c>
      <c r="C684" s="98">
        <v>2017</v>
      </c>
      <c r="D684" s="99">
        <v>0.4</v>
      </c>
      <c r="E684" s="101">
        <v>155</v>
      </c>
      <c r="F684" s="110">
        <v>158</v>
      </c>
      <c r="G684" s="101">
        <v>146.64789999999999</v>
      </c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82"/>
      <c r="DW684" s="182"/>
      <c r="DX684" s="182"/>
      <c r="DY684" s="182"/>
    </row>
    <row r="685" spans="1:129" s="188" customFormat="1" outlineLevel="1" x14ac:dyDescent="0.25">
      <c r="A685" s="102"/>
      <c r="B685" s="97" t="s">
        <v>723</v>
      </c>
      <c r="C685" s="98">
        <v>2017</v>
      </c>
      <c r="D685" s="99">
        <v>0.4</v>
      </c>
      <c r="E685" s="101">
        <v>41</v>
      </c>
      <c r="F685" s="110">
        <v>158</v>
      </c>
      <c r="G685" s="101">
        <v>85.978309999999993</v>
      </c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82"/>
      <c r="DW685" s="182"/>
      <c r="DX685" s="182"/>
      <c r="DY685" s="182"/>
    </row>
    <row r="686" spans="1:129" s="188" customFormat="1" outlineLevel="1" x14ac:dyDescent="0.25">
      <c r="A686" s="102"/>
      <c r="B686" s="97" t="s">
        <v>724</v>
      </c>
      <c r="C686" s="98">
        <v>2017</v>
      </c>
      <c r="D686" s="99">
        <v>0.4</v>
      </c>
      <c r="E686" s="101">
        <v>70</v>
      </c>
      <c r="F686" s="110">
        <v>158</v>
      </c>
      <c r="G686" s="101">
        <v>59.519210000000001</v>
      </c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82"/>
      <c r="DW686" s="182"/>
      <c r="DX686" s="182"/>
      <c r="DY686" s="182"/>
    </row>
    <row r="687" spans="1:129" s="188" customFormat="1" outlineLevel="1" x14ac:dyDescent="0.25">
      <c r="A687" s="102"/>
      <c r="B687" s="97" t="s">
        <v>725</v>
      </c>
      <c r="C687" s="98">
        <v>2017</v>
      </c>
      <c r="D687" s="99">
        <v>0.4</v>
      </c>
      <c r="E687" s="101">
        <v>30</v>
      </c>
      <c r="F687" s="110">
        <v>158</v>
      </c>
      <c r="G687" s="101">
        <v>67.070750000000004</v>
      </c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  <c r="CH687" s="182"/>
      <c r="CI687" s="182"/>
      <c r="CJ687" s="182"/>
      <c r="CK687" s="182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82"/>
      <c r="DW687" s="182"/>
      <c r="DX687" s="182"/>
      <c r="DY687" s="182"/>
    </row>
    <row r="688" spans="1:129" s="188" customFormat="1" outlineLevel="1" x14ac:dyDescent="0.25">
      <c r="A688" s="102"/>
      <c r="B688" s="97" t="s">
        <v>726</v>
      </c>
      <c r="C688" s="98">
        <v>2017</v>
      </c>
      <c r="D688" s="99">
        <v>0.4</v>
      </c>
      <c r="E688" s="101">
        <v>55</v>
      </c>
      <c r="F688" s="110">
        <v>158</v>
      </c>
      <c r="G688" s="101">
        <v>108.3278</v>
      </c>
    </row>
    <row r="689" spans="1:129" s="188" customFormat="1" outlineLevel="1" x14ac:dyDescent="0.25">
      <c r="A689" s="102"/>
      <c r="B689" s="97" t="s">
        <v>727</v>
      </c>
      <c r="C689" s="98">
        <v>2017</v>
      </c>
      <c r="D689" s="99">
        <v>0.4</v>
      </c>
      <c r="E689" s="101">
        <v>366</v>
      </c>
      <c r="F689" s="110">
        <v>158</v>
      </c>
      <c r="G689" s="101">
        <v>476.77271000000002</v>
      </c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2"/>
      <c r="CA689" s="182"/>
      <c r="CB689" s="182"/>
      <c r="CC689" s="182"/>
      <c r="CD689" s="182"/>
      <c r="CE689" s="182"/>
      <c r="CF689" s="182"/>
      <c r="CG689" s="182"/>
      <c r="CH689" s="182"/>
      <c r="CI689" s="182"/>
      <c r="CJ689" s="182"/>
      <c r="CK689" s="182"/>
      <c r="CL689" s="182"/>
      <c r="CM689" s="182"/>
      <c r="CN689" s="182"/>
      <c r="CO689" s="182"/>
      <c r="CP689" s="182"/>
      <c r="CQ689" s="182"/>
      <c r="CR689" s="182"/>
      <c r="CS689" s="182"/>
      <c r="CT689" s="182"/>
      <c r="CU689" s="182"/>
      <c r="CV689" s="182"/>
      <c r="CW689" s="182"/>
      <c r="CX689" s="182"/>
      <c r="CY689" s="182"/>
      <c r="CZ689" s="182"/>
      <c r="DA689" s="182"/>
      <c r="DB689" s="182"/>
      <c r="DC689" s="182"/>
      <c r="DD689" s="182"/>
      <c r="DE689" s="182"/>
      <c r="DF689" s="182"/>
      <c r="DG689" s="182"/>
      <c r="DH689" s="182"/>
      <c r="DI689" s="182"/>
      <c r="DJ689" s="182"/>
      <c r="DK689" s="182"/>
      <c r="DL689" s="182"/>
      <c r="DM689" s="182"/>
      <c r="DN689" s="182"/>
      <c r="DO689" s="182"/>
      <c r="DP689" s="182"/>
      <c r="DQ689" s="182"/>
      <c r="DR689" s="182"/>
      <c r="DS689" s="182"/>
      <c r="DT689" s="182"/>
      <c r="DU689" s="182"/>
      <c r="DV689" s="182"/>
      <c r="DW689" s="182"/>
      <c r="DX689" s="182"/>
      <c r="DY689" s="182"/>
    </row>
    <row r="690" spans="1:129" s="188" customFormat="1" outlineLevel="1" x14ac:dyDescent="0.25">
      <c r="A690" s="102"/>
      <c r="B690" s="97" t="s">
        <v>728</v>
      </c>
      <c r="C690" s="98">
        <v>2017</v>
      </c>
      <c r="D690" s="99">
        <v>0.4</v>
      </c>
      <c r="E690" s="101">
        <v>149</v>
      </c>
      <c r="F690" s="110">
        <v>158</v>
      </c>
      <c r="G690" s="101">
        <v>281.28870000000001</v>
      </c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  <c r="CH690" s="182"/>
      <c r="CI690" s="182"/>
      <c r="CJ690" s="182"/>
      <c r="CK690" s="182"/>
      <c r="CL690" s="182"/>
      <c r="CM690" s="182"/>
      <c r="CN690" s="182"/>
      <c r="CO690" s="182"/>
      <c r="CP690" s="182"/>
      <c r="CQ690" s="182"/>
      <c r="CR690" s="182"/>
      <c r="CS690" s="182"/>
      <c r="CT690" s="182"/>
      <c r="CU690" s="182"/>
      <c r="CV690" s="182"/>
      <c r="CW690" s="182"/>
      <c r="CX690" s="182"/>
      <c r="CY690" s="182"/>
      <c r="CZ690" s="182"/>
      <c r="DA690" s="182"/>
      <c r="DB690" s="182"/>
      <c r="DC690" s="182"/>
      <c r="DD690" s="182"/>
      <c r="DE690" s="182"/>
      <c r="DF690" s="182"/>
      <c r="DG690" s="182"/>
      <c r="DH690" s="182"/>
      <c r="DI690" s="182"/>
      <c r="DJ690" s="182"/>
      <c r="DK690" s="182"/>
      <c r="DL690" s="182"/>
      <c r="DM690" s="182"/>
      <c r="DN690" s="182"/>
      <c r="DO690" s="182"/>
      <c r="DP690" s="182"/>
      <c r="DQ690" s="182"/>
      <c r="DR690" s="182"/>
      <c r="DS690" s="182"/>
      <c r="DT690" s="182"/>
      <c r="DU690" s="182"/>
      <c r="DV690" s="182"/>
      <c r="DW690" s="182"/>
      <c r="DX690" s="182"/>
      <c r="DY690" s="182"/>
    </row>
    <row r="691" spans="1:129" s="188" customFormat="1" outlineLevel="1" x14ac:dyDescent="0.25">
      <c r="A691" s="102"/>
      <c r="B691" s="97" t="s">
        <v>729</v>
      </c>
      <c r="C691" s="98">
        <v>2017</v>
      </c>
      <c r="D691" s="99">
        <v>0.4</v>
      </c>
      <c r="E691" s="101">
        <v>37</v>
      </c>
      <c r="F691" s="110">
        <v>158</v>
      </c>
      <c r="G691" s="101">
        <v>95.619799999999998</v>
      </c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  <c r="CH691" s="182"/>
      <c r="CI691" s="182"/>
      <c r="CJ691" s="182"/>
      <c r="CK691" s="182"/>
      <c r="CL691" s="182"/>
      <c r="CM691" s="182"/>
      <c r="CN691" s="182"/>
      <c r="CO691" s="182"/>
      <c r="CP691" s="182"/>
      <c r="CQ691" s="182"/>
      <c r="CR691" s="182"/>
      <c r="CS691" s="182"/>
      <c r="CT691" s="182"/>
      <c r="CU691" s="182"/>
      <c r="CV691" s="182"/>
      <c r="CW691" s="182"/>
      <c r="CX691" s="182"/>
      <c r="CY691" s="182"/>
      <c r="CZ691" s="182"/>
      <c r="DA691" s="182"/>
      <c r="DB691" s="182"/>
      <c r="DC691" s="182"/>
      <c r="DD691" s="182"/>
      <c r="DE691" s="182"/>
      <c r="DF691" s="182"/>
      <c r="DG691" s="182"/>
      <c r="DH691" s="182"/>
      <c r="DI691" s="182"/>
      <c r="DJ691" s="182"/>
      <c r="DK691" s="182"/>
      <c r="DL691" s="182"/>
      <c r="DM691" s="182"/>
      <c r="DN691" s="182"/>
      <c r="DO691" s="182"/>
      <c r="DP691" s="182"/>
      <c r="DQ691" s="182"/>
      <c r="DR691" s="182"/>
      <c r="DS691" s="182"/>
      <c r="DT691" s="182"/>
      <c r="DU691" s="182"/>
      <c r="DV691" s="182"/>
      <c r="DW691" s="182"/>
      <c r="DX691" s="182"/>
      <c r="DY691" s="182"/>
    </row>
    <row r="692" spans="1:129" s="188" customFormat="1" outlineLevel="1" x14ac:dyDescent="0.25">
      <c r="A692" s="102"/>
      <c r="B692" s="97" t="s">
        <v>730</v>
      </c>
      <c r="C692" s="98">
        <v>2017</v>
      </c>
      <c r="D692" s="99">
        <v>0.4</v>
      </c>
      <c r="E692" s="101">
        <v>287</v>
      </c>
      <c r="F692" s="110">
        <v>158</v>
      </c>
      <c r="G692" s="101">
        <v>443.24169000000006</v>
      </c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  <c r="CH692" s="182"/>
      <c r="CI692" s="182"/>
      <c r="CJ692" s="182"/>
      <c r="CK692" s="182"/>
      <c r="CL692" s="182"/>
      <c r="CM692" s="182"/>
      <c r="CN692" s="182"/>
      <c r="CO692" s="182"/>
      <c r="CP692" s="182"/>
      <c r="CQ692" s="182"/>
      <c r="CR692" s="182"/>
      <c r="CS692" s="182"/>
      <c r="CT692" s="182"/>
      <c r="CU692" s="182"/>
      <c r="CV692" s="182"/>
      <c r="CW692" s="182"/>
      <c r="CX692" s="182"/>
      <c r="CY692" s="182"/>
      <c r="CZ692" s="182"/>
      <c r="DA692" s="182"/>
      <c r="DB692" s="182"/>
      <c r="DC692" s="182"/>
      <c r="DD692" s="182"/>
      <c r="DE692" s="182"/>
      <c r="DF692" s="182"/>
      <c r="DG692" s="182"/>
      <c r="DH692" s="182"/>
      <c r="DI692" s="182"/>
      <c r="DJ692" s="182"/>
      <c r="DK692" s="182"/>
      <c r="DL692" s="182"/>
      <c r="DM692" s="182"/>
      <c r="DN692" s="182"/>
      <c r="DO692" s="182"/>
      <c r="DP692" s="182"/>
      <c r="DQ692" s="182"/>
      <c r="DR692" s="182"/>
      <c r="DS692" s="182"/>
      <c r="DT692" s="182"/>
      <c r="DU692" s="182"/>
      <c r="DV692" s="182"/>
      <c r="DW692" s="182"/>
      <c r="DX692" s="182"/>
      <c r="DY692" s="182"/>
    </row>
    <row r="693" spans="1:129" s="188" customFormat="1" outlineLevel="1" x14ac:dyDescent="0.25">
      <c r="A693" s="102"/>
      <c r="B693" s="97" t="s">
        <v>731</v>
      </c>
      <c r="C693" s="98">
        <v>2017</v>
      </c>
      <c r="D693" s="99">
        <v>0.4</v>
      </c>
      <c r="E693" s="101">
        <v>134</v>
      </c>
      <c r="F693" s="110">
        <v>158</v>
      </c>
      <c r="G693" s="101">
        <v>53.742809999999999</v>
      </c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  <c r="CH693" s="182"/>
      <c r="CI693" s="182"/>
      <c r="CJ693" s="182"/>
      <c r="CK693" s="182"/>
      <c r="CL693" s="182"/>
      <c r="CM693" s="182"/>
      <c r="CN693" s="182"/>
      <c r="CO693" s="182"/>
      <c r="CP693" s="182"/>
      <c r="CQ693" s="182"/>
      <c r="CR693" s="182"/>
      <c r="CS693" s="182"/>
      <c r="CT693" s="182"/>
      <c r="CU693" s="182"/>
      <c r="CV693" s="182"/>
      <c r="CW693" s="182"/>
      <c r="CX693" s="182"/>
      <c r="CY693" s="182"/>
      <c r="CZ693" s="182"/>
      <c r="DA693" s="182"/>
      <c r="DB693" s="182"/>
      <c r="DC693" s="182"/>
      <c r="DD693" s="182"/>
      <c r="DE693" s="182"/>
      <c r="DF693" s="182"/>
      <c r="DG693" s="182"/>
      <c r="DH693" s="182"/>
      <c r="DI693" s="182"/>
      <c r="DJ693" s="182"/>
      <c r="DK693" s="182"/>
      <c r="DL693" s="182"/>
      <c r="DM693" s="182"/>
      <c r="DN693" s="182"/>
      <c r="DO693" s="182"/>
      <c r="DP693" s="182"/>
      <c r="DQ693" s="182"/>
      <c r="DR693" s="182"/>
      <c r="DS693" s="182"/>
      <c r="DT693" s="182"/>
      <c r="DU693" s="182"/>
      <c r="DV693" s="182"/>
      <c r="DW693" s="182"/>
      <c r="DX693" s="182"/>
      <c r="DY693" s="182"/>
    </row>
    <row r="694" spans="1:129" s="188" customFormat="1" outlineLevel="1" x14ac:dyDescent="0.25">
      <c r="A694" s="102"/>
      <c r="B694" s="97" t="s">
        <v>732</v>
      </c>
      <c r="C694" s="98">
        <v>2017</v>
      </c>
      <c r="D694" s="99">
        <v>0.4</v>
      </c>
      <c r="E694" s="101">
        <v>96</v>
      </c>
      <c r="F694" s="110">
        <v>158</v>
      </c>
      <c r="G694" s="101">
        <v>218.46033</v>
      </c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2"/>
      <c r="DX694" s="182"/>
      <c r="DY694" s="182"/>
    </row>
    <row r="695" spans="1:129" s="188" customFormat="1" outlineLevel="1" x14ac:dyDescent="0.25">
      <c r="A695" s="102"/>
      <c r="B695" s="97" t="s">
        <v>733</v>
      </c>
      <c r="C695" s="98">
        <v>2017</v>
      </c>
      <c r="D695" s="99">
        <v>0.4</v>
      </c>
      <c r="E695" s="101">
        <v>30</v>
      </c>
      <c r="F695" s="110">
        <v>158</v>
      </c>
      <c r="G695" s="101">
        <v>91.96150999999999</v>
      </c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2"/>
      <c r="DX695" s="182"/>
      <c r="DY695" s="182"/>
    </row>
    <row r="696" spans="1:129" s="188" customFormat="1" outlineLevel="1" x14ac:dyDescent="0.25">
      <c r="A696" s="102"/>
      <c r="B696" s="97" t="s">
        <v>734</v>
      </c>
      <c r="C696" s="98">
        <v>2017</v>
      </c>
      <c r="D696" s="99">
        <v>0.4</v>
      </c>
      <c r="E696" s="101">
        <v>357</v>
      </c>
      <c r="F696" s="110">
        <v>158</v>
      </c>
      <c r="G696" s="101">
        <v>360.67531000000002</v>
      </c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  <c r="CH696" s="182"/>
      <c r="CI696" s="182"/>
      <c r="CJ696" s="182"/>
      <c r="CK696" s="182"/>
      <c r="CL696" s="182"/>
      <c r="CM696" s="182"/>
      <c r="CN696" s="182"/>
      <c r="CO696" s="182"/>
      <c r="CP696" s="182"/>
      <c r="CQ696" s="182"/>
      <c r="CR696" s="182"/>
      <c r="CS696" s="182"/>
      <c r="CT696" s="182"/>
      <c r="CU696" s="182"/>
      <c r="CV696" s="182"/>
      <c r="CW696" s="182"/>
      <c r="CX696" s="182"/>
      <c r="CY696" s="182"/>
      <c r="CZ696" s="182"/>
      <c r="DA696" s="182"/>
      <c r="DB696" s="182"/>
      <c r="DC696" s="182"/>
      <c r="DD696" s="182"/>
      <c r="DE696" s="182"/>
      <c r="DF696" s="182"/>
      <c r="DG696" s="182"/>
      <c r="DH696" s="182"/>
      <c r="DI696" s="182"/>
      <c r="DJ696" s="182"/>
      <c r="DK696" s="182"/>
      <c r="DL696" s="182"/>
      <c r="DM696" s="182"/>
      <c r="DN696" s="182"/>
      <c r="DO696" s="182"/>
      <c r="DP696" s="182"/>
      <c r="DQ696" s="182"/>
      <c r="DR696" s="182"/>
      <c r="DS696" s="182"/>
      <c r="DT696" s="182"/>
      <c r="DU696" s="182"/>
      <c r="DV696" s="182"/>
      <c r="DW696" s="182"/>
      <c r="DX696" s="182"/>
      <c r="DY696" s="182"/>
    </row>
    <row r="697" spans="1:129" s="188" customFormat="1" outlineLevel="1" x14ac:dyDescent="0.25">
      <c r="A697" s="102"/>
      <c r="B697" s="97" t="s">
        <v>735</v>
      </c>
      <c r="C697" s="98">
        <v>2017</v>
      </c>
      <c r="D697" s="99">
        <v>0.4</v>
      </c>
      <c r="E697" s="101">
        <v>638</v>
      </c>
      <c r="F697" s="110">
        <v>158</v>
      </c>
      <c r="G697" s="101">
        <v>706.82150999999999</v>
      </c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  <c r="CH697" s="182"/>
      <c r="CI697" s="182"/>
      <c r="CJ697" s="182"/>
      <c r="CK697" s="182"/>
      <c r="CL697" s="182"/>
      <c r="CM697" s="182"/>
      <c r="CN697" s="182"/>
      <c r="CO697" s="182"/>
      <c r="CP697" s="182"/>
      <c r="CQ697" s="182"/>
      <c r="CR697" s="182"/>
      <c r="CS697" s="182"/>
      <c r="CT697" s="182"/>
      <c r="CU697" s="182"/>
      <c r="CV697" s="182"/>
      <c r="CW697" s="182"/>
      <c r="CX697" s="182"/>
      <c r="CY697" s="182"/>
      <c r="CZ697" s="182"/>
      <c r="DA697" s="182"/>
      <c r="DB697" s="182"/>
      <c r="DC697" s="182"/>
      <c r="DD697" s="182"/>
      <c r="DE697" s="182"/>
      <c r="DF697" s="182"/>
      <c r="DG697" s="182"/>
      <c r="DH697" s="182"/>
      <c r="DI697" s="182"/>
      <c r="DJ697" s="182"/>
      <c r="DK697" s="182"/>
      <c r="DL697" s="182"/>
      <c r="DM697" s="182"/>
      <c r="DN697" s="182"/>
      <c r="DO697" s="182"/>
      <c r="DP697" s="182"/>
      <c r="DQ697" s="182"/>
      <c r="DR697" s="182"/>
      <c r="DS697" s="182"/>
      <c r="DT697" s="182"/>
      <c r="DU697" s="182"/>
      <c r="DV697" s="182"/>
      <c r="DW697" s="182"/>
      <c r="DX697" s="182"/>
      <c r="DY697" s="182"/>
    </row>
    <row r="698" spans="1:129" s="188" customFormat="1" outlineLevel="1" x14ac:dyDescent="0.25">
      <c r="A698" s="102"/>
      <c r="B698" s="97" t="s">
        <v>736</v>
      </c>
      <c r="C698" s="98">
        <v>2017</v>
      </c>
      <c r="D698" s="99">
        <v>0.4</v>
      </c>
      <c r="E698" s="101">
        <v>231</v>
      </c>
      <c r="F698" s="110">
        <v>158</v>
      </c>
      <c r="G698" s="101">
        <v>572.26550999999995</v>
      </c>
    </row>
    <row r="699" spans="1:129" s="188" customFormat="1" outlineLevel="1" x14ac:dyDescent="0.25">
      <c r="A699" s="102"/>
      <c r="B699" s="97" t="s">
        <v>737</v>
      </c>
      <c r="C699" s="98">
        <v>2017</v>
      </c>
      <c r="D699" s="99">
        <v>0.4</v>
      </c>
      <c r="E699" s="101">
        <v>44</v>
      </c>
      <c r="F699" s="110">
        <v>158</v>
      </c>
      <c r="G699" s="101">
        <v>85.884850000000014</v>
      </c>
    </row>
    <row r="700" spans="1:129" s="188" customFormat="1" outlineLevel="1" x14ac:dyDescent="0.25">
      <c r="A700" s="102"/>
      <c r="B700" s="97" t="s">
        <v>738</v>
      </c>
      <c r="C700" s="98">
        <v>2017</v>
      </c>
      <c r="D700" s="99">
        <v>0.4</v>
      </c>
      <c r="E700" s="101">
        <v>163</v>
      </c>
      <c r="F700" s="110">
        <v>158</v>
      </c>
      <c r="G700" s="101">
        <v>312.73174999999998</v>
      </c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  <c r="CH700" s="182"/>
      <c r="CI700" s="182"/>
      <c r="CJ700" s="182"/>
      <c r="CK700" s="182"/>
      <c r="CL700" s="182"/>
      <c r="CM700" s="182"/>
      <c r="CN700" s="182"/>
      <c r="CO700" s="182"/>
      <c r="CP700" s="182"/>
      <c r="CQ700" s="182"/>
      <c r="CR700" s="182"/>
      <c r="CS700" s="182"/>
      <c r="CT700" s="182"/>
      <c r="CU700" s="182"/>
      <c r="CV700" s="182"/>
      <c r="CW700" s="182"/>
      <c r="CX700" s="182"/>
      <c r="CY700" s="182"/>
      <c r="CZ700" s="182"/>
      <c r="DA700" s="182"/>
      <c r="DB700" s="182"/>
      <c r="DC700" s="182"/>
      <c r="DD700" s="182"/>
      <c r="DE700" s="182"/>
      <c r="DF700" s="182"/>
      <c r="DG700" s="182"/>
      <c r="DH700" s="182"/>
      <c r="DI700" s="182"/>
      <c r="DJ700" s="182"/>
      <c r="DK700" s="182"/>
      <c r="DL700" s="182"/>
      <c r="DM700" s="182"/>
      <c r="DN700" s="182"/>
      <c r="DO700" s="182"/>
      <c r="DP700" s="182"/>
      <c r="DQ700" s="182"/>
      <c r="DR700" s="182"/>
      <c r="DS700" s="182"/>
      <c r="DT700" s="182"/>
      <c r="DU700" s="182"/>
      <c r="DV700" s="182"/>
      <c r="DW700" s="182"/>
      <c r="DX700" s="182"/>
      <c r="DY700" s="182"/>
    </row>
    <row r="701" spans="1:129" s="188" customFormat="1" outlineLevel="1" x14ac:dyDescent="0.25">
      <c r="A701" s="102"/>
      <c r="B701" s="97" t="s">
        <v>739</v>
      </c>
      <c r="C701" s="98">
        <v>2017</v>
      </c>
      <c r="D701" s="99">
        <v>0.4</v>
      </c>
      <c r="E701" s="101">
        <v>80</v>
      </c>
      <c r="F701" s="110">
        <v>158</v>
      </c>
      <c r="G701" s="101">
        <v>78.275170000000003</v>
      </c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  <c r="CH701" s="182"/>
      <c r="CI701" s="182"/>
      <c r="CJ701" s="182"/>
      <c r="CK701" s="182"/>
      <c r="CL701" s="182"/>
      <c r="CM701" s="182"/>
      <c r="CN701" s="182"/>
      <c r="CO701" s="182"/>
      <c r="CP701" s="182"/>
      <c r="CQ701" s="182"/>
      <c r="CR701" s="182"/>
      <c r="CS701" s="182"/>
      <c r="CT701" s="182"/>
      <c r="CU701" s="182"/>
      <c r="CV701" s="182"/>
      <c r="CW701" s="182"/>
      <c r="CX701" s="182"/>
      <c r="CY701" s="182"/>
      <c r="CZ701" s="182"/>
      <c r="DA701" s="182"/>
      <c r="DB701" s="182"/>
      <c r="DC701" s="182"/>
      <c r="DD701" s="182"/>
      <c r="DE701" s="182"/>
      <c r="DF701" s="182"/>
      <c r="DG701" s="182"/>
      <c r="DH701" s="182"/>
      <c r="DI701" s="182"/>
      <c r="DJ701" s="182"/>
      <c r="DK701" s="182"/>
      <c r="DL701" s="182"/>
      <c r="DM701" s="182"/>
      <c r="DN701" s="182"/>
      <c r="DO701" s="182"/>
      <c r="DP701" s="182"/>
      <c r="DQ701" s="182"/>
      <c r="DR701" s="182"/>
      <c r="DS701" s="182"/>
      <c r="DT701" s="182"/>
      <c r="DU701" s="182"/>
      <c r="DV701" s="182"/>
      <c r="DW701" s="182"/>
      <c r="DX701" s="182"/>
      <c r="DY701" s="182"/>
    </row>
    <row r="702" spans="1:129" s="188" customFormat="1" outlineLevel="1" x14ac:dyDescent="0.25">
      <c r="A702" s="102"/>
      <c r="B702" s="97" t="s">
        <v>740</v>
      </c>
      <c r="C702" s="98">
        <v>2017</v>
      </c>
      <c r="D702" s="99">
        <v>0.4</v>
      </c>
      <c r="E702" s="101">
        <v>84</v>
      </c>
      <c r="F702" s="110">
        <v>158</v>
      </c>
      <c r="G702" s="101">
        <v>93.884070000000008</v>
      </c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2"/>
      <c r="CA702" s="182"/>
      <c r="CB702" s="182"/>
      <c r="CC702" s="182"/>
      <c r="CD702" s="182"/>
      <c r="CE702" s="182"/>
      <c r="CF702" s="182"/>
      <c r="CG702" s="182"/>
      <c r="CH702" s="182"/>
      <c r="CI702" s="182"/>
      <c r="CJ702" s="182"/>
      <c r="CK702" s="182"/>
      <c r="CL702" s="182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  <c r="DT702" s="182"/>
      <c r="DU702" s="182"/>
      <c r="DV702" s="182"/>
      <c r="DW702" s="182"/>
      <c r="DX702" s="182"/>
      <c r="DY702" s="182"/>
    </row>
    <row r="703" spans="1:129" s="188" customFormat="1" outlineLevel="1" x14ac:dyDescent="0.25">
      <c r="A703" s="102"/>
      <c r="B703" s="97" t="s">
        <v>741</v>
      </c>
      <c r="C703" s="98">
        <v>2017</v>
      </c>
      <c r="D703" s="99">
        <v>0.4</v>
      </c>
      <c r="E703" s="101">
        <v>280</v>
      </c>
      <c r="F703" s="110">
        <v>158</v>
      </c>
      <c r="G703" s="101">
        <v>167.88753</v>
      </c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82"/>
      <c r="DW703" s="182"/>
      <c r="DX703" s="182"/>
      <c r="DY703" s="182"/>
    </row>
    <row r="704" spans="1:129" s="188" customFormat="1" outlineLevel="1" x14ac:dyDescent="0.25">
      <c r="A704" s="102"/>
      <c r="B704" s="97" t="s">
        <v>742</v>
      </c>
      <c r="C704" s="98">
        <v>2017</v>
      </c>
      <c r="D704" s="99">
        <v>0.4</v>
      </c>
      <c r="E704" s="101">
        <v>235</v>
      </c>
      <c r="F704" s="110">
        <v>158</v>
      </c>
      <c r="G704" s="101">
        <v>281.09703000000002</v>
      </c>
    </row>
    <row r="705" spans="1:129" s="188" customFormat="1" outlineLevel="1" x14ac:dyDescent="0.25">
      <c r="A705" s="102"/>
      <c r="B705" s="97" t="s">
        <v>743</v>
      </c>
      <c r="C705" s="98">
        <v>2017</v>
      </c>
      <c r="D705" s="99">
        <v>0.4</v>
      </c>
      <c r="E705" s="101">
        <v>132</v>
      </c>
      <c r="F705" s="110">
        <v>158</v>
      </c>
      <c r="G705" s="101">
        <v>248.62365</v>
      </c>
    </row>
    <row r="706" spans="1:129" s="188" customFormat="1" outlineLevel="1" x14ac:dyDescent="0.25">
      <c r="A706" s="102"/>
      <c r="B706" s="97" t="s">
        <v>744</v>
      </c>
      <c r="C706" s="98">
        <v>2017</v>
      </c>
      <c r="D706" s="99">
        <v>0.4</v>
      </c>
      <c r="E706" s="101">
        <v>55</v>
      </c>
      <c r="F706" s="110">
        <v>158</v>
      </c>
      <c r="G706" s="101">
        <v>106.52937</v>
      </c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2"/>
      <c r="CA706" s="182"/>
      <c r="CB706" s="182"/>
      <c r="CC706" s="182"/>
      <c r="CD706" s="182"/>
      <c r="CE706" s="182"/>
      <c r="CF706" s="182"/>
      <c r="CG706" s="182"/>
      <c r="CH706" s="182"/>
      <c r="CI706" s="182"/>
      <c r="CJ706" s="182"/>
      <c r="CK706" s="182"/>
      <c r="CL706" s="182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  <c r="DT706" s="182"/>
      <c r="DU706" s="182"/>
      <c r="DV706" s="182"/>
      <c r="DW706" s="182"/>
      <c r="DX706" s="182"/>
      <c r="DY706" s="182"/>
    </row>
    <row r="707" spans="1:129" s="188" customFormat="1" outlineLevel="1" x14ac:dyDescent="0.25">
      <c r="A707" s="102"/>
      <c r="B707" s="97" t="s">
        <v>745</v>
      </c>
      <c r="C707" s="98">
        <v>2017</v>
      </c>
      <c r="D707" s="99">
        <v>0.4</v>
      </c>
      <c r="E707" s="101">
        <v>44</v>
      </c>
      <c r="F707" s="110">
        <v>158</v>
      </c>
      <c r="G707" s="101">
        <v>106.91445999999999</v>
      </c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2"/>
      <c r="CA707" s="182"/>
      <c r="CB707" s="182"/>
      <c r="CC707" s="182"/>
      <c r="CD707" s="182"/>
      <c r="CE707" s="182"/>
      <c r="CF707" s="182"/>
      <c r="CG707" s="182"/>
      <c r="CH707" s="182"/>
      <c r="CI707" s="182"/>
      <c r="CJ707" s="182"/>
      <c r="CK707" s="182"/>
      <c r="CL707" s="182"/>
      <c r="CM707" s="182"/>
      <c r="CN707" s="182"/>
      <c r="CO707" s="182"/>
      <c r="CP707" s="182"/>
      <c r="CQ707" s="182"/>
      <c r="CR707" s="182"/>
      <c r="CS707" s="182"/>
      <c r="CT707" s="182"/>
      <c r="CU707" s="182"/>
      <c r="CV707" s="182"/>
      <c r="CW707" s="182"/>
      <c r="CX707" s="182"/>
      <c r="CY707" s="182"/>
      <c r="CZ707" s="182"/>
      <c r="DA707" s="182"/>
      <c r="DB707" s="182"/>
      <c r="DC707" s="182"/>
      <c r="DD707" s="182"/>
      <c r="DE707" s="182"/>
      <c r="DF707" s="182"/>
      <c r="DG707" s="182"/>
      <c r="DH707" s="182"/>
      <c r="DI707" s="182"/>
      <c r="DJ707" s="182"/>
      <c r="DK707" s="182"/>
      <c r="DL707" s="182"/>
      <c r="DM707" s="182"/>
      <c r="DN707" s="182"/>
      <c r="DO707" s="182"/>
      <c r="DP707" s="182"/>
      <c r="DQ707" s="182"/>
      <c r="DR707" s="182"/>
      <c r="DS707" s="182"/>
      <c r="DT707" s="182"/>
      <c r="DU707" s="182"/>
      <c r="DV707" s="182"/>
      <c r="DW707" s="182"/>
      <c r="DX707" s="182"/>
      <c r="DY707" s="182"/>
    </row>
    <row r="708" spans="1:129" s="188" customFormat="1" outlineLevel="1" x14ac:dyDescent="0.25">
      <c r="A708" s="102"/>
      <c r="B708" s="97" t="s">
        <v>746</v>
      </c>
      <c r="C708" s="98">
        <v>2017</v>
      </c>
      <c r="D708" s="99">
        <v>0.4</v>
      </c>
      <c r="E708" s="101">
        <v>67</v>
      </c>
      <c r="F708" s="110">
        <v>158</v>
      </c>
      <c r="G708" s="101">
        <v>76.428730000000002</v>
      </c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  <c r="CH708" s="182"/>
      <c r="CI708" s="182"/>
      <c r="CJ708" s="182"/>
      <c r="CK708" s="182"/>
      <c r="CL708" s="182"/>
      <c r="CM708" s="182"/>
      <c r="CN708" s="182"/>
      <c r="CO708" s="182"/>
      <c r="CP708" s="182"/>
      <c r="CQ708" s="182"/>
      <c r="CR708" s="182"/>
      <c r="CS708" s="182"/>
      <c r="CT708" s="182"/>
      <c r="CU708" s="182"/>
      <c r="CV708" s="182"/>
      <c r="CW708" s="182"/>
      <c r="CX708" s="182"/>
      <c r="CY708" s="182"/>
      <c r="CZ708" s="182"/>
      <c r="DA708" s="182"/>
      <c r="DB708" s="182"/>
      <c r="DC708" s="182"/>
      <c r="DD708" s="182"/>
      <c r="DE708" s="182"/>
      <c r="DF708" s="182"/>
      <c r="DG708" s="182"/>
      <c r="DH708" s="182"/>
      <c r="DI708" s="182"/>
      <c r="DJ708" s="182"/>
      <c r="DK708" s="182"/>
      <c r="DL708" s="182"/>
      <c r="DM708" s="182"/>
      <c r="DN708" s="182"/>
      <c r="DO708" s="182"/>
      <c r="DP708" s="182"/>
      <c r="DQ708" s="182"/>
      <c r="DR708" s="182"/>
      <c r="DS708" s="182"/>
      <c r="DT708" s="182"/>
      <c r="DU708" s="182"/>
      <c r="DV708" s="182"/>
      <c r="DW708" s="182"/>
      <c r="DX708" s="182"/>
      <c r="DY708" s="182"/>
    </row>
    <row r="709" spans="1:129" s="188" customFormat="1" outlineLevel="1" x14ac:dyDescent="0.25">
      <c r="A709" s="102"/>
      <c r="B709" s="97" t="s">
        <v>747</v>
      </c>
      <c r="C709" s="98">
        <v>2017</v>
      </c>
      <c r="D709" s="99">
        <v>0.4</v>
      </c>
      <c r="E709" s="101">
        <v>35</v>
      </c>
      <c r="F709" s="110">
        <v>158</v>
      </c>
      <c r="G709" s="101">
        <v>82.071760000000012</v>
      </c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2"/>
      <c r="CA709" s="182"/>
      <c r="CB709" s="182"/>
      <c r="CC709" s="182"/>
      <c r="CD709" s="182"/>
      <c r="CE709" s="182"/>
      <c r="CF709" s="182"/>
      <c r="CG709" s="182"/>
      <c r="CH709" s="182"/>
      <c r="CI709" s="182"/>
      <c r="CJ709" s="182"/>
      <c r="CK709" s="182"/>
      <c r="CL709" s="182"/>
      <c r="CM709" s="182"/>
      <c r="CN709" s="182"/>
      <c r="CO709" s="182"/>
      <c r="CP709" s="182"/>
      <c r="CQ709" s="182"/>
      <c r="CR709" s="182"/>
      <c r="CS709" s="182"/>
      <c r="CT709" s="182"/>
      <c r="CU709" s="182"/>
      <c r="CV709" s="182"/>
      <c r="CW709" s="182"/>
      <c r="CX709" s="182"/>
      <c r="CY709" s="182"/>
      <c r="CZ709" s="182"/>
      <c r="DA709" s="182"/>
      <c r="DB709" s="182"/>
      <c r="DC709" s="182"/>
      <c r="DD709" s="182"/>
      <c r="DE709" s="182"/>
      <c r="DF709" s="182"/>
      <c r="DG709" s="182"/>
      <c r="DH709" s="182"/>
      <c r="DI709" s="182"/>
      <c r="DJ709" s="182"/>
      <c r="DK709" s="182"/>
      <c r="DL709" s="182"/>
      <c r="DM709" s="182"/>
      <c r="DN709" s="182"/>
      <c r="DO709" s="182"/>
      <c r="DP709" s="182"/>
      <c r="DQ709" s="182"/>
      <c r="DR709" s="182"/>
      <c r="DS709" s="182"/>
      <c r="DT709" s="182"/>
      <c r="DU709" s="182"/>
      <c r="DV709" s="182"/>
      <c r="DW709" s="182"/>
      <c r="DX709" s="182"/>
      <c r="DY709" s="182"/>
    </row>
    <row r="710" spans="1:129" s="188" customFormat="1" outlineLevel="1" x14ac:dyDescent="0.25">
      <c r="A710" s="102"/>
      <c r="B710" s="97" t="s">
        <v>748</v>
      </c>
      <c r="C710" s="98">
        <v>2017</v>
      </c>
      <c r="D710" s="99">
        <v>0.4</v>
      </c>
      <c r="E710" s="101">
        <v>32</v>
      </c>
      <c r="F710" s="110">
        <v>158</v>
      </c>
      <c r="G710" s="101">
        <v>62.751940000000005</v>
      </c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  <c r="CH710" s="182"/>
      <c r="CI710" s="182"/>
      <c r="CJ710" s="182"/>
      <c r="CK710" s="182"/>
      <c r="CL710" s="182"/>
      <c r="CM710" s="182"/>
      <c r="CN710" s="182"/>
      <c r="CO710" s="182"/>
      <c r="CP710" s="182"/>
      <c r="CQ710" s="182"/>
      <c r="CR710" s="182"/>
      <c r="CS710" s="182"/>
      <c r="CT710" s="182"/>
      <c r="CU710" s="182"/>
      <c r="CV710" s="182"/>
      <c r="CW710" s="182"/>
      <c r="CX710" s="182"/>
      <c r="CY710" s="182"/>
      <c r="CZ710" s="182"/>
      <c r="DA710" s="182"/>
      <c r="DB710" s="182"/>
      <c r="DC710" s="182"/>
      <c r="DD710" s="182"/>
      <c r="DE710" s="182"/>
      <c r="DF710" s="182"/>
      <c r="DG710" s="182"/>
      <c r="DH710" s="182"/>
      <c r="DI710" s="182"/>
      <c r="DJ710" s="182"/>
      <c r="DK710" s="182"/>
      <c r="DL710" s="182"/>
      <c r="DM710" s="182"/>
      <c r="DN710" s="182"/>
      <c r="DO710" s="182"/>
      <c r="DP710" s="182"/>
      <c r="DQ710" s="182"/>
      <c r="DR710" s="182"/>
      <c r="DS710" s="182"/>
      <c r="DT710" s="182"/>
      <c r="DU710" s="182"/>
      <c r="DV710" s="182"/>
      <c r="DW710" s="182"/>
      <c r="DX710" s="182"/>
      <c r="DY710" s="182"/>
    </row>
    <row r="711" spans="1:129" s="188" customFormat="1" outlineLevel="1" x14ac:dyDescent="0.25">
      <c r="A711" s="102"/>
      <c r="B711" s="97" t="s">
        <v>749</v>
      </c>
      <c r="C711" s="98">
        <v>2017</v>
      </c>
      <c r="D711" s="99">
        <v>0.4</v>
      </c>
      <c r="E711" s="101">
        <v>1145</v>
      </c>
      <c r="F711" s="110">
        <v>158</v>
      </c>
      <c r="G711" s="101">
        <v>1433.0940900000001</v>
      </c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  <c r="CH711" s="182"/>
      <c r="CI711" s="182"/>
      <c r="CJ711" s="182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2"/>
      <c r="DX711" s="182"/>
      <c r="DY711" s="182"/>
    </row>
    <row r="712" spans="1:129" s="188" customFormat="1" outlineLevel="1" x14ac:dyDescent="0.25">
      <c r="A712" s="102"/>
      <c r="B712" s="97" t="s">
        <v>750</v>
      </c>
      <c r="C712" s="98">
        <v>2017</v>
      </c>
      <c r="D712" s="99">
        <v>0.4</v>
      </c>
      <c r="E712" s="101">
        <v>37</v>
      </c>
      <c r="F712" s="110">
        <v>158</v>
      </c>
      <c r="G712" s="101">
        <v>83.974990000000005</v>
      </c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2"/>
      <c r="CA712" s="182"/>
      <c r="CB712" s="182"/>
      <c r="CC712" s="182"/>
      <c r="CD712" s="182"/>
      <c r="CE712" s="182"/>
      <c r="CF712" s="182"/>
      <c r="CG712" s="182"/>
      <c r="CH712" s="182"/>
      <c r="CI712" s="182"/>
      <c r="CJ712" s="182"/>
      <c r="CK712" s="182"/>
      <c r="CL712" s="182"/>
      <c r="CM712" s="182"/>
      <c r="CN712" s="182"/>
      <c r="CO712" s="182"/>
      <c r="CP712" s="182"/>
      <c r="CQ712" s="182"/>
      <c r="CR712" s="182"/>
      <c r="CS712" s="182"/>
      <c r="CT712" s="182"/>
      <c r="CU712" s="182"/>
      <c r="CV712" s="182"/>
      <c r="CW712" s="182"/>
      <c r="CX712" s="182"/>
      <c r="CY712" s="182"/>
      <c r="CZ712" s="182"/>
      <c r="DA712" s="182"/>
      <c r="DB712" s="182"/>
      <c r="DC712" s="182"/>
      <c r="DD712" s="182"/>
      <c r="DE712" s="182"/>
      <c r="DF712" s="182"/>
      <c r="DG712" s="182"/>
      <c r="DH712" s="182"/>
      <c r="DI712" s="182"/>
      <c r="DJ712" s="182"/>
      <c r="DK712" s="182"/>
      <c r="DL712" s="182"/>
      <c r="DM712" s="182"/>
      <c r="DN712" s="182"/>
      <c r="DO712" s="182"/>
      <c r="DP712" s="182"/>
      <c r="DQ712" s="182"/>
      <c r="DR712" s="182"/>
      <c r="DS712" s="182"/>
      <c r="DT712" s="182"/>
      <c r="DU712" s="182"/>
      <c r="DV712" s="182"/>
      <c r="DW712" s="182"/>
      <c r="DX712" s="182"/>
      <c r="DY712" s="182"/>
    </row>
    <row r="713" spans="1:129" s="188" customFormat="1" outlineLevel="1" x14ac:dyDescent="0.25">
      <c r="A713" s="102"/>
      <c r="B713" s="97" t="s">
        <v>751</v>
      </c>
      <c r="C713" s="98">
        <v>2017</v>
      </c>
      <c r="D713" s="99">
        <v>0.4</v>
      </c>
      <c r="E713" s="101">
        <v>114</v>
      </c>
      <c r="F713" s="110">
        <v>158</v>
      </c>
      <c r="G713" s="101">
        <v>135.89313000000001</v>
      </c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  <c r="CH713" s="182"/>
      <c r="CI713" s="182"/>
      <c r="CJ713" s="182"/>
      <c r="CK713" s="182"/>
      <c r="CL713" s="182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  <c r="DT713" s="182"/>
      <c r="DU713" s="182"/>
      <c r="DV713" s="182"/>
      <c r="DW713" s="182"/>
      <c r="DX713" s="182"/>
      <c r="DY713" s="182"/>
    </row>
    <row r="714" spans="1:129" s="188" customFormat="1" outlineLevel="1" x14ac:dyDescent="0.25">
      <c r="A714" s="102"/>
      <c r="B714" s="97" t="s">
        <v>752</v>
      </c>
      <c r="C714" s="98">
        <v>2017</v>
      </c>
      <c r="D714" s="99">
        <v>0.4</v>
      </c>
      <c r="E714" s="101">
        <v>45</v>
      </c>
      <c r="F714" s="110">
        <v>158</v>
      </c>
      <c r="G714" s="101">
        <v>72.749470000000002</v>
      </c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  <c r="CH714" s="182"/>
      <c r="CI714" s="182"/>
      <c r="CJ714" s="182"/>
      <c r="CK714" s="182"/>
      <c r="CL714" s="182"/>
      <c r="CM714" s="182"/>
      <c r="CN714" s="182"/>
      <c r="CO714" s="182"/>
      <c r="CP714" s="182"/>
      <c r="CQ714" s="182"/>
      <c r="CR714" s="182"/>
      <c r="CS714" s="182"/>
      <c r="CT714" s="182"/>
      <c r="CU714" s="182"/>
      <c r="CV714" s="182"/>
      <c r="CW714" s="182"/>
      <c r="CX714" s="182"/>
      <c r="CY714" s="182"/>
      <c r="CZ714" s="182"/>
      <c r="DA714" s="182"/>
      <c r="DB714" s="182"/>
      <c r="DC714" s="182"/>
      <c r="DD714" s="182"/>
      <c r="DE714" s="182"/>
      <c r="DF714" s="182"/>
      <c r="DG714" s="182"/>
      <c r="DH714" s="182"/>
      <c r="DI714" s="182"/>
      <c r="DJ714" s="182"/>
      <c r="DK714" s="182"/>
      <c r="DL714" s="182"/>
      <c r="DM714" s="182"/>
      <c r="DN714" s="182"/>
      <c r="DO714" s="182"/>
      <c r="DP714" s="182"/>
      <c r="DQ714" s="182"/>
      <c r="DR714" s="182"/>
      <c r="DS714" s="182"/>
      <c r="DT714" s="182"/>
      <c r="DU714" s="182"/>
      <c r="DV714" s="182"/>
      <c r="DW714" s="182"/>
      <c r="DX714" s="182"/>
      <c r="DY714" s="182"/>
    </row>
    <row r="715" spans="1:129" s="188" customFormat="1" outlineLevel="1" x14ac:dyDescent="0.25">
      <c r="A715" s="102"/>
      <c r="B715" s="97" t="s">
        <v>753</v>
      </c>
      <c r="C715" s="98">
        <v>2017</v>
      </c>
      <c r="D715" s="99">
        <v>0.4</v>
      </c>
      <c r="E715" s="101">
        <v>114</v>
      </c>
      <c r="F715" s="110">
        <v>158</v>
      </c>
      <c r="G715" s="101">
        <v>193.10016000000002</v>
      </c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182"/>
      <c r="BZ715" s="182"/>
      <c r="CA715" s="182"/>
      <c r="CB715" s="182"/>
      <c r="CC715" s="182"/>
      <c r="CD715" s="182"/>
      <c r="CE715" s="182"/>
      <c r="CF715" s="182"/>
      <c r="CG715" s="182"/>
      <c r="CH715" s="182"/>
      <c r="CI715" s="182"/>
      <c r="CJ715" s="182"/>
      <c r="CK715" s="182"/>
      <c r="CL715" s="182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  <c r="DT715" s="182"/>
      <c r="DU715" s="182"/>
      <c r="DV715" s="182"/>
      <c r="DW715" s="182"/>
      <c r="DX715" s="182"/>
      <c r="DY715" s="182"/>
    </row>
    <row r="716" spans="1:129" s="188" customFormat="1" outlineLevel="1" x14ac:dyDescent="0.25">
      <c r="A716" s="102"/>
      <c r="B716" s="97" t="s">
        <v>754</v>
      </c>
      <c r="C716" s="98">
        <v>2017</v>
      </c>
      <c r="D716" s="99">
        <v>0.4</v>
      </c>
      <c r="E716" s="101">
        <v>160</v>
      </c>
      <c r="F716" s="110">
        <v>158</v>
      </c>
      <c r="G716" s="101">
        <v>191.83548000000002</v>
      </c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82"/>
      <c r="DW716" s="182"/>
      <c r="DX716" s="182"/>
      <c r="DY716" s="182"/>
    </row>
    <row r="717" spans="1:129" s="188" customFormat="1" outlineLevel="1" x14ac:dyDescent="0.25">
      <c r="A717" s="102"/>
      <c r="B717" s="97" t="s">
        <v>755</v>
      </c>
      <c r="C717" s="98">
        <v>2017</v>
      </c>
      <c r="D717" s="99">
        <v>0.4</v>
      </c>
      <c r="E717" s="101">
        <v>62</v>
      </c>
      <c r="F717" s="110">
        <v>158</v>
      </c>
      <c r="G717" s="101">
        <v>108.57824000000001</v>
      </c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82"/>
      <c r="DW717" s="182"/>
      <c r="DX717" s="182"/>
      <c r="DY717" s="182"/>
    </row>
    <row r="718" spans="1:129" s="188" customFormat="1" outlineLevel="1" x14ac:dyDescent="0.25">
      <c r="A718" s="102"/>
      <c r="B718" s="97" t="s">
        <v>756</v>
      </c>
      <c r="C718" s="98">
        <v>2017</v>
      </c>
      <c r="D718" s="99">
        <v>0.4</v>
      </c>
      <c r="E718" s="101">
        <v>502</v>
      </c>
      <c r="F718" s="110">
        <v>158</v>
      </c>
      <c r="G718" s="101">
        <v>586.89781000000005</v>
      </c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82"/>
      <c r="DW718" s="182"/>
      <c r="DX718" s="182"/>
      <c r="DY718" s="182"/>
    </row>
    <row r="719" spans="1:129" s="188" customFormat="1" outlineLevel="1" x14ac:dyDescent="0.25">
      <c r="A719" s="102"/>
      <c r="B719" s="97" t="s">
        <v>757</v>
      </c>
      <c r="C719" s="98">
        <v>2017</v>
      </c>
      <c r="D719" s="99">
        <v>0.4</v>
      </c>
      <c r="E719" s="101">
        <v>790</v>
      </c>
      <c r="F719" s="110">
        <v>158</v>
      </c>
      <c r="G719" s="101">
        <v>827.95927999999992</v>
      </c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82"/>
      <c r="DW719" s="182"/>
      <c r="DX719" s="182"/>
      <c r="DY719" s="182"/>
    </row>
    <row r="720" spans="1:129" s="188" customFormat="1" outlineLevel="1" x14ac:dyDescent="0.25">
      <c r="A720" s="102"/>
      <c r="B720" s="97" t="s">
        <v>758</v>
      </c>
      <c r="C720" s="98">
        <v>2017</v>
      </c>
      <c r="D720" s="99">
        <v>0.4</v>
      </c>
      <c r="E720" s="101">
        <v>122</v>
      </c>
      <c r="F720" s="110">
        <v>158</v>
      </c>
      <c r="G720" s="101">
        <v>217.88311999999999</v>
      </c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82"/>
      <c r="DW720" s="182"/>
      <c r="DX720" s="182"/>
      <c r="DY720" s="182"/>
    </row>
    <row r="721" spans="1:129" s="188" customFormat="1" outlineLevel="1" x14ac:dyDescent="0.25">
      <c r="A721" s="102"/>
      <c r="B721" s="97" t="s">
        <v>759</v>
      </c>
      <c r="C721" s="98">
        <v>2017</v>
      </c>
      <c r="D721" s="99">
        <v>0.4</v>
      </c>
      <c r="E721" s="101">
        <v>204</v>
      </c>
      <c r="F721" s="110">
        <v>158</v>
      </c>
      <c r="G721" s="101">
        <v>226.46613000000002</v>
      </c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2"/>
      <c r="CA721" s="182"/>
      <c r="CB721" s="182"/>
      <c r="CC721" s="182"/>
      <c r="CD721" s="182"/>
      <c r="CE721" s="182"/>
      <c r="CF721" s="182"/>
      <c r="CG721" s="182"/>
      <c r="CH721" s="182"/>
      <c r="CI721" s="182"/>
      <c r="CJ721" s="182"/>
      <c r="CK721" s="182"/>
      <c r="CL721" s="182"/>
      <c r="CM721" s="182"/>
      <c r="CN721" s="182"/>
      <c r="CO721" s="182"/>
      <c r="CP721" s="182"/>
      <c r="CQ721" s="182"/>
      <c r="CR721" s="182"/>
      <c r="CS721" s="182"/>
      <c r="CT721" s="182"/>
      <c r="CU721" s="182"/>
      <c r="CV721" s="182"/>
      <c r="CW721" s="182"/>
      <c r="CX721" s="182"/>
      <c r="CY721" s="182"/>
      <c r="CZ721" s="182"/>
      <c r="DA721" s="182"/>
      <c r="DB721" s="182"/>
      <c r="DC721" s="182"/>
      <c r="DD721" s="182"/>
      <c r="DE721" s="182"/>
      <c r="DF721" s="182"/>
      <c r="DG721" s="182"/>
      <c r="DH721" s="182"/>
      <c r="DI721" s="182"/>
      <c r="DJ721" s="182"/>
      <c r="DK721" s="182"/>
      <c r="DL721" s="182"/>
      <c r="DM721" s="182"/>
      <c r="DN721" s="182"/>
      <c r="DO721" s="182"/>
      <c r="DP721" s="182"/>
      <c r="DQ721" s="182"/>
      <c r="DR721" s="182"/>
      <c r="DS721" s="182"/>
      <c r="DT721" s="182"/>
      <c r="DU721" s="182"/>
      <c r="DV721" s="182"/>
      <c r="DW721" s="182"/>
      <c r="DX721" s="182"/>
      <c r="DY721" s="182"/>
    </row>
    <row r="722" spans="1:129" s="188" customFormat="1" outlineLevel="1" x14ac:dyDescent="0.25">
      <c r="A722" s="102"/>
      <c r="B722" s="97" t="s">
        <v>760</v>
      </c>
      <c r="C722" s="98">
        <v>2017</v>
      </c>
      <c r="D722" s="99">
        <v>0.4</v>
      </c>
      <c r="E722" s="101">
        <v>50</v>
      </c>
      <c r="F722" s="110">
        <v>158</v>
      </c>
      <c r="G722" s="101">
        <v>105.01586999999999</v>
      </c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  <c r="CH722" s="182"/>
      <c r="CI722" s="182"/>
      <c r="CJ722" s="182"/>
      <c r="CK722" s="182"/>
      <c r="CL722" s="182"/>
      <c r="CM722" s="182"/>
      <c r="CN722" s="182"/>
      <c r="CO722" s="182"/>
      <c r="CP722" s="182"/>
      <c r="CQ722" s="182"/>
      <c r="CR722" s="182"/>
      <c r="CS722" s="182"/>
      <c r="CT722" s="182"/>
      <c r="CU722" s="182"/>
      <c r="CV722" s="182"/>
      <c r="CW722" s="182"/>
      <c r="CX722" s="182"/>
      <c r="CY722" s="182"/>
      <c r="CZ722" s="182"/>
      <c r="DA722" s="182"/>
      <c r="DB722" s="182"/>
      <c r="DC722" s="182"/>
      <c r="DD722" s="182"/>
      <c r="DE722" s="182"/>
      <c r="DF722" s="182"/>
      <c r="DG722" s="182"/>
      <c r="DH722" s="182"/>
      <c r="DI722" s="182"/>
      <c r="DJ722" s="182"/>
      <c r="DK722" s="182"/>
      <c r="DL722" s="182"/>
      <c r="DM722" s="182"/>
      <c r="DN722" s="182"/>
      <c r="DO722" s="182"/>
      <c r="DP722" s="182"/>
      <c r="DQ722" s="182"/>
      <c r="DR722" s="182"/>
      <c r="DS722" s="182"/>
      <c r="DT722" s="182"/>
      <c r="DU722" s="182"/>
      <c r="DV722" s="182"/>
      <c r="DW722" s="182"/>
      <c r="DX722" s="182"/>
      <c r="DY722" s="182"/>
    </row>
    <row r="723" spans="1:129" s="188" customFormat="1" outlineLevel="1" x14ac:dyDescent="0.25">
      <c r="A723" s="102"/>
      <c r="B723" s="97" t="s">
        <v>761</v>
      </c>
      <c r="C723" s="98">
        <v>2017</v>
      </c>
      <c r="D723" s="99">
        <v>0.4</v>
      </c>
      <c r="E723" s="101">
        <v>38</v>
      </c>
      <c r="F723" s="110">
        <v>158</v>
      </c>
      <c r="G723" s="101">
        <v>98.814539999999994</v>
      </c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2"/>
      <c r="CA723" s="182"/>
      <c r="CB723" s="182"/>
      <c r="CC723" s="182"/>
      <c r="CD723" s="182"/>
      <c r="CE723" s="182"/>
      <c r="CF723" s="182"/>
      <c r="CG723" s="182"/>
      <c r="CH723" s="182"/>
      <c r="CI723" s="182"/>
      <c r="CJ723" s="182"/>
      <c r="CK723" s="182"/>
      <c r="CL723" s="182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  <c r="DT723" s="182"/>
      <c r="DU723" s="182"/>
      <c r="DV723" s="182"/>
      <c r="DW723" s="182"/>
      <c r="DX723" s="182"/>
      <c r="DY723" s="182"/>
    </row>
    <row r="724" spans="1:129" s="188" customFormat="1" outlineLevel="1" x14ac:dyDescent="0.25">
      <c r="A724" s="102"/>
      <c r="B724" s="97" t="s">
        <v>762</v>
      </c>
      <c r="C724" s="98">
        <v>2017</v>
      </c>
      <c r="D724" s="99">
        <v>0.4</v>
      </c>
      <c r="E724" s="101">
        <v>424</v>
      </c>
      <c r="F724" s="110">
        <v>158</v>
      </c>
      <c r="G724" s="101">
        <v>620.83998000000008</v>
      </c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2"/>
      <c r="CA724" s="182"/>
      <c r="CB724" s="182"/>
      <c r="CC724" s="182"/>
      <c r="CD724" s="182"/>
      <c r="CE724" s="182"/>
      <c r="CF724" s="182"/>
      <c r="CG724" s="182"/>
      <c r="CH724" s="182"/>
      <c r="CI724" s="182"/>
      <c r="CJ724" s="182"/>
      <c r="CK724" s="182"/>
      <c r="CL724" s="182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  <c r="DT724" s="182"/>
      <c r="DU724" s="182"/>
      <c r="DV724" s="182"/>
      <c r="DW724" s="182"/>
      <c r="DX724" s="182"/>
      <c r="DY724" s="182"/>
    </row>
    <row r="725" spans="1:129" s="188" customFormat="1" outlineLevel="1" x14ac:dyDescent="0.25">
      <c r="A725" s="102"/>
      <c r="B725" s="97" t="s">
        <v>763</v>
      </c>
      <c r="C725" s="98">
        <v>2017</v>
      </c>
      <c r="D725" s="99">
        <v>0.4</v>
      </c>
      <c r="E725" s="101">
        <v>100</v>
      </c>
      <c r="F725" s="110">
        <v>158</v>
      </c>
      <c r="G725" s="101">
        <v>152.12732</v>
      </c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  <c r="CH725" s="182"/>
      <c r="CI725" s="182"/>
      <c r="CJ725" s="182"/>
      <c r="CK725" s="182"/>
      <c r="CL725" s="182"/>
      <c r="CM725" s="182"/>
      <c r="CN725" s="182"/>
      <c r="CO725" s="182"/>
      <c r="CP725" s="182"/>
      <c r="CQ725" s="182"/>
      <c r="CR725" s="182"/>
      <c r="CS725" s="182"/>
      <c r="CT725" s="182"/>
      <c r="CU725" s="182"/>
      <c r="CV725" s="182"/>
      <c r="CW725" s="182"/>
      <c r="CX725" s="182"/>
      <c r="CY725" s="182"/>
      <c r="CZ725" s="182"/>
      <c r="DA725" s="182"/>
      <c r="DB725" s="182"/>
      <c r="DC725" s="182"/>
      <c r="DD725" s="182"/>
      <c r="DE725" s="182"/>
      <c r="DF725" s="182"/>
      <c r="DG725" s="182"/>
      <c r="DH725" s="182"/>
      <c r="DI725" s="182"/>
      <c r="DJ725" s="182"/>
      <c r="DK725" s="182"/>
      <c r="DL725" s="182"/>
      <c r="DM725" s="182"/>
      <c r="DN725" s="182"/>
      <c r="DO725" s="182"/>
      <c r="DP725" s="182"/>
      <c r="DQ725" s="182"/>
      <c r="DR725" s="182"/>
      <c r="DS725" s="182"/>
      <c r="DT725" s="182"/>
      <c r="DU725" s="182"/>
      <c r="DV725" s="182"/>
      <c r="DW725" s="182"/>
      <c r="DX725" s="182"/>
      <c r="DY725" s="182"/>
    </row>
    <row r="726" spans="1:129" s="188" customFormat="1" outlineLevel="1" x14ac:dyDescent="0.25">
      <c r="A726" s="102"/>
      <c r="B726" s="97" t="s">
        <v>764</v>
      </c>
      <c r="C726" s="98">
        <v>2017</v>
      </c>
      <c r="D726" s="99">
        <v>0.4</v>
      </c>
      <c r="E726" s="101">
        <v>86</v>
      </c>
      <c r="F726" s="110">
        <v>158</v>
      </c>
      <c r="G726" s="101">
        <v>155.31016999999997</v>
      </c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2"/>
      <c r="CA726" s="182"/>
      <c r="CB726" s="182"/>
      <c r="CC726" s="182"/>
      <c r="CD726" s="182"/>
      <c r="CE726" s="182"/>
      <c r="CF726" s="182"/>
      <c r="CG726" s="182"/>
      <c r="CH726" s="182"/>
      <c r="CI726" s="182"/>
      <c r="CJ726" s="182"/>
      <c r="CK726" s="182"/>
      <c r="CL726" s="182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  <c r="DT726" s="182"/>
      <c r="DU726" s="182"/>
      <c r="DV726" s="182"/>
      <c r="DW726" s="182"/>
      <c r="DX726" s="182"/>
      <c r="DY726" s="182"/>
    </row>
    <row r="727" spans="1:129" s="188" customFormat="1" outlineLevel="1" x14ac:dyDescent="0.25">
      <c r="A727" s="102"/>
      <c r="B727" s="97" t="s">
        <v>765</v>
      </c>
      <c r="C727" s="98">
        <v>2017</v>
      </c>
      <c r="D727" s="99">
        <v>0.4</v>
      </c>
      <c r="E727" s="101">
        <v>130</v>
      </c>
      <c r="F727" s="110">
        <v>158</v>
      </c>
      <c r="G727" s="101">
        <v>143.75200000000001</v>
      </c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2"/>
      <c r="BB727" s="182"/>
      <c r="BC727" s="182"/>
      <c r="BD727" s="182"/>
      <c r="BE727" s="182"/>
      <c r="BF727" s="182"/>
      <c r="BG727" s="182"/>
      <c r="BH727" s="182"/>
      <c r="BI727" s="182"/>
      <c r="BJ727" s="182"/>
      <c r="BK727" s="182"/>
      <c r="BL727" s="182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2"/>
      <c r="BW727" s="182"/>
      <c r="BX727" s="182"/>
      <c r="BY727" s="182"/>
      <c r="BZ727" s="182"/>
      <c r="CA727" s="182"/>
      <c r="CB727" s="182"/>
      <c r="CC727" s="182"/>
      <c r="CD727" s="182"/>
      <c r="CE727" s="182"/>
      <c r="CF727" s="182"/>
      <c r="CG727" s="182"/>
      <c r="CH727" s="182"/>
      <c r="CI727" s="182"/>
      <c r="CJ727" s="182"/>
      <c r="CK727" s="182"/>
      <c r="CL727" s="182"/>
      <c r="CM727" s="182"/>
      <c r="CN727" s="182"/>
      <c r="CO727" s="182"/>
      <c r="CP727" s="182"/>
      <c r="CQ727" s="182"/>
      <c r="CR727" s="182"/>
      <c r="CS727" s="182"/>
      <c r="CT727" s="182"/>
      <c r="CU727" s="182"/>
      <c r="CV727" s="182"/>
      <c r="CW727" s="182"/>
      <c r="CX727" s="182"/>
      <c r="CY727" s="182"/>
      <c r="CZ727" s="182"/>
      <c r="DA727" s="182"/>
      <c r="DB727" s="182"/>
      <c r="DC727" s="182"/>
      <c r="DD727" s="182"/>
      <c r="DE727" s="182"/>
      <c r="DF727" s="182"/>
      <c r="DG727" s="182"/>
      <c r="DH727" s="182"/>
      <c r="DI727" s="182"/>
      <c r="DJ727" s="182"/>
      <c r="DK727" s="182"/>
      <c r="DL727" s="182"/>
      <c r="DM727" s="182"/>
      <c r="DN727" s="182"/>
      <c r="DO727" s="182"/>
      <c r="DP727" s="182"/>
      <c r="DQ727" s="182"/>
      <c r="DR727" s="182"/>
      <c r="DS727" s="182"/>
      <c r="DT727" s="182"/>
      <c r="DU727" s="182"/>
      <c r="DV727" s="182"/>
      <c r="DW727" s="182"/>
      <c r="DX727" s="182"/>
      <c r="DY727" s="182"/>
    </row>
    <row r="728" spans="1:129" s="188" customFormat="1" outlineLevel="1" x14ac:dyDescent="0.25">
      <c r="A728" s="102"/>
      <c r="B728" s="97" t="s">
        <v>766</v>
      </c>
      <c r="C728" s="98">
        <v>2017</v>
      </c>
      <c r="D728" s="99">
        <v>0.4</v>
      </c>
      <c r="E728" s="101">
        <v>62</v>
      </c>
      <c r="F728" s="110">
        <v>158</v>
      </c>
      <c r="G728" s="101">
        <v>159.49545000000001</v>
      </c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2"/>
      <c r="CA728" s="182"/>
      <c r="CB728" s="182"/>
      <c r="CC728" s="182"/>
      <c r="CD728" s="182"/>
      <c r="CE728" s="182"/>
      <c r="CF728" s="182"/>
      <c r="CG728" s="182"/>
      <c r="CH728" s="182"/>
      <c r="CI728" s="182"/>
      <c r="CJ728" s="182"/>
      <c r="CK728" s="182"/>
      <c r="CL728" s="182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  <c r="DT728" s="182"/>
      <c r="DU728" s="182"/>
      <c r="DV728" s="182"/>
      <c r="DW728" s="182"/>
      <c r="DX728" s="182"/>
      <c r="DY728" s="182"/>
    </row>
    <row r="729" spans="1:129" s="188" customFormat="1" outlineLevel="1" x14ac:dyDescent="0.25">
      <c r="A729" s="102"/>
      <c r="B729" s="97" t="s">
        <v>767</v>
      </c>
      <c r="C729" s="98">
        <v>2017</v>
      </c>
      <c r="D729" s="99">
        <v>0.4</v>
      </c>
      <c r="E729" s="101">
        <v>23</v>
      </c>
      <c r="F729" s="110">
        <v>158</v>
      </c>
      <c r="G729" s="101">
        <v>134.35449</v>
      </c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2"/>
      <c r="CA729" s="182"/>
      <c r="CB729" s="182"/>
      <c r="CC729" s="182"/>
      <c r="CD729" s="182"/>
      <c r="CE729" s="182"/>
      <c r="CF729" s="182"/>
      <c r="CG729" s="182"/>
      <c r="CH729" s="182"/>
      <c r="CI729" s="182"/>
      <c r="CJ729" s="182"/>
      <c r="CK729" s="182"/>
      <c r="CL729" s="182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  <c r="DT729" s="182"/>
      <c r="DU729" s="182"/>
      <c r="DV729" s="182"/>
      <c r="DW729" s="182"/>
      <c r="DX729" s="182"/>
      <c r="DY729" s="182"/>
    </row>
    <row r="730" spans="1:129" s="188" customFormat="1" outlineLevel="1" x14ac:dyDescent="0.25">
      <c r="A730" s="102"/>
      <c r="B730" s="97" t="s">
        <v>768</v>
      </c>
      <c r="C730" s="98">
        <v>2017</v>
      </c>
      <c r="D730" s="99">
        <v>0.4</v>
      </c>
      <c r="E730" s="101">
        <v>30</v>
      </c>
      <c r="F730" s="110">
        <v>158</v>
      </c>
      <c r="G730" s="101">
        <v>86.818380000000005</v>
      </c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2"/>
      <c r="CA730" s="182"/>
      <c r="CB730" s="182"/>
      <c r="CC730" s="182"/>
      <c r="CD730" s="182"/>
      <c r="CE730" s="182"/>
      <c r="CF730" s="182"/>
      <c r="CG730" s="182"/>
      <c r="CH730" s="182"/>
      <c r="CI730" s="182"/>
      <c r="CJ730" s="182"/>
      <c r="CK730" s="182"/>
      <c r="CL730" s="182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  <c r="DT730" s="182"/>
      <c r="DU730" s="182"/>
      <c r="DV730" s="182"/>
      <c r="DW730" s="182"/>
      <c r="DX730" s="182"/>
      <c r="DY730" s="182"/>
    </row>
    <row r="731" spans="1:129" s="188" customFormat="1" outlineLevel="1" x14ac:dyDescent="0.25">
      <c r="A731" s="102"/>
      <c r="B731" s="97" t="s">
        <v>769</v>
      </c>
      <c r="C731" s="98">
        <v>2017</v>
      </c>
      <c r="D731" s="99">
        <v>0.4</v>
      </c>
      <c r="E731" s="101">
        <v>32</v>
      </c>
      <c r="F731" s="110">
        <v>158</v>
      </c>
      <c r="G731" s="101">
        <v>31.571280000000002</v>
      </c>
    </row>
    <row r="732" spans="1:129" s="188" customFormat="1" outlineLevel="1" x14ac:dyDescent="0.25">
      <c r="A732" s="102"/>
      <c r="B732" s="97" t="s">
        <v>770</v>
      </c>
      <c r="C732" s="98">
        <v>2017</v>
      </c>
      <c r="D732" s="99">
        <v>0.4</v>
      </c>
      <c r="E732" s="101">
        <v>282</v>
      </c>
      <c r="F732" s="110">
        <v>158</v>
      </c>
      <c r="G732" s="101">
        <v>420.95317</v>
      </c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2"/>
      <c r="CA732" s="182"/>
      <c r="CB732" s="182"/>
      <c r="CC732" s="182"/>
      <c r="CD732" s="182"/>
      <c r="CE732" s="182"/>
      <c r="CF732" s="182"/>
      <c r="CG732" s="182"/>
      <c r="CH732" s="182"/>
      <c r="CI732" s="182"/>
      <c r="CJ732" s="182"/>
      <c r="CK732" s="182"/>
      <c r="CL732" s="182"/>
      <c r="CM732" s="182"/>
      <c r="CN732" s="182"/>
      <c r="CO732" s="182"/>
      <c r="CP732" s="182"/>
      <c r="CQ732" s="182"/>
      <c r="CR732" s="182"/>
      <c r="CS732" s="182"/>
      <c r="CT732" s="182"/>
      <c r="CU732" s="182"/>
      <c r="CV732" s="182"/>
      <c r="CW732" s="182"/>
      <c r="CX732" s="182"/>
      <c r="CY732" s="182"/>
      <c r="CZ732" s="182"/>
      <c r="DA732" s="182"/>
      <c r="DB732" s="182"/>
      <c r="DC732" s="182"/>
      <c r="DD732" s="182"/>
      <c r="DE732" s="182"/>
      <c r="DF732" s="182"/>
      <c r="DG732" s="182"/>
      <c r="DH732" s="182"/>
      <c r="DI732" s="182"/>
      <c r="DJ732" s="182"/>
      <c r="DK732" s="182"/>
      <c r="DL732" s="182"/>
      <c r="DM732" s="182"/>
      <c r="DN732" s="182"/>
      <c r="DO732" s="182"/>
      <c r="DP732" s="182"/>
      <c r="DQ732" s="182"/>
      <c r="DR732" s="182"/>
      <c r="DS732" s="182"/>
      <c r="DT732" s="182"/>
      <c r="DU732" s="182"/>
      <c r="DV732" s="182"/>
      <c r="DW732" s="182"/>
      <c r="DX732" s="182"/>
      <c r="DY732" s="182"/>
    </row>
    <row r="733" spans="1:129" s="188" customFormat="1" outlineLevel="1" x14ac:dyDescent="0.25">
      <c r="A733" s="102"/>
      <c r="B733" s="97" t="s">
        <v>771</v>
      </c>
      <c r="C733" s="98">
        <v>2017</v>
      </c>
      <c r="D733" s="99">
        <v>0.4</v>
      </c>
      <c r="E733" s="101">
        <v>327</v>
      </c>
      <c r="F733" s="110">
        <v>158</v>
      </c>
      <c r="G733" s="101">
        <v>479.20204999999999</v>
      </c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2"/>
      <c r="CA733" s="182"/>
      <c r="CB733" s="182"/>
      <c r="CC733" s="182"/>
      <c r="CD733" s="182"/>
      <c r="CE733" s="182"/>
      <c r="CF733" s="182"/>
      <c r="CG733" s="182"/>
      <c r="CH733" s="182"/>
      <c r="CI733" s="182"/>
      <c r="CJ733" s="182"/>
      <c r="CK733" s="182"/>
      <c r="CL733" s="182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  <c r="DT733" s="182"/>
      <c r="DU733" s="182"/>
      <c r="DV733" s="182"/>
      <c r="DW733" s="182"/>
      <c r="DX733" s="182"/>
      <c r="DY733" s="182"/>
    </row>
    <row r="734" spans="1:129" s="188" customFormat="1" outlineLevel="1" x14ac:dyDescent="0.25">
      <c r="A734" s="102"/>
      <c r="B734" s="97" t="s">
        <v>772</v>
      </c>
      <c r="C734" s="98">
        <v>2017</v>
      </c>
      <c r="D734" s="99">
        <v>0.4</v>
      </c>
      <c r="E734" s="101">
        <v>430</v>
      </c>
      <c r="F734" s="110">
        <v>158</v>
      </c>
      <c r="G734" s="101">
        <v>394.80676999999997</v>
      </c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2"/>
      <c r="CA734" s="182"/>
      <c r="CB734" s="182"/>
      <c r="CC734" s="182"/>
      <c r="CD734" s="182"/>
      <c r="CE734" s="182"/>
      <c r="CF734" s="182"/>
      <c r="CG734" s="182"/>
      <c r="CH734" s="182"/>
      <c r="CI734" s="182"/>
      <c r="CJ734" s="182"/>
      <c r="CK734" s="182"/>
      <c r="CL734" s="182"/>
      <c r="CM734" s="182"/>
      <c r="CN734" s="182"/>
      <c r="CO734" s="182"/>
      <c r="CP734" s="182"/>
      <c r="CQ734" s="182"/>
      <c r="CR734" s="182"/>
      <c r="CS734" s="182"/>
      <c r="CT734" s="182"/>
      <c r="CU734" s="182"/>
      <c r="CV734" s="182"/>
      <c r="CW734" s="182"/>
      <c r="CX734" s="182"/>
      <c r="CY734" s="182"/>
      <c r="CZ734" s="182"/>
      <c r="DA734" s="182"/>
      <c r="DB734" s="182"/>
      <c r="DC734" s="182"/>
      <c r="DD734" s="182"/>
      <c r="DE734" s="182"/>
      <c r="DF734" s="182"/>
      <c r="DG734" s="182"/>
      <c r="DH734" s="182"/>
      <c r="DI734" s="182"/>
      <c r="DJ734" s="182"/>
      <c r="DK734" s="182"/>
      <c r="DL734" s="182"/>
      <c r="DM734" s="182"/>
      <c r="DN734" s="182"/>
      <c r="DO734" s="182"/>
      <c r="DP734" s="182"/>
      <c r="DQ734" s="182"/>
      <c r="DR734" s="182"/>
      <c r="DS734" s="182"/>
      <c r="DT734" s="182"/>
      <c r="DU734" s="182"/>
      <c r="DV734" s="182"/>
      <c r="DW734" s="182"/>
      <c r="DX734" s="182"/>
      <c r="DY734" s="182"/>
    </row>
    <row r="735" spans="1:129" s="188" customFormat="1" outlineLevel="1" x14ac:dyDescent="0.25">
      <c r="A735" s="102"/>
      <c r="B735" s="97" t="s">
        <v>773</v>
      </c>
      <c r="C735" s="98">
        <v>2017</v>
      </c>
      <c r="D735" s="99">
        <v>0.4</v>
      </c>
      <c r="E735" s="101">
        <v>153</v>
      </c>
      <c r="F735" s="110">
        <v>158</v>
      </c>
      <c r="G735" s="101">
        <v>48.771730000000005</v>
      </c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2"/>
      <c r="CA735" s="182"/>
      <c r="CB735" s="182"/>
      <c r="CC735" s="182"/>
      <c r="CD735" s="182"/>
      <c r="CE735" s="182"/>
      <c r="CF735" s="182"/>
      <c r="CG735" s="182"/>
      <c r="CH735" s="182"/>
      <c r="CI735" s="182"/>
      <c r="CJ735" s="182"/>
      <c r="CK735" s="182"/>
      <c r="CL735" s="182"/>
      <c r="CM735" s="182"/>
      <c r="CN735" s="182"/>
      <c r="CO735" s="182"/>
      <c r="CP735" s="182"/>
      <c r="CQ735" s="182"/>
      <c r="CR735" s="182"/>
      <c r="CS735" s="182"/>
      <c r="CT735" s="182"/>
      <c r="CU735" s="182"/>
      <c r="CV735" s="182"/>
      <c r="CW735" s="182"/>
      <c r="CX735" s="182"/>
      <c r="CY735" s="182"/>
      <c r="CZ735" s="182"/>
      <c r="DA735" s="182"/>
      <c r="DB735" s="182"/>
      <c r="DC735" s="182"/>
      <c r="DD735" s="182"/>
      <c r="DE735" s="182"/>
      <c r="DF735" s="182"/>
      <c r="DG735" s="182"/>
      <c r="DH735" s="182"/>
      <c r="DI735" s="182"/>
      <c r="DJ735" s="182"/>
      <c r="DK735" s="182"/>
      <c r="DL735" s="182"/>
      <c r="DM735" s="182"/>
      <c r="DN735" s="182"/>
      <c r="DO735" s="182"/>
      <c r="DP735" s="182"/>
      <c r="DQ735" s="182"/>
      <c r="DR735" s="182"/>
      <c r="DS735" s="182"/>
      <c r="DT735" s="182"/>
      <c r="DU735" s="182"/>
      <c r="DV735" s="182"/>
      <c r="DW735" s="182"/>
      <c r="DX735" s="182"/>
      <c r="DY735" s="182"/>
    </row>
    <row r="736" spans="1:129" s="188" customFormat="1" outlineLevel="1" x14ac:dyDescent="0.25">
      <c r="A736" s="102"/>
      <c r="B736" s="97" t="s">
        <v>774</v>
      </c>
      <c r="C736" s="98">
        <v>2017</v>
      </c>
      <c r="D736" s="99">
        <v>0.4</v>
      </c>
      <c r="E736" s="101">
        <v>385</v>
      </c>
      <c r="F736" s="110">
        <v>158</v>
      </c>
      <c r="G736" s="101">
        <v>218.07954000000001</v>
      </c>
      <c r="I736" s="182"/>
      <c r="J736" s="182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2"/>
      <c r="CA736" s="182"/>
      <c r="CB736" s="182"/>
      <c r="CC736" s="182"/>
      <c r="CD736" s="182"/>
      <c r="CE736" s="182"/>
      <c r="CF736" s="182"/>
      <c r="CG736" s="182"/>
      <c r="CH736" s="182"/>
      <c r="CI736" s="182"/>
      <c r="CJ736" s="182"/>
      <c r="CK736" s="182"/>
      <c r="CL736" s="182"/>
      <c r="CM736" s="182"/>
      <c r="CN736" s="182"/>
      <c r="CO736" s="182"/>
      <c r="CP736" s="182"/>
      <c r="CQ736" s="182"/>
      <c r="CR736" s="182"/>
      <c r="CS736" s="182"/>
      <c r="CT736" s="182"/>
      <c r="CU736" s="182"/>
      <c r="CV736" s="182"/>
      <c r="CW736" s="182"/>
      <c r="CX736" s="182"/>
      <c r="CY736" s="182"/>
      <c r="CZ736" s="182"/>
      <c r="DA736" s="182"/>
      <c r="DB736" s="182"/>
      <c r="DC736" s="182"/>
      <c r="DD736" s="182"/>
      <c r="DE736" s="182"/>
      <c r="DF736" s="182"/>
      <c r="DG736" s="182"/>
      <c r="DH736" s="182"/>
      <c r="DI736" s="182"/>
      <c r="DJ736" s="182"/>
      <c r="DK736" s="182"/>
      <c r="DL736" s="182"/>
      <c r="DM736" s="182"/>
      <c r="DN736" s="182"/>
      <c r="DO736" s="182"/>
      <c r="DP736" s="182"/>
      <c r="DQ736" s="182"/>
      <c r="DR736" s="182"/>
      <c r="DS736" s="182"/>
      <c r="DT736" s="182"/>
      <c r="DU736" s="182"/>
      <c r="DV736" s="182"/>
      <c r="DW736" s="182"/>
      <c r="DX736" s="182"/>
      <c r="DY736" s="182"/>
    </row>
    <row r="737" spans="1:129" s="188" customFormat="1" outlineLevel="1" x14ac:dyDescent="0.25">
      <c r="A737" s="102"/>
      <c r="B737" s="97" t="s">
        <v>775</v>
      </c>
      <c r="C737" s="98">
        <v>2017</v>
      </c>
      <c r="D737" s="99">
        <v>0.4</v>
      </c>
      <c r="E737" s="101">
        <v>360</v>
      </c>
      <c r="F737" s="110">
        <v>158</v>
      </c>
      <c r="G737" s="101">
        <v>120.06019000000001</v>
      </c>
      <c r="I737" s="182"/>
      <c r="J737" s="182"/>
      <c r="K737" s="182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  <c r="AZ737" s="182"/>
      <c r="BA737" s="182"/>
      <c r="BB737" s="182"/>
      <c r="BC737" s="182"/>
      <c r="BD737" s="182"/>
      <c r="BE737" s="182"/>
      <c r="BF737" s="182"/>
      <c r="BG737" s="182"/>
      <c r="BH737" s="182"/>
      <c r="BI737" s="182"/>
      <c r="BJ737" s="182"/>
      <c r="BK737" s="182"/>
      <c r="BL737" s="182"/>
      <c r="BM737" s="182"/>
      <c r="BN737" s="182"/>
      <c r="BO737" s="182"/>
      <c r="BP737" s="182"/>
      <c r="BQ737" s="182"/>
      <c r="BR737" s="182"/>
      <c r="BS737" s="182"/>
      <c r="BT737" s="182"/>
      <c r="BU737" s="182"/>
      <c r="BV737" s="182"/>
      <c r="BW737" s="182"/>
      <c r="BX737" s="182"/>
      <c r="BY737" s="182"/>
      <c r="BZ737" s="182"/>
      <c r="CA737" s="182"/>
      <c r="CB737" s="182"/>
      <c r="CC737" s="182"/>
      <c r="CD737" s="182"/>
      <c r="CE737" s="182"/>
      <c r="CF737" s="182"/>
      <c r="CG737" s="182"/>
      <c r="CH737" s="182"/>
      <c r="CI737" s="182"/>
      <c r="CJ737" s="182"/>
      <c r="CK737" s="182"/>
      <c r="CL737" s="182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  <c r="DT737" s="182"/>
      <c r="DU737" s="182"/>
      <c r="DV737" s="182"/>
      <c r="DW737" s="182"/>
      <c r="DX737" s="182"/>
      <c r="DY737" s="182"/>
    </row>
    <row r="738" spans="1:129" s="188" customFormat="1" outlineLevel="1" x14ac:dyDescent="0.25">
      <c r="A738" s="102"/>
      <c r="B738" s="97" t="s">
        <v>776</v>
      </c>
      <c r="C738" s="98">
        <v>2017</v>
      </c>
      <c r="D738" s="99">
        <v>0.4</v>
      </c>
      <c r="E738" s="101">
        <v>60</v>
      </c>
      <c r="F738" s="110">
        <v>158</v>
      </c>
      <c r="G738" s="101">
        <v>23.14612</v>
      </c>
    </row>
    <row r="739" spans="1:129" s="188" customFormat="1" outlineLevel="1" x14ac:dyDescent="0.25">
      <c r="A739" s="102"/>
      <c r="B739" s="97" t="s">
        <v>777</v>
      </c>
      <c r="C739" s="98">
        <v>2017</v>
      </c>
      <c r="D739" s="99">
        <v>0.4</v>
      </c>
      <c r="E739" s="101">
        <v>37</v>
      </c>
      <c r="F739" s="110">
        <v>158</v>
      </c>
      <c r="G739" s="101">
        <v>84.312559999999991</v>
      </c>
      <c r="I739" s="182"/>
      <c r="J739" s="182"/>
      <c r="K739" s="182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2"/>
      <c r="CA739" s="182"/>
      <c r="CB739" s="182"/>
      <c r="CC739" s="182"/>
      <c r="CD739" s="182"/>
      <c r="CE739" s="182"/>
      <c r="CF739" s="182"/>
      <c r="CG739" s="182"/>
      <c r="CH739" s="182"/>
      <c r="CI739" s="182"/>
      <c r="CJ739" s="182"/>
      <c r="CK739" s="182"/>
      <c r="CL739" s="182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  <c r="DT739" s="182"/>
      <c r="DU739" s="182"/>
      <c r="DV739" s="182"/>
      <c r="DW739" s="182"/>
      <c r="DX739" s="182"/>
      <c r="DY739" s="182"/>
    </row>
    <row r="740" spans="1:129" s="188" customFormat="1" outlineLevel="1" x14ac:dyDescent="0.25">
      <c r="A740" s="102"/>
      <c r="B740" s="97" t="s">
        <v>778</v>
      </c>
      <c r="C740" s="98">
        <v>2017</v>
      </c>
      <c r="D740" s="99">
        <v>0.4</v>
      </c>
      <c r="E740" s="101">
        <v>59</v>
      </c>
      <c r="F740" s="110">
        <v>158</v>
      </c>
      <c r="G740" s="101">
        <v>132.69922</v>
      </c>
      <c r="I740" s="182"/>
      <c r="J740" s="182"/>
      <c r="K740" s="182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  <c r="AZ740" s="182"/>
      <c r="BA740" s="182"/>
      <c r="BB740" s="182"/>
      <c r="BC740" s="182"/>
      <c r="BD740" s="182"/>
      <c r="BE740" s="182"/>
      <c r="BF740" s="182"/>
      <c r="BG740" s="182"/>
      <c r="BH740" s="182"/>
      <c r="BI740" s="182"/>
      <c r="BJ740" s="182"/>
      <c r="BK740" s="182"/>
      <c r="BL740" s="182"/>
      <c r="BM740" s="182"/>
      <c r="BN740" s="182"/>
      <c r="BO740" s="182"/>
      <c r="BP740" s="182"/>
      <c r="BQ740" s="182"/>
      <c r="BR740" s="182"/>
      <c r="BS740" s="182"/>
      <c r="BT740" s="182"/>
      <c r="BU740" s="182"/>
      <c r="BV740" s="182"/>
      <c r="BW740" s="182"/>
      <c r="BX740" s="182"/>
      <c r="BY740" s="182"/>
      <c r="BZ740" s="182"/>
      <c r="CA740" s="182"/>
      <c r="CB740" s="182"/>
      <c r="CC740" s="182"/>
      <c r="CD740" s="182"/>
      <c r="CE740" s="182"/>
      <c r="CF740" s="182"/>
      <c r="CG740" s="182"/>
      <c r="CH740" s="182"/>
      <c r="CI740" s="182"/>
      <c r="CJ740" s="182"/>
      <c r="CK740" s="182"/>
      <c r="CL740" s="182"/>
      <c r="CM740" s="182"/>
      <c r="CN740" s="182"/>
      <c r="CO740" s="182"/>
      <c r="CP740" s="182"/>
      <c r="CQ740" s="182"/>
      <c r="CR740" s="182"/>
      <c r="CS740" s="182"/>
      <c r="CT740" s="182"/>
      <c r="CU740" s="182"/>
      <c r="CV740" s="182"/>
      <c r="CW740" s="182"/>
      <c r="CX740" s="182"/>
      <c r="CY740" s="182"/>
      <c r="CZ740" s="182"/>
      <c r="DA740" s="182"/>
      <c r="DB740" s="182"/>
      <c r="DC740" s="182"/>
      <c r="DD740" s="182"/>
      <c r="DE740" s="182"/>
      <c r="DF740" s="182"/>
      <c r="DG740" s="182"/>
      <c r="DH740" s="182"/>
      <c r="DI740" s="182"/>
      <c r="DJ740" s="182"/>
      <c r="DK740" s="182"/>
      <c r="DL740" s="182"/>
      <c r="DM740" s="182"/>
      <c r="DN740" s="182"/>
      <c r="DO740" s="182"/>
      <c r="DP740" s="182"/>
      <c r="DQ740" s="182"/>
      <c r="DR740" s="182"/>
      <c r="DS740" s="182"/>
      <c r="DT740" s="182"/>
      <c r="DU740" s="182"/>
      <c r="DV740" s="182"/>
      <c r="DW740" s="182"/>
      <c r="DX740" s="182"/>
      <c r="DY740" s="182"/>
    </row>
    <row r="741" spans="1:129" s="188" customFormat="1" outlineLevel="1" x14ac:dyDescent="0.25">
      <c r="A741" s="102"/>
      <c r="B741" s="97" t="s">
        <v>779</v>
      </c>
      <c r="C741" s="98">
        <v>2017</v>
      </c>
      <c r="D741" s="99">
        <v>0.4</v>
      </c>
      <c r="E741" s="101">
        <v>154</v>
      </c>
      <c r="F741" s="110">
        <v>158</v>
      </c>
      <c r="G741" s="101">
        <v>141.31987000000001</v>
      </c>
      <c r="I741" s="182"/>
      <c r="J741" s="182"/>
      <c r="K741" s="182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  <c r="AZ741" s="182"/>
      <c r="BA741" s="182"/>
      <c r="BB741" s="182"/>
      <c r="BC741" s="182"/>
      <c r="BD741" s="182"/>
      <c r="BE741" s="182"/>
      <c r="BF741" s="182"/>
      <c r="BG741" s="182"/>
      <c r="BH741" s="182"/>
      <c r="BI741" s="182"/>
      <c r="BJ741" s="182"/>
      <c r="BK741" s="182"/>
      <c r="BL741" s="182"/>
      <c r="BM741" s="182"/>
      <c r="BN741" s="182"/>
      <c r="BO741" s="182"/>
      <c r="BP741" s="182"/>
      <c r="BQ741" s="182"/>
      <c r="BR741" s="182"/>
      <c r="BS741" s="182"/>
      <c r="BT741" s="182"/>
      <c r="BU741" s="182"/>
      <c r="BV741" s="182"/>
      <c r="BW741" s="182"/>
      <c r="BX741" s="182"/>
      <c r="BY741" s="182"/>
      <c r="BZ741" s="182"/>
      <c r="CA741" s="182"/>
      <c r="CB741" s="182"/>
      <c r="CC741" s="182"/>
      <c r="CD741" s="182"/>
      <c r="CE741" s="182"/>
      <c r="CF741" s="182"/>
      <c r="CG741" s="182"/>
      <c r="CH741" s="182"/>
      <c r="CI741" s="182"/>
      <c r="CJ741" s="182"/>
      <c r="CK741" s="182"/>
      <c r="CL741" s="182"/>
      <c r="CM741" s="182"/>
      <c r="CN741" s="182"/>
      <c r="CO741" s="182"/>
      <c r="CP741" s="182"/>
      <c r="CQ741" s="182"/>
      <c r="CR741" s="182"/>
      <c r="CS741" s="182"/>
      <c r="CT741" s="182"/>
      <c r="CU741" s="182"/>
      <c r="CV741" s="182"/>
      <c r="CW741" s="182"/>
      <c r="CX741" s="182"/>
      <c r="CY741" s="182"/>
      <c r="CZ741" s="182"/>
      <c r="DA741" s="182"/>
      <c r="DB741" s="182"/>
      <c r="DC741" s="182"/>
      <c r="DD741" s="182"/>
      <c r="DE741" s="182"/>
      <c r="DF741" s="182"/>
      <c r="DG741" s="182"/>
      <c r="DH741" s="182"/>
      <c r="DI741" s="182"/>
      <c r="DJ741" s="182"/>
      <c r="DK741" s="182"/>
      <c r="DL741" s="182"/>
      <c r="DM741" s="182"/>
      <c r="DN741" s="182"/>
      <c r="DO741" s="182"/>
      <c r="DP741" s="182"/>
      <c r="DQ741" s="182"/>
      <c r="DR741" s="182"/>
      <c r="DS741" s="182"/>
      <c r="DT741" s="182"/>
      <c r="DU741" s="182"/>
      <c r="DV741" s="182"/>
      <c r="DW741" s="182"/>
      <c r="DX741" s="182"/>
      <c r="DY741" s="182"/>
    </row>
    <row r="742" spans="1:129" s="188" customFormat="1" outlineLevel="1" x14ac:dyDescent="0.25">
      <c r="A742" s="102"/>
      <c r="B742" s="97" t="s">
        <v>780</v>
      </c>
      <c r="C742" s="98">
        <v>2017</v>
      </c>
      <c r="D742" s="99">
        <v>0.4</v>
      </c>
      <c r="E742" s="101">
        <v>99</v>
      </c>
      <c r="F742" s="110">
        <v>158</v>
      </c>
      <c r="G742" s="101">
        <v>78.413509999999988</v>
      </c>
      <c r="I742" s="182"/>
      <c r="J742" s="182"/>
      <c r="K742" s="182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  <c r="AZ742" s="182"/>
      <c r="BA742" s="182"/>
      <c r="BB742" s="182"/>
      <c r="BC742" s="182"/>
      <c r="BD742" s="182"/>
      <c r="BE742" s="182"/>
      <c r="BF742" s="182"/>
      <c r="BG742" s="182"/>
      <c r="BH742" s="182"/>
      <c r="BI742" s="182"/>
      <c r="BJ742" s="182"/>
      <c r="BK742" s="182"/>
      <c r="BL742" s="182"/>
      <c r="BM742" s="182"/>
      <c r="BN742" s="182"/>
      <c r="BO742" s="182"/>
      <c r="BP742" s="182"/>
      <c r="BQ742" s="182"/>
      <c r="BR742" s="182"/>
      <c r="BS742" s="182"/>
      <c r="BT742" s="182"/>
      <c r="BU742" s="182"/>
      <c r="BV742" s="182"/>
      <c r="BW742" s="182"/>
      <c r="BX742" s="182"/>
      <c r="BY742" s="182"/>
      <c r="BZ742" s="182"/>
      <c r="CA742" s="182"/>
      <c r="CB742" s="182"/>
      <c r="CC742" s="182"/>
      <c r="CD742" s="182"/>
      <c r="CE742" s="182"/>
      <c r="CF742" s="182"/>
      <c r="CG742" s="182"/>
      <c r="CH742" s="182"/>
      <c r="CI742" s="182"/>
      <c r="CJ742" s="182"/>
      <c r="CK742" s="182"/>
      <c r="CL742" s="182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  <c r="DT742" s="182"/>
      <c r="DU742" s="182"/>
      <c r="DV742" s="182"/>
      <c r="DW742" s="182"/>
      <c r="DX742" s="182"/>
      <c r="DY742" s="182"/>
    </row>
    <row r="743" spans="1:129" s="188" customFormat="1" outlineLevel="1" x14ac:dyDescent="0.25">
      <c r="A743" s="102"/>
      <c r="B743" s="97" t="s">
        <v>781</v>
      </c>
      <c r="C743" s="98">
        <v>2017</v>
      </c>
      <c r="D743" s="99">
        <v>0.4</v>
      </c>
      <c r="E743" s="101">
        <v>90</v>
      </c>
      <c r="F743" s="110">
        <v>158</v>
      </c>
      <c r="G743" s="101">
        <v>115.2679</v>
      </c>
      <c r="I743" s="182"/>
      <c r="J743" s="182"/>
      <c r="K743" s="182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  <c r="AZ743" s="182"/>
      <c r="BA743" s="182"/>
      <c r="BB743" s="182"/>
      <c r="BC743" s="182"/>
      <c r="BD743" s="182"/>
      <c r="BE743" s="182"/>
      <c r="BF743" s="182"/>
      <c r="BG743" s="182"/>
      <c r="BH743" s="182"/>
      <c r="BI743" s="182"/>
      <c r="BJ743" s="182"/>
      <c r="BK743" s="182"/>
      <c r="BL743" s="182"/>
      <c r="BM743" s="182"/>
      <c r="BN743" s="182"/>
      <c r="BO743" s="182"/>
      <c r="BP743" s="182"/>
      <c r="BQ743" s="182"/>
      <c r="BR743" s="182"/>
      <c r="BS743" s="182"/>
      <c r="BT743" s="182"/>
      <c r="BU743" s="182"/>
      <c r="BV743" s="182"/>
      <c r="BW743" s="182"/>
      <c r="BX743" s="182"/>
      <c r="BY743" s="182"/>
      <c r="BZ743" s="182"/>
      <c r="CA743" s="182"/>
      <c r="CB743" s="182"/>
      <c r="CC743" s="182"/>
      <c r="CD743" s="182"/>
      <c r="CE743" s="182"/>
      <c r="CF743" s="182"/>
      <c r="CG743" s="182"/>
      <c r="CH743" s="182"/>
      <c r="CI743" s="182"/>
      <c r="CJ743" s="182"/>
      <c r="CK743" s="182"/>
      <c r="CL743" s="182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  <c r="DT743" s="182"/>
      <c r="DU743" s="182"/>
      <c r="DV743" s="182"/>
      <c r="DW743" s="182"/>
      <c r="DX743" s="182"/>
      <c r="DY743" s="182"/>
    </row>
    <row r="744" spans="1:129" s="188" customFormat="1" outlineLevel="1" x14ac:dyDescent="0.25">
      <c r="A744" s="102"/>
      <c r="B744" s="97" t="s">
        <v>456</v>
      </c>
      <c r="C744" s="98">
        <v>2017</v>
      </c>
      <c r="D744" s="99">
        <v>0.4</v>
      </c>
      <c r="E744" s="101">
        <v>121</v>
      </c>
      <c r="F744" s="110">
        <v>158</v>
      </c>
      <c r="G744" s="101">
        <v>192.47529999999998</v>
      </c>
      <c r="I744" s="182"/>
      <c r="J744" s="182"/>
      <c r="K744" s="182"/>
      <c r="L744" s="182"/>
      <c r="M744" s="182"/>
      <c r="N744" s="182"/>
      <c r="O744" s="182"/>
      <c r="P744" s="182"/>
      <c r="Q744" s="182"/>
      <c r="R744" s="182"/>
      <c r="S744" s="182"/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2"/>
      <c r="BB744" s="182"/>
      <c r="BC744" s="182"/>
      <c r="BD744" s="182"/>
      <c r="BE744" s="182"/>
      <c r="BF744" s="182"/>
      <c r="BG744" s="182"/>
      <c r="BH744" s="182"/>
      <c r="BI744" s="182"/>
      <c r="BJ744" s="182"/>
      <c r="BK744" s="182"/>
      <c r="BL744" s="182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2"/>
      <c r="BW744" s="182"/>
      <c r="BX744" s="182"/>
      <c r="BY744" s="182"/>
      <c r="BZ744" s="182"/>
      <c r="CA744" s="182"/>
      <c r="CB744" s="182"/>
      <c r="CC744" s="182"/>
      <c r="CD744" s="182"/>
      <c r="CE744" s="182"/>
      <c r="CF744" s="182"/>
      <c r="CG744" s="182"/>
      <c r="CH744" s="182"/>
      <c r="CI744" s="182"/>
      <c r="CJ744" s="182"/>
      <c r="CK744" s="182"/>
      <c r="CL744" s="182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  <c r="DT744" s="182"/>
      <c r="DU744" s="182"/>
      <c r="DV744" s="182"/>
      <c r="DW744" s="182"/>
      <c r="DX744" s="182"/>
      <c r="DY744" s="182"/>
    </row>
    <row r="745" spans="1:129" s="188" customFormat="1" outlineLevel="1" x14ac:dyDescent="0.25">
      <c r="A745" s="102"/>
      <c r="B745" s="97" t="s">
        <v>782</v>
      </c>
      <c r="C745" s="98">
        <v>2017</v>
      </c>
      <c r="D745" s="99">
        <v>0.4</v>
      </c>
      <c r="E745" s="101">
        <v>260</v>
      </c>
      <c r="F745" s="110">
        <v>158</v>
      </c>
      <c r="G745" s="101">
        <v>285.34517</v>
      </c>
      <c r="I745" s="182"/>
      <c r="J745" s="182"/>
      <c r="K745" s="182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2"/>
      <c r="CA745" s="182"/>
      <c r="CB745" s="182"/>
      <c r="CC745" s="182"/>
      <c r="CD745" s="182"/>
      <c r="CE745" s="182"/>
      <c r="CF745" s="182"/>
      <c r="CG745" s="182"/>
      <c r="CH745" s="182"/>
      <c r="CI745" s="182"/>
      <c r="CJ745" s="182"/>
      <c r="CK745" s="182"/>
      <c r="CL745" s="182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  <c r="DT745" s="182"/>
      <c r="DU745" s="182"/>
      <c r="DV745" s="182"/>
      <c r="DW745" s="182"/>
      <c r="DX745" s="182"/>
      <c r="DY745" s="182"/>
    </row>
    <row r="746" spans="1:129" s="188" customFormat="1" outlineLevel="1" x14ac:dyDescent="0.25">
      <c r="A746" s="102"/>
      <c r="B746" s="97" t="s">
        <v>783</v>
      </c>
      <c r="C746" s="98">
        <v>2017</v>
      </c>
      <c r="D746" s="99">
        <v>0.4</v>
      </c>
      <c r="E746" s="101">
        <v>42</v>
      </c>
      <c r="F746" s="110">
        <v>158</v>
      </c>
      <c r="G746" s="101">
        <v>23.948550000000001</v>
      </c>
      <c r="I746" s="182"/>
      <c r="J746" s="182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2"/>
      <c r="CA746" s="182"/>
      <c r="CB746" s="182"/>
      <c r="CC746" s="182"/>
      <c r="CD746" s="182"/>
      <c r="CE746" s="182"/>
      <c r="CF746" s="182"/>
      <c r="CG746" s="182"/>
      <c r="CH746" s="182"/>
      <c r="CI746" s="182"/>
      <c r="CJ746" s="182"/>
      <c r="CK746" s="182"/>
      <c r="CL746" s="182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  <c r="DT746" s="182"/>
      <c r="DU746" s="182"/>
      <c r="DV746" s="182"/>
      <c r="DW746" s="182"/>
      <c r="DX746" s="182"/>
      <c r="DY746" s="182"/>
    </row>
    <row r="747" spans="1:129" s="188" customFormat="1" outlineLevel="1" x14ac:dyDescent="0.25">
      <c r="A747" s="102"/>
      <c r="B747" s="97" t="s">
        <v>784</v>
      </c>
      <c r="C747" s="98">
        <v>2017</v>
      </c>
      <c r="D747" s="99">
        <v>0.4</v>
      </c>
      <c r="E747" s="101">
        <v>356</v>
      </c>
      <c r="F747" s="110">
        <v>158</v>
      </c>
      <c r="G747" s="101">
        <v>484.29122000000007</v>
      </c>
      <c r="I747" s="182"/>
      <c r="J747" s="182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2"/>
      <c r="CA747" s="182"/>
      <c r="CB747" s="182"/>
      <c r="CC747" s="182"/>
      <c r="CD747" s="182"/>
      <c r="CE747" s="182"/>
      <c r="CF747" s="182"/>
      <c r="CG747" s="182"/>
      <c r="CH747" s="182"/>
      <c r="CI747" s="182"/>
      <c r="CJ747" s="182"/>
      <c r="CK747" s="182"/>
      <c r="CL747" s="182"/>
      <c r="CM747" s="182"/>
      <c r="CN747" s="182"/>
      <c r="CO747" s="182"/>
      <c r="CP747" s="182"/>
      <c r="CQ747" s="182"/>
      <c r="CR747" s="182"/>
      <c r="CS747" s="182"/>
      <c r="CT747" s="182"/>
      <c r="CU747" s="182"/>
      <c r="CV747" s="182"/>
      <c r="CW747" s="182"/>
      <c r="CX747" s="182"/>
      <c r="CY747" s="182"/>
      <c r="CZ747" s="182"/>
      <c r="DA747" s="182"/>
      <c r="DB747" s="182"/>
      <c r="DC747" s="182"/>
      <c r="DD747" s="182"/>
      <c r="DE747" s="182"/>
      <c r="DF747" s="182"/>
      <c r="DG747" s="182"/>
      <c r="DH747" s="182"/>
      <c r="DI747" s="182"/>
      <c r="DJ747" s="182"/>
      <c r="DK747" s="182"/>
      <c r="DL747" s="182"/>
      <c r="DM747" s="182"/>
      <c r="DN747" s="182"/>
      <c r="DO747" s="182"/>
      <c r="DP747" s="182"/>
      <c r="DQ747" s="182"/>
      <c r="DR747" s="182"/>
      <c r="DS747" s="182"/>
      <c r="DT747" s="182"/>
      <c r="DU747" s="182"/>
      <c r="DV747" s="182"/>
      <c r="DW747" s="182"/>
      <c r="DX747" s="182"/>
      <c r="DY747" s="182"/>
    </row>
    <row r="748" spans="1:129" s="188" customFormat="1" outlineLevel="1" x14ac:dyDescent="0.25">
      <c r="A748" s="102"/>
      <c r="B748" s="97" t="s">
        <v>785</v>
      </c>
      <c r="C748" s="98">
        <v>2017</v>
      </c>
      <c r="D748" s="99">
        <v>0.4</v>
      </c>
      <c r="E748" s="101">
        <v>217</v>
      </c>
      <c r="F748" s="110">
        <v>158</v>
      </c>
      <c r="G748" s="101">
        <v>445.20076</v>
      </c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2"/>
      <c r="CA748" s="182"/>
      <c r="CB748" s="182"/>
      <c r="CC748" s="182"/>
      <c r="CD748" s="182"/>
      <c r="CE748" s="182"/>
      <c r="CF748" s="182"/>
      <c r="CG748" s="182"/>
      <c r="CH748" s="182"/>
      <c r="CI748" s="182"/>
      <c r="CJ748" s="182"/>
      <c r="CK748" s="182"/>
      <c r="CL748" s="182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  <c r="DT748" s="182"/>
      <c r="DU748" s="182"/>
      <c r="DV748" s="182"/>
      <c r="DW748" s="182"/>
      <c r="DX748" s="182"/>
      <c r="DY748" s="182"/>
    </row>
    <row r="749" spans="1:129" s="188" customFormat="1" outlineLevel="1" x14ac:dyDescent="0.25">
      <c r="A749" s="102"/>
      <c r="B749" s="97" t="s">
        <v>786</v>
      </c>
      <c r="C749" s="98">
        <v>2017</v>
      </c>
      <c r="D749" s="99">
        <v>0.4</v>
      </c>
      <c r="E749" s="101">
        <v>253</v>
      </c>
      <c r="F749" s="110">
        <v>158</v>
      </c>
      <c r="G749" s="101">
        <v>376.19884999999999</v>
      </c>
    </row>
    <row r="750" spans="1:129" s="188" customFormat="1" outlineLevel="1" x14ac:dyDescent="0.25">
      <c r="A750" s="102"/>
      <c r="B750" s="97" t="s">
        <v>787</v>
      </c>
      <c r="C750" s="98">
        <v>2017</v>
      </c>
      <c r="D750" s="99">
        <v>0.4</v>
      </c>
      <c r="E750" s="101">
        <v>5</v>
      </c>
      <c r="F750" s="110">
        <v>158</v>
      </c>
      <c r="G750" s="101">
        <v>18.516799999999996</v>
      </c>
    </row>
    <row r="751" spans="1:129" s="188" customFormat="1" outlineLevel="1" x14ac:dyDescent="0.25">
      <c r="A751" s="102"/>
      <c r="B751" s="97" t="s">
        <v>788</v>
      </c>
      <c r="C751" s="98">
        <v>2017</v>
      </c>
      <c r="D751" s="99">
        <v>0.4</v>
      </c>
      <c r="E751" s="101">
        <v>93</v>
      </c>
      <c r="F751" s="110">
        <v>158</v>
      </c>
      <c r="G751" s="101">
        <v>275.16950000000003</v>
      </c>
      <c r="I751" s="182"/>
      <c r="J751" s="182"/>
      <c r="K751" s="182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2"/>
      <c r="CA751" s="182"/>
      <c r="CB751" s="182"/>
      <c r="CC751" s="182"/>
      <c r="CD751" s="182"/>
      <c r="CE751" s="182"/>
      <c r="CF751" s="182"/>
      <c r="CG751" s="182"/>
      <c r="CH751" s="182"/>
      <c r="CI751" s="182"/>
      <c r="CJ751" s="182"/>
      <c r="CK751" s="182"/>
      <c r="CL751" s="182"/>
      <c r="CM751" s="182"/>
      <c r="CN751" s="182"/>
      <c r="CO751" s="182"/>
      <c r="CP751" s="182"/>
      <c r="CQ751" s="182"/>
      <c r="CR751" s="182"/>
      <c r="CS751" s="182"/>
      <c r="CT751" s="182"/>
      <c r="CU751" s="182"/>
      <c r="CV751" s="182"/>
      <c r="CW751" s="182"/>
      <c r="CX751" s="182"/>
      <c r="CY751" s="182"/>
      <c r="CZ751" s="182"/>
      <c r="DA751" s="182"/>
      <c r="DB751" s="182"/>
      <c r="DC751" s="182"/>
      <c r="DD751" s="182"/>
      <c r="DE751" s="182"/>
      <c r="DF751" s="182"/>
      <c r="DG751" s="182"/>
      <c r="DH751" s="182"/>
      <c r="DI751" s="182"/>
      <c r="DJ751" s="182"/>
      <c r="DK751" s="182"/>
      <c r="DL751" s="182"/>
      <c r="DM751" s="182"/>
      <c r="DN751" s="182"/>
      <c r="DO751" s="182"/>
      <c r="DP751" s="182"/>
      <c r="DQ751" s="182"/>
      <c r="DR751" s="182"/>
      <c r="DS751" s="182"/>
      <c r="DT751" s="182"/>
      <c r="DU751" s="182"/>
      <c r="DV751" s="182"/>
      <c r="DW751" s="182"/>
      <c r="DX751" s="182"/>
      <c r="DY751" s="182"/>
    </row>
    <row r="752" spans="1:129" s="188" customFormat="1" outlineLevel="1" x14ac:dyDescent="0.25">
      <c r="A752" s="102"/>
      <c r="B752" s="97" t="s">
        <v>789</v>
      </c>
      <c r="C752" s="98">
        <v>2017</v>
      </c>
      <c r="D752" s="99">
        <v>0.4</v>
      </c>
      <c r="E752" s="101">
        <v>14</v>
      </c>
      <c r="F752" s="110">
        <v>158</v>
      </c>
      <c r="G752" s="101">
        <v>178.55956</v>
      </c>
      <c r="I752" s="182"/>
      <c r="J752" s="182"/>
      <c r="K752" s="182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2"/>
      <c r="CA752" s="182"/>
      <c r="CB752" s="182"/>
      <c r="CC752" s="182"/>
      <c r="CD752" s="182"/>
      <c r="CE752" s="182"/>
      <c r="CF752" s="182"/>
      <c r="CG752" s="182"/>
      <c r="CH752" s="182"/>
      <c r="CI752" s="182"/>
      <c r="CJ752" s="182"/>
      <c r="CK752" s="182"/>
      <c r="CL752" s="182"/>
      <c r="CM752" s="182"/>
      <c r="CN752" s="182"/>
      <c r="CO752" s="182"/>
      <c r="CP752" s="182"/>
      <c r="CQ752" s="182"/>
      <c r="CR752" s="182"/>
      <c r="CS752" s="182"/>
      <c r="CT752" s="182"/>
      <c r="CU752" s="182"/>
      <c r="CV752" s="182"/>
      <c r="CW752" s="182"/>
      <c r="CX752" s="182"/>
      <c r="CY752" s="182"/>
      <c r="CZ752" s="182"/>
      <c r="DA752" s="182"/>
      <c r="DB752" s="182"/>
      <c r="DC752" s="182"/>
      <c r="DD752" s="182"/>
      <c r="DE752" s="182"/>
      <c r="DF752" s="182"/>
      <c r="DG752" s="182"/>
      <c r="DH752" s="182"/>
      <c r="DI752" s="182"/>
      <c r="DJ752" s="182"/>
      <c r="DK752" s="182"/>
      <c r="DL752" s="182"/>
      <c r="DM752" s="182"/>
      <c r="DN752" s="182"/>
      <c r="DO752" s="182"/>
      <c r="DP752" s="182"/>
      <c r="DQ752" s="182"/>
      <c r="DR752" s="182"/>
      <c r="DS752" s="182"/>
      <c r="DT752" s="182"/>
      <c r="DU752" s="182"/>
      <c r="DV752" s="182"/>
      <c r="DW752" s="182"/>
      <c r="DX752" s="182"/>
      <c r="DY752" s="182"/>
    </row>
    <row r="753" spans="1:129" s="188" customFormat="1" outlineLevel="1" x14ac:dyDescent="0.25">
      <c r="A753" s="102"/>
      <c r="B753" s="97" t="s">
        <v>790</v>
      </c>
      <c r="C753" s="98">
        <v>2017</v>
      </c>
      <c r="D753" s="99">
        <v>0.4</v>
      </c>
      <c r="E753" s="101">
        <v>268</v>
      </c>
      <c r="F753" s="110">
        <v>158</v>
      </c>
      <c r="G753" s="101">
        <v>300.06304999999998</v>
      </c>
      <c r="I753" s="182"/>
      <c r="J753" s="182"/>
      <c r="K753" s="182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2"/>
      <c r="CA753" s="182"/>
      <c r="CB753" s="182"/>
      <c r="CC753" s="182"/>
      <c r="CD753" s="182"/>
      <c r="CE753" s="182"/>
      <c r="CF753" s="182"/>
      <c r="CG753" s="182"/>
      <c r="CH753" s="182"/>
      <c r="CI753" s="182"/>
      <c r="CJ753" s="182"/>
      <c r="CK753" s="182"/>
      <c r="CL753" s="182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  <c r="DT753" s="182"/>
      <c r="DU753" s="182"/>
      <c r="DV753" s="182"/>
      <c r="DW753" s="182"/>
      <c r="DX753" s="182"/>
      <c r="DY753" s="182"/>
    </row>
    <row r="754" spans="1:129" s="188" customFormat="1" outlineLevel="1" x14ac:dyDescent="0.25">
      <c r="A754" s="102"/>
      <c r="B754" s="97" t="s">
        <v>791</v>
      </c>
      <c r="C754" s="98">
        <v>2017</v>
      </c>
      <c r="D754" s="99">
        <v>0.4</v>
      </c>
      <c r="E754" s="101">
        <v>36</v>
      </c>
      <c r="F754" s="110">
        <v>158</v>
      </c>
      <c r="G754" s="101">
        <v>92.843249999999998</v>
      </c>
      <c r="I754" s="182"/>
      <c r="J754" s="182"/>
      <c r="K754" s="182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2"/>
      <c r="CA754" s="182"/>
      <c r="CB754" s="182"/>
      <c r="CC754" s="182"/>
      <c r="CD754" s="182"/>
      <c r="CE754" s="182"/>
      <c r="CF754" s="182"/>
      <c r="CG754" s="182"/>
      <c r="CH754" s="182"/>
      <c r="CI754" s="182"/>
      <c r="CJ754" s="182"/>
      <c r="CK754" s="182"/>
      <c r="CL754" s="182"/>
      <c r="CM754" s="182"/>
      <c r="CN754" s="182"/>
      <c r="CO754" s="182"/>
      <c r="CP754" s="182"/>
      <c r="CQ754" s="182"/>
      <c r="CR754" s="182"/>
      <c r="CS754" s="182"/>
      <c r="CT754" s="182"/>
      <c r="CU754" s="182"/>
      <c r="CV754" s="182"/>
      <c r="CW754" s="182"/>
      <c r="CX754" s="182"/>
      <c r="CY754" s="182"/>
      <c r="CZ754" s="182"/>
      <c r="DA754" s="182"/>
      <c r="DB754" s="182"/>
      <c r="DC754" s="182"/>
      <c r="DD754" s="182"/>
      <c r="DE754" s="182"/>
      <c r="DF754" s="182"/>
      <c r="DG754" s="182"/>
      <c r="DH754" s="182"/>
      <c r="DI754" s="182"/>
      <c r="DJ754" s="182"/>
      <c r="DK754" s="182"/>
      <c r="DL754" s="182"/>
      <c r="DM754" s="182"/>
      <c r="DN754" s="182"/>
      <c r="DO754" s="182"/>
      <c r="DP754" s="182"/>
      <c r="DQ754" s="182"/>
      <c r="DR754" s="182"/>
      <c r="DS754" s="182"/>
      <c r="DT754" s="182"/>
      <c r="DU754" s="182"/>
      <c r="DV754" s="182"/>
      <c r="DW754" s="182"/>
      <c r="DX754" s="182"/>
      <c r="DY754" s="182"/>
    </row>
    <row r="755" spans="1:129" s="188" customFormat="1" outlineLevel="1" x14ac:dyDescent="0.25">
      <c r="A755" s="102"/>
      <c r="B755" s="97" t="s">
        <v>792</v>
      </c>
      <c r="C755" s="98">
        <v>2017</v>
      </c>
      <c r="D755" s="99">
        <v>0.4</v>
      </c>
      <c r="E755" s="101">
        <v>213</v>
      </c>
      <c r="F755" s="110">
        <v>158</v>
      </c>
      <c r="G755" s="101">
        <v>338.45646999999997</v>
      </c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2"/>
      <c r="CA755" s="182"/>
      <c r="CB755" s="182"/>
      <c r="CC755" s="182"/>
      <c r="CD755" s="182"/>
      <c r="CE755" s="182"/>
      <c r="CF755" s="182"/>
      <c r="CG755" s="182"/>
      <c r="CH755" s="182"/>
      <c r="CI755" s="182"/>
      <c r="CJ755" s="182"/>
      <c r="CK755" s="182"/>
      <c r="CL755" s="182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  <c r="DT755" s="182"/>
      <c r="DU755" s="182"/>
      <c r="DV755" s="182"/>
      <c r="DW755" s="182"/>
      <c r="DX755" s="182"/>
      <c r="DY755" s="182"/>
    </row>
    <row r="756" spans="1:129" s="188" customFormat="1" outlineLevel="1" x14ac:dyDescent="0.25">
      <c r="A756" s="102"/>
      <c r="B756" s="97" t="s">
        <v>793</v>
      </c>
      <c r="C756" s="98">
        <v>2017</v>
      </c>
      <c r="D756" s="99">
        <v>0.4</v>
      </c>
      <c r="E756" s="101">
        <v>238</v>
      </c>
      <c r="F756" s="110">
        <v>158</v>
      </c>
      <c r="G756" s="101">
        <v>284.73597999999998</v>
      </c>
      <c r="I756" s="182"/>
      <c r="J756" s="182"/>
      <c r="K756" s="182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2"/>
      <c r="CA756" s="182"/>
      <c r="CB756" s="182"/>
      <c r="CC756" s="182"/>
      <c r="CD756" s="182"/>
      <c r="CE756" s="182"/>
      <c r="CF756" s="182"/>
      <c r="CG756" s="182"/>
      <c r="CH756" s="182"/>
      <c r="CI756" s="182"/>
      <c r="CJ756" s="182"/>
      <c r="CK756" s="182"/>
      <c r="CL756" s="182"/>
      <c r="CM756" s="182"/>
      <c r="CN756" s="182"/>
      <c r="CO756" s="182"/>
      <c r="CP756" s="182"/>
      <c r="CQ756" s="182"/>
      <c r="CR756" s="182"/>
      <c r="CS756" s="182"/>
      <c r="CT756" s="182"/>
      <c r="CU756" s="182"/>
      <c r="CV756" s="182"/>
      <c r="CW756" s="182"/>
      <c r="CX756" s="182"/>
      <c r="CY756" s="182"/>
      <c r="CZ756" s="182"/>
      <c r="DA756" s="182"/>
      <c r="DB756" s="182"/>
      <c r="DC756" s="182"/>
      <c r="DD756" s="182"/>
      <c r="DE756" s="182"/>
      <c r="DF756" s="182"/>
      <c r="DG756" s="182"/>
      <c r="DH756" s="182"/>
      <c r="DI756" s="182"/>
      <c r="DJ756" s="182"/>
      <c r="DK756" s="182"/>
      <c r="DL756" s="182"/>
      <c r="DM756" s="182"/>
      <c r="DN756" s="182"/>
      <c r="DO756" s="182"/>
      <c r="DP756" s="182"/>
      <c r="DQ756" s="182"/>
      <c r="DR756" s="182"/>
      <c r="DS756" s="182"/>
      <c r="DT756" s="182"/>
      <c r="DU756" s="182"/>
      <c r="DV756" s="182"/>
      <c r="DW756" s="182"/>
      <c r="DX756" s="182"/>
      <c r="DY756" s="182"/>
    </row>
    <row r="757" spans="1:129" s="188" customFormat="1" outlineLevel="1" x14ac:dyDescent="0.25">
      <c r="A757" s="102"/>
      <c r="B757" s="97" t="s">
        <v>794</v>
      </c>
      <c r="C757" s="98">
        <v>2017</v>
      </c>
      <c r="D757" s="99">
        <v>0.4</v>
      </c>
      <c r="E757" s="101">
        <v>50</v>
      </c>
      <c r="F757" s="110">
        <v>158</v>
      </c>
      <c r="G757" s="101">
        <v>101.03167999999999</v>
      </c>
      <c r="I757" s="182"/>
      <c r="J757" s="182"/>
      <c r="K757" s="182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  <c r="AZ757" s="182"/>
      <c r="BA757" s="182"/>
      <c r="BB757" s="182"/>
      <c r="BC757" s="182"/>
      <c r="BD757" s="182"/>
      <c r="BE757" s="182"/>
      <c r="BF757" s="182"/>
      <c r="BG757" s="182"/>
      <c r="BH757" s="182"/>
      <c r="BI757" s="182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182"/>
      <c r="BW757" s="182"/>
      <c r="BX757" s="182"/>
      <c r="BY757" s="182"/>
      <c r="BZ757" s="182"/>
      <c r="CA757" s="182"/>
      <c r="CB757" s="182"/>
      <c r="CC757" s="182"/>
      <c r="CD757" s="182"/>
      <c r="CE757" s="182"/>
      <c r="CF757" s="182"/>
      <c r="CG757" s="182"/>
      <c r="CH757" s="182"/>
      <c r="CI757" s="182"/>
      <c r="CJ757" s="182"/>
      <c r="CK757" s="182"/>
      <c r="CL757" s="182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  <c r="DT757" s="182"/>
      <c r="DU757" s="182"/>
      <c r="DV757" s="182"/>
      <c r="DW757" s="182"/>
      <c r="DX757" s="182"/>
      <c r="DY757" s="182"/>
    </row>
    <row r="758" spans="1:129" s="188" customFormat="1" outlineLevel="1" x14ac:dyDescent="0.25">
      <c r="A758" s="102"/>
      <c r="B758" s="97" t="s">
        <v>795</v>
      </c>
      <c r="C758" s="98">
        <v>2017</v>
      </c>
      <c r="D758" s="99">
        <v>0.4</v>
      </c>
      <c r="E758" s="101">
        <v>41</v>
      </c>
      <c r="F758" s="110">
        <v>158</v>
      </c>
      <c r="G758" s="101">
        <v>75.878460000000004</v>
      </c>
      <c r="I758" s="182"/>
      <c r="J758" s="182"/>
      <c r="K758" s="182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2"/>
      <c r="CA758" s="182"/>
      <c r="CB758" s="182"/>
      <c r="CC758" s="182"/>
      <c r="CD758" s="182"/>
      <c r="CE758" s="182"/>
      <c r="CF758" s="182"/>
      <c r="CG758" s="182"/>
      <c r="CH758" s="182"/>
      <c r="CI758" s="182"/>
      <c r="CJ758" s="182"/>
      <c r="CK758" s="182"/>
      <c r="CL758" s="182"/>
      <c r="CM758" s="182"/>
      <c r="CN758" s="182"/>
      <c r="CO758" s="182"/>
      <c r="CP758" s="182"/>
      <c r="CQ758" s="182"/>
      <c r="CR758" s="182"/>
      <c r="CS758" s="182"/>
      <c r="CT758" s="182"/>
      <c r="CU758" s="182"/>
      <c r="CV758" s="182"/>
      <c r="CW758" s="182"/>
      <c r="CX758" s="182"/>
      <c r="CY758" s="182"/>
      <c r="CZ758" s="182"/>
      <c r="DA758" s="182"/>
      <c r="DB758" s="182"/>
      <c r="DC758" s="182"/>
      <c r="DD758" s="182"/>
      <c r="DE758" s="182"/>
      <c r="DF758" s="182"/>
      <c r="DG758" s="182"/>
      <c r="DH758" s="182"/>
      <c r="DI758" s="182"/>
      <c r="DJ758" s="182"/>
      <c r="DK758" s="182"/>
      <c r="DL758" s="182"/>
      <c r="DM758" s="182"/>
      <c r="DN758" s="182"/>
      <c r="DO758" s="182"/>
      <c r="DP758" s="182"/>
      <c r="DQ758" s="182"/>
      <c r="DR758" s="182"/>
      <c r="DS758" s="182"/>
      <c r="DT758" s="182"/>
      <c r="DU758" s="182"/>
      <c r="DV758" s="182"/>
      <c r="DW758" s="182"/>
      <c r="DX758" s="182"/>
      <c r="DY758" s="182"/>
    </row>
    <row r="759" spans="1:129" s="188" customFormat="1" outlineLevel="1" x14ac:dyDescent="0.25">
      <c r="A759" s="102"/>
      <c r="B759" s="97" t="s">
        <v>796</v>
      </c>
      <c r="C759" s="98">
        <v>2017</v>
      </c>
      <c r="D759" s="101">
        <v>0.4</v>
      </c>
      <c r="E759" s="101">
        <v>26</v>
      </c>
      <c r="F759" s="110">
        <v>158</v>
      </c>
      <c r="G759" s="101">
        <v>75.196610000000007</v>
      </c>
    </row>
    <row r="760" spans="1:129" s="188" customFormat="1" outlineLevel="1" x14ac:dyDescent="0.25">
      <c r="A760" s="102"/>
      <c r="B760" s="97" t="s">
        <v>797</v>
      </c>
      <c r="C760" s="98">
        <v>2017</v>
      </c>
      <c r="D760" s="99">
        <v>0.4</v>
      </c>
      <c r="E760" s="101">
        <v>267</v>
      </c>
      <c r="F760" s="110">
        <v>158</v>
      </c>
      <c r="G760" s="101">
        <v>287.86342999999999</v>
      </c>
      <c r="I760" s="182"/>
      <c r="J760" s="182"/>
      <c r="K760" s="182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2"/>
      <c r="CA760" s="182"/>
      <c r="CB760" s="182"/>
      <c r="CC760" s="182"/>
      <c r="CD760" s="182"/>
      <c r="CE760" s="182"/>
      <c r="CF760" s="182"/>
      <c r="CG760" s="182"/>
      <c r="CH760" s="182"/>
      <c r="CI760" s="182"/>
      <c r="CJ760" s="182"/>
      <c r="CK760" s="182"/>
      <c r="CL760" s="182"/>
      <c r="CM760" s="182"/>
      <c r="CN760" s="182"/>
      <c r="CO760" s="182"/>
      <c r="CP760" s="182"/>
      <c r="CQ760" s="182"/>
      <c r="CR760" s="182"/>
      <c r="CS760" s="182"/>
      <c r="CT760" s="182"/>
      <c r="CU760" s="182"/>
      <c r="CV760" s="182"/>
      <c r="CW760" s="182"/>
      <c r="CX760" s="182"/>
      <c r="CY760" s="182"/>
      <c r="CZ760" s="182"/>
      <c r="DA760" s="182"/>
      <c r="DB760" s="182"/>
      <c r="DC760" s="182"/>
      <c r="DD760" s="182"/>
      <c r="DE760" s="182"/>
      <c r="DF760" s="182"/>
      <c r="DG760" s="182"/>
      <c r="DH760" s="182"/>
      <c r="DI760" s="182"/>
      <c r="DJ760" s="182"/>
      <c r="DK760" s="182"/>
      <c r="DL760" s="182"/>
      <c r="DM760" s="182"/>
      <c r="DN760" s="182"/>
      <c r="DO760" s="182"/>
      <c r="DP760" s="182"/>
      <c r="DQ760" s="182"/>
      <c r="DR760" s="182"/>
      <c r="DS760" s="182"/>
      <c r="DT760" s="182"/>
      <c r="DU760" s="182"/>
      <c r="DV760" s="182"/>
      <c r="DW760" s="182"/>
      <c r="DX760" s="182"/>
      <c r="DY760" s="182"/>
    </row>
    <row r="761" spans="1:129" s="188" customFormat="1" outlineLevel="1" x14ac:dyDescent="0.25">
      <c r="A761" s="102"/>
      <c r="B761" s="97" t="s">
        <v>798</v>
      </c>
      <c r="C761" s="98">
        <v>2017</v>
      </c>
      <c r="D761" s="99">
        <v>0.4</v>
      </c>
      <c r="E761" s="101">
        <v>65</v>
      </c>
      <c r="F761" s="110">
        <v>158</v>
      </c>
      <c r="G761" s="101">
        <v>100.70271000000001</v>
      </c>
      <c r="I761" s="182"/>
      <c r="J761" s="182"/>
      <c r="K761" s="182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2"/>
      <c r="CA761" s="182"/>
      <c r="CB761" s="182"/>
      <c r="CC761" s="182"/>
      <c r="CD761" s="182"/>
      <c r="CE761" s="182"/>
      <c r="CF761" s="182"/>
      <c r="CG761" s="182"/>
      <c r="CH761" s="182"/>
      <c r="CI761" s="182"/>
      <c r="CJ761" s="182"/>
      <c r="CK761" s="182"/>
      <c r="CL761" s="182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  <c r="DT761" s="182"/>
      <c r="DU761" s="182"/>
      <c r="DV761" s="182"/>
      <c r="DW761" s="182"/>
      <c r="DX761" s="182"/>
      <c r="DY761" s="182"/>
    </row>
    <row r="762" spans="1:129" s="188" customFormat="1" outlineLevel="1" x14ac:dyDescent="0.25">
      <c r="A762" s="102"/>
      <c r="B762" s="97" t="s">
        <v>799</v>
      </c>
      <c r="C762" s="98">
        <v>2017</v>
      </c>
      <c r="D762" s="99">
        <v>0.4</v>
      </c>
      <c r="E762" s="101">
        <v>374</v>
      </c>
      <c r="F762" s="110">
        <v>158</v>
      </c>
      <c r="G762" s="101">
        <v>410.70972</v>
      </c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2"/>
      <c r="CA762" s="182"/>
      <c r="CB762" s="182"/>
      <c r="CC762" s="182"/>
      <c r="CD762" s="182"/>
      <c r="CE762" s="182"/>
      <c r="CF762" s="182"/>
      <c r="CG762" s="182"/>
      <c r="CH762" s="182"/>
      <c r="CI762" s="182"/>
      <c r="CJ762" s="182"/>
      <c r="CK762" s="182"/>
      <c r="CL762" s="182"/>
      <c r="CM762" s="182"/>
      <c r="CN762" s="182"/>
      <c r="CO762" s="182"/>
      <c r="CP762" s="182"/>
      <c r="CQ762" s="182"/>
      <c r="CR762" s="182"/>
      <c r="CS762" s="182"/>
      <c r="CT762" s="182"/>
      <c r="CU762" s="182"/>
      <c r="CV762" s="182"/>
      <c r="CW762" s="182"/>
      <c r="CX762" s="182"/>
      <c r="CY762" s="182"/>
      <c r="CZ762" s="182"/>
      <c r="DA762" s="182"/>
      <c r="DB762" s="182"/>
      <c r="DC762" s="182"/>
      <c r="DD762" s="182"/>
      <c r="DE762" s="182"/>
      <c r="DF762" s="182"/>
      <c r="DG762" s="182"/>
      <c r="DH762" s="182"/>
      <c r="DI762" s="182"/>
      <c r="DJ762" s="182"/>
      <c r="DK762" s="182"/>
      <c r="DL762" s="182"/>
      <c r="DM762" s="182"/>
      <c r="DN762" s="182"/>
      <c r="DO762" s="182"/>
      <c r="DP762" s="182"/>
      <c r="DQ762" s="182"/>
      <c r="DR762" s="182"/>
      <c r="DS762" s="182"/>
      <c r="DT762" s="182"/>
      <c r="DU762" s="182"/>
      <c r="DV762" s="182"/>
      <c r="DW762" s="182"/>
      <c r="DX762" s="182"/>
      <c r="DY762" s="182"/>
    </row>
    <row r="763" spans="1:129" s="188" customFormat="1" outlineLevel="1" x14ac:dyDescent="0.25">
      <c r="A763" s="102"/>
      <c r="B763" s="97" t="s">
        <v>800</v>
      </c>
      <c r="C763" s="98">
        <v>2017</v>
      </c>
      <c r="D763" s="99">
        <v>0.4</v>
      </c>
      <c r="E763" s="101">
        <v>580</v>
      </c>
      <c r="F763" s="110">
        <v>158</v>
      </c>
      <c r="G763" s="101">
        <v>732.00170000000003</v>
      </c>
      <c r="I763" s="182"/>
      <c r="J763" s="182"/>
      <c r="K763" s="182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182"/>
      <c r="BZ763" s="182"/>
      <c r="CA763" s="182"/>
      <c r="CB763" s="182"/>
      <c r="CC763" s="182"/>
      <c r="CD763" s="182"/>
      <c r="CE763" s="182"/>
      <c r="CF763" s="182"/>
      <c r="CG763" s="182"/>
      <c r="CH763" s="182"/>
      <c r="CI763" s="182"/>
      <c r="CJ763" s="182"/>
      <c r="CK763" s="182"/>
      <c r="CL763" s="182"/>
      <c r="CM763" s="182"/>
      <c r="CN763" s="182"/>
      <c r="CO763" s="182"/>
      <c r="CP763" s="182"/>
      <c r="CQ763" s="182"/>
      <c r="CR763" s="182"/>
      <c r="CS763" s="182"/>
      <c r="CT763" s="182"/>
      <c r="CU763" s="182"/>
      <c r="CV763" s="182"/>
      <c r="CW763" s="182"/>
      <c r="CX763" s="182"/>
      <c r="CY763" s="182"/>
      <c r="CZ763" s="182"/>
      <c r="DA763" s="182"/>
      <c r="DB763" s="182"/>
      <c r="DC763" s="182"/>
      <c r="DD763" s="182"/>
      <c r="DE763" s="182"/>
      <c r="DF763" s="182"/>
      <c r="DG763" s="182"/>
      <c r="DH763" s="182"/>
      <c r="DI763" s="182"/>
      <c r="DJ763" s="182"/>
      <c r="DK763" s="182"/>
      <c r="DL763" s="182"/>
      <c r="DM763" s="182"/>
      <c r="DN763" s="182"/>
      <c r="DO763" s="182"/>
      <c r="DP763" s="182"/>
      <c r="DQ763" s="182"/>
      <c r="DR763" s="182"/>
      <c r="DS763" s="182"/>
      <c r="DT763" s="182"/>
      <c r="DU763" s="182"/>
      <c r="DV763" s="182"/>
      <c r="DW763" s="182"/>
      <c r="DX763" s="182"/>
      <c r="DY763" s="182"/>
    </row>
    <row r="764" spans="1:129" s="188" customFormat="1" outlineLevel="1" x14ac:dyDescent="0.25">
      <c r="A764" s="102"/>
      <c r="B764" s="97" t="s">
        <v>801</v>
      </c>
      <c r="C764" s="98">
        <v>2017</v>
      </c>
      <c r="D764" s="99">
        <v>0.4</v>
      </c>
      <c r="E764" s="101">
        <v>94</v>
      </c>
      <c r="F764" s="110">
        <v>158</v>
      </c>
      <c r="G764" s="101">
        <v>193.86319</v>
      </c>
      <c r="I764" s="182"/>
      <c r="J764" s="182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2"/>
      <c r="CA764" s="182"/>
      <c r="CB764" s="182"/>
      <c r="CC764" s="182"/>
      <c r="CD764" s="182"/>
      <c r="CE764" s="182"/>
      <c r="CF764" s="182"/>
      <c r="CG764" s="182"/>
      <c r="CH764" s="182"/>
      <c r="CI764" s="182"/>
      <c r="CJ764" s="182"/>
      <c r="CK764" s="182"/>
      <c r="CL764" s="182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  <c r="DT764" s="182"/>
      <c r="DU764" s="182"/>
      <c r="DV764" s="182"/>
      <c r="DW764" s="182"/>
      <c r="DX764" s="182"/>
      <c r="DY764" s="182"/>
    </row>
    <row r="765" spans="1:129" s="188" customFormat="1" outlineLevel="1" x14ac:dyDescent="0.25">
      <c r="A765" s="102"/>
      <c r="B765" s="97" t="s">
        <v>802</v>
      </c>
      <c r="C765" s="98">
        <v>2017</v>
      </c>
      <c r="D765" s="99">
        <v>0.4</v>
      </c>
      <c r="E765" s="101">
        <v>553</v>
      </c>
      <c r="F765" s="110">
        <v>158</v>
      </c>
      <c r="G765" s="101">
        <v>776.20116000000007</v>
      </c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2"/>
      <c r="CA765" s="182"/>
      <c r="CB765" s="182"/>
      <c r="CC765" s="182"/>
      <c r="CD765" s="182"/>
      <c r="CE765" s="182"/>
      <c r="CF765" s="182"/>
      <c r="CG765" s="182"/>
      <c r="CH765" s="182"/>
      <c r="CI765" s="182"/>
      <c r="CJ765" s="182"/>
      <c r="CK765" s="182"/>
      <c r="CL765" s="182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  <c r="DT765" s="182"/>
      <c r="DU765" s="182"/>
      <c r="DV765" s="182"/>
      <c r="DW765" s="182"/>
      <c r="DX765" s="182"/>
      <c r="DY765" s="182"/>
    </row>
    <row r="766" spans="1:129" s="188" customFormat="1" outlineLevel="1" x14ac:dyDescent="0.25">
      <c r="A766" s="102"/>
      <c r="B766" s="97" t="s">
        <v>803</v>
      </c>
      <c r="C766" s="98">
        <v>2017</v>
      </c>
      <c r="D766" s="99">
        <v>0.4</v>
      </c>
      <c r="E766" s="101">
        <v>413</v>
      </c>
      <c r="F766" s="110">
        <v>158</v>
      </c>
      <c r="G766" s="101">
        <v>495.24600999999996</v>
      </c>
    </row>
    <row r="767" spans="1:129" s="188" customFormat="1" outlineLevel="1" x14ac:dyDescent="0.25">
      <c r="A767" s="102"/>
      <c r="B767" s="97" t="s">
        <v>804</v>
      </c>
      <c r="C767" s="98">
        <v>2017</v>
      </c>
      <c r="D767" s="99">
        <v>0.4</v>
      </c>
      <c r="E767" s="101">
        <v>179</v>
      </c>
      <c r="F767" s="110">
        <v>158</v>
      </c>
      <c r="G767" s="101">
        <v>219.26145000000002</v>
      </c>
      <c r="I767" s="182"/>
      <c r="J767" s="182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2"/>
      <c r="CA767" s="182"/>
      <c r="CB767" s="182"/>
      <c r="CC767" s="182"/>
      <c r="CD767" s="182"/>
      <c r="CE767" s="182"/>
      <c r="CF767" s="182"/>
      <c r="CG767" s="182"/>
      <c r="CH767" s="182"/>
      <c r="CI767" s="182"/>
      <c r="CJ767" s="182"/>
      <c r="CK767" s="182"/>
      <c r="CL767" s="182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  <c r="DT767" s="182"/>
      <c r="DU767" s="182"/>
      <c r="DV767" s="182"/>
      <c r="DW767" s="182"/>
      <c r="DX767" s="182"/>
      <c r="DY767" s="182"/>
    </row>
    <row r="768" spans="1:129" s="188" customFormat="1" outlineLevel="1" x14ac:dyDescent="0.25">
      <c r="A768" s="102"/>
      <c r="B768" s="97" t="s">
        <v>805</v>
      </c>
      <c r="C768" s="98">
        <v>2017</v>
      </c>
      <c r="D768" s="99">
        <v>0.4</v>
      </c>
      <c r="E768" s="101">
        <v>72</v>
      </c>
      <c r="F768" s="110">
        <v>158</v>
      </c>
      <c r="G768" s="101">
        <v>61.756260000000005</v>
      </c>
      <c r="I768" s="182"/>
      <c r="J768" s="182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2"/>
      <c r="CA768" s="182"/>
      <c r="CB768" s="182"/>
      <c r="CC768" s="182"/>
      <c r="CD768" s="182"/>
      <c r="CE768" s="182"/>
      <c r="CF768" s="182"/>
      <c r="CG768" s="182"/>
      <c r="CH768" s="182"/>
      <c r="CI768" s="182"/>
      <c r="CJ768" s="182"/>
      <c r="CK768" s="182"/>
      <c r="CL768" s="182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  <c r="DT768" s="182"/>
      <c r="DU768" s="182"/>
      <c r="DV768" s="182"/>
      <c r="DW768" s="182"/>
      <c r="DX768" s="182"/>
      <c r="DY768" s="182"/>
    </row>
    <row r="769" spans="1:129" s="188" customFormat="1" outlineLevel="1" x14ac:dyDescent="0.25">
      <c r="A769" s="102"/>
      <c r="B769" s="97" t="s">
        <v>806</v>
      </c>
      <c r="C769" s="98">
        <v>2017</v>
      </c>
      <c r="D769" s="99">
        <v>0.4</v>
      </c>
      <c r="E769" s="101">
        <v>86</v>
      </c>
      <c r="F769" s="110">
        <v>158</v>
      </c>
      <c r="G769" s="101">
        <v>131.35024999999999</v>
      </c>
    </row>
    <row r="770" spans="1:129" s="188" customFormat="1" outlineLevel="1" x14ac:dyDescent="0.25">
      <c r="A770" s="102"/>
      <c r="B770" s="97" t="s">
        <v>807</v>
      </c>
      <c r="C770" s="98">
        <v>2017</v>
      </c>
      <c r="D770" s="99">
        <v>0.4</v>
      </c>
      <c r="E770" s="101">
        <v>304</v>
      </c>
      <c r="F770" s="110">
        <v>158</v>
      </c>
      <c r="G770" s="101">
        <v>308.80748999999997</v>
      </c>
      <c r="I770" s="182"/>
      <c r="J770" s="182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2"/>
      <c r="CA770" s="182"/>
      <c r="CB770" s="182"/>
      <c r="CC770" s="182"/>
      <c r="CD770" s="182"/>
      <c r="CE770" s="182"/>
      <c r="CF770" s="182"/>
      <c r="CG770" s="182"/>
      <c r="CH770" s="182"/>
      <c r="CI770" s="182"/>
      <c r="CJ770" s="182"/>
      <c r="CK770" s="182"/>
      <c r="CL770" s="182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  <c r="DT770" s="182"/>
      <c r="DU770" s="182"/>
      <c r="DV770" s="182"/>
      <c r="DW770" s="182"/>
      <c r="DX770" s="182"/>
      <c r="DY770" s="182"/>
    </row>
    <row r="771" spans="1:129" s="188" customFormat="1" outlineLevel="1" x14ac:dyDescent="0.25">
      <c r="A771" s="102"/>
      <c r="B771" s="97" t="s">
        <v>808</v>
      </c>
      <c r="C771" s="98">
        <v>2017</v>
      </c>
      <c r="D771" s="99">
        <v>0.4</v>
      </c>
      <c r="E771" s="101">
        <v>326</v>
      </c>
      <c r="F771" s="110">
        <v>158</v>
      </c>
      <c r="G771" s="101">
        <v>314.92290000000003</v>
      </c>
      <c r="I771" s="182"/>
      <c r="J771" s="182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2"/>
      <c r="CA771" s="182"/>
      <c r="CB771" s="182"/>
      <c r="CC771" s="182"/>
      <c r="CD771" s="182"/>
      <c r="CE771" s="182"/>
      <c r="CF771" s="182"/>
      <c r="CG771" s="182"/>
      <c r="CH771" s="182"/>
      <c r="CI771" s="182"/>
      <c r="CJ771" s="182"/>
      <c r="CK771" s="182"/>
      <c r="CL771" s="182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  <c r="DT771" s="182"/>
      <c r="DU771" s="182"/>
      <c r="DV771" s="182"/>
      <c r="DW771" s="182"/>
      <c r="DX771" s="182"/>
      <c r="DY771" s="182"/>
    </row>
    <row r="772" spans="1:129" s="188" customFormat="1" outlineLevel="1" x14ac:dyDescent="0.25">
      <c r="A772" s="102"/>
      <c r="B772" s="97" t="s">
        <v>809</v>
      </c>
      <c r="C772" s="98">
        <v>2017</v>
      </c>
      <c r="D772" s="99">
        <v>0.4</v>
      </c>
      <c r="E772" s="101">
        <v>288</v>
      </c>
      <c r="F772" s="110">
        <v>158</v>
      </c>
      <c r="G772" s="101">
        <v>322.06808999999998</v>
      </c>
      <c r="I772" s="182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  <c r="AZ772" s="182"/>
      <c r="BA772" s="182"/>
      <c r="BB772" s="182"/>
      <c r="BC772" s="182"/>
      <c r="BD772" s="182"/>
      <c r="BE772" s="182"/>
      <c r="BF772" s="182"/>
      <c r="BG772" s="182"/>
      <c r="BH772" s="182"/>
      <c r="BI772" s="182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182"/>
      <c r="BW772" s="182"/>
      <c r="BX772" s="182"/>
      <c r="BY772" s="182"/>
      <c r="BZ772" s="182"/>
      <c r="CA772" s="182"/>
      <c r="CB772" s="182"/>
      <c r="CC772" s="182"/>
      <c r="CD772" s="182"/>
      <c r="CE772" s="182"/>
      <c r="CF772" s="182"/>
      <c r="CG772" s="182"/>
      <c r="CH772" s="182"/>
      <c r="CI772" s="182"/>
      <c r="CJ772" s="182"/>
      <c r="CK772" s="182"/>
      <c r="CL772" s="182"/>
      <c r="CM772" s="182"/>
      <c r="CN772" s="182"/>
      <c r="CO772" s="182"/>
      <c r="CP772" s="182"/>
      <c r="CQ772" s="182"/>
      <c r="CR772" s="182"/>
      <c r="CS772" s="182"/>
      <c r="CT772" s="182"/>
      <c r="CU772" s="182"/>
      <c r="CV772" s="182"/>
      <c r="CW772" s="182"/>
      <c r="CX772" s="182"/>
      <c r="CY772" s="182"/>
      <c r="CZ772" s="182"/>
      <c r="DA772" s="182"/>
      <c r="DB772" s="182"/>
      <c r="DC772" s="182"/>
      <c r="DD772" s="182"/>
      <c r="DE772" s="182"/>
      <c r="DF772" s="182"/>
      <c r="DG772" s="182"/>
      <c r="DH772" s="182"/>
      <c r="DI772" s="182"/>
      <c r="DJ772" s="182"/>
      <c r="DK772" s="182"/>
      <c r="DL772" s="182"/>
      <c r="DM772" s="182"/>
      <c r="DN772" s="182"/>
      <c r="DO772" s="182"/>
      <c r="DP772" s="182"/>
      <c r="DQ772" s="182"/>
      <c r="DR772" s="182"/>
      <c r="DS772" s="182"/>
      <c r="DT772" s="182"/>
      <c r="DU772" s="182"/>
      <c r="DV772" s="182"/>
      <c r="DW772" s="182"/>
      <c r="DX772" s="182"/>
      <c r="DY772" s="182"/>
    </row>
    <row r="773" spans="1:129" s="188" customFormat="1" outlineLevel="1" x14ac:dyDescent="0.25">
      <c r="A773" s="102"/>
      <c r="B773" s="97" t="s">
        <v>810</v>
      </c>
      <c r="C773" s="98">
        <v>2017</v>
      </c>
      <c r="D773" s="99">
        <v>0.4</v>
      </c>
      <c r="E773" s="101">
        <v>109</v>
      </c>
      <c r="F773" s="110">
        <v>158</v>
      </c>
      <c r="G773" s="101">
        <v>83.987840000000006</v>
      </c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2"/>
      <c r="CA773" s="182"/>
      <c r="CB773" s="182"/>
      <c r="CC773" s="182"/>
      <c r="CD773" s="182"/>
      <c r="CE773" s="182"/>
      <c r="CF773" s="182"/>
      <c r="CG773" s="182"/>
      <c r="CH773" s="182"/>
      <c r="CI773" s="182"/>
      <c r="CJ773" s="182"/>
      <c r="CK773" s="182"/>
      <c r="CL773" s="182"/>
      <c r="CM773" s="182"/>
      <c r="CN773" s="182"/>
      <c r="CO773" s="182"/>
      <c r="CP773" s="182"/>
      <c r="CQ773" s="182"/>
      <c r="CR773" s="182"/>
      <c r="CS773" s="182"/>
      <c r="CT773" s="182"/>
      <c r="CU773" s="182"/>
      <c r="CV773" s="182"/>
      <c r="CW773" s="182"/>
      <c r="CX773" s="182"/>
      <c r="CY773" s="182"/>
      <c r="CZ773" s="182"/>
      <c r="DA773" s="182"/>
      <c r="DB773" s="182"/>
      <c r="DC773" s="182"/>
      <c r="DD773" s="182"/>
      <c r="DE773" s="182"/>
      <c r="DF773" s="182"/>
      <c r="DG773" s="182"/>
      <c r="DH773" s="182"/>
      <c r="DI773" s="182"/>
      <c r="DJ773" s="182"/>
      <c r="DK773" s="182"/>
      <c r="DL773" s="182"/>
      <c r="DM773" s="182"/>
      <c r="DN773" s="182"/>
      <c r="DO773" s="182"/>
      <c r="DP773" s="182"/>
      <c r="DQ773" s="182"/>
      <c r="DR773" s="182"/>
      <c r="DS773" s="182"/>
      <c r="DT773" s="182"/>
      <c r="DU773" s="182"/>
      <c r="DV773" s="182"/>
      <c r="DW773" s="182"/>
      <c r="DX773" s="182"/>
      <c r="DY773" s="182"/>
    </row>
    <row r="774" spans="1:129" s="188" customFormat="1" outlineLevel="1" x14ac:dyDescent="0.25">
      <c r="A774" s="102"/>
      <c r="B774" s="97" t="s">
        <v>811</v>
      </c>
      <c r="C774" s="98">
        <v>2017</v>
      </c>
      <c r="D774" s="99">
        <v>0.4</v>
      </c>
      <c r="E774" s="101">
        <v>33</v>
      </c>
      <c r="F774" s="110">
        <v>158</v>
      </c>
      <c r="G774" s="101">
        <v>40.814080000000004</v>
      </c>
      <c r="I774" s="182"/>
      <c r="J774" s="182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2"/>
      <c r="CA774" s="182"/>
      <c r="CB774" s="182"/>
      <c r="CC774" s="182"/>
      <c r="CD774" s="182"/>
      <c r="CE774" s="182"/>
      <c r="CF774" s="182"/>
      <c r="CG774" s="182"/>
      <c r="CH774" s="182"/>
      <c r="CI774" s="182"/>
      <c r="CJ774" s="182"/>
      <c r="CK774" s="182"/>
      <c r="CL774" s="182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  <c r="DT774" s="182"/>
      <c r="DU774" s="182"/>
      <c r="DV774" s="182"/>
      <c r="DW774" s="182"/>
      <c r="DX774" s="182"/>
      <c r="DY774" s="182"/>
    </row>
    <row r="775" spans="1:129" s="188" customFormat="1" outlineLevel="1" x14ac:dyDescent="0.25">
      <c r="A775" s="102"/>
      <c r="B775" s="97" t="s">
        <v>812</v>
      </c>
      <c r="C775" s="98">
        <v>2017</v>
      </c>
      <c r="D775" s="99">
        <v>0.4</v>
      </c>
      <c r="E775" s="101">
        <v>158</v>
      </c>
      <c r="F775" s="110">
        <v>158</v>
      </c>
      <c r="G775" s="101">
        <v>301.97183000000001</v>
      </c>
      <c r="I775" s="182"/>
      <c r="J775" s="182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  <c r="AZ775" s="182"/>
      <c r="BA775" s="182"/>
      <c r="BB775" s="182"/>
      <c r="BC775" s="182"/>
      <c r="BD775" s="182"/>
      <c r="BE775" s="182"/>
      <c r="BF775" s="182"/>
      <c r="BG775" s="182"/>
      <c r="BH775" s="182"/>
      <c r="BI775" s="182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182"/>
      <c r="BW775" s="182"/>
      <c r="BX775" s="182"/>
      <c r="BY775" s="182"/>
      <c r="BZ775" s="182"/>
      <c r="CA775" s="182"/>
      <c r="CB775" s="182"/>
      <c r="CC775" s="182"/>
      <c r="CD775" s="182"/>
      <c r="CE775" s="182"/>
      <c r="CF775" s="182"/>
      <c r="CG775" s="182"/>
      <c r="CH775" s="182"/>
      <c r="CI775" s="182"/>
      <c r="CJ775" s="182"/>
      <c r="CK775" s="182"/>
      <c r="CL775" s="182"/>
      <c r="CM775" s="182"/>
      <c r="CN775" s="182"/>
      <c r="CO775" s="182"/>
      <c r="CP775" s="182"/>
      <c r="CQ775" s="182"/>
      <c r="CR775" s="182"/>
      <c r="CS775" s="182"/>
      <c r="CT775" s="182"/>
      <c r="CU775" s="182"/>
      <c r="CV775" s="182"/>
      <c r="CW775" s="182"/>
      <c r="CX775" s="182"/>
      <c r="CY775" s="182"/>
      <c r="CZ775" s="182"/>
      <c r="DA775" s="182"/>
      <c r="DB775" s="182"/>
      <c r="DC775" s="182"/>
      <c r="DD775" s="182"/>
      <c r="DE775" s="182"/>
      <c r="DF775" s="182"/>
      <c r="DG775" s="182"/>
      <c r="DH775" s="182"/>
      <c r="DI775" s="182"/>
      <c r="DJ775" s="182"/>
      <c r="DK775" s="182"/>
      <c r="DL775" s="182"/>
      <c r="DM775" s="182"/>
      <c r="DN775" s="182"/>
      <c r="DO775" s="182"/>
      <c r="DP775" s="182"/>
      <c r="DQ775" s="182"/>
      <c r="DR775" s="182"/>
      <c r="DS775" s="182"/>
      <c r="DT775" s="182"/>
      <c r="DU775" s="182"/>
      <c r="DV775" s="182"/>
      <c r="DW775" s="182"/>
      <c r="DX775" s="182"/>
      <c r="DY775" s="182"/>
    </row>
    <row r="776" spans="1:129" s="188" customFormat="1" outlineLevel="1" x14ac:dyDescent="0.25">
      <c r="A776" s="102"/>
      <c r="B776" s="97" t="s">
        <v>813</v>
      </c>
      <c r="C776" s="98">
        <v>2017</v>
      </c>
      <c r="D776" s="99">
        <v>0.4</v>
      </c>
      <c r="E776" s="101">
        <v>215</v>
      </c>
      <c r="F776" s="110">
        <v>158</v>
      </c>
      <c r="G776" s="101">
        <v>283.96977000000004</v>
      </c>
    </row>
    <row r="777" spans="1:129" s="188" customFormat="1" outlineLevel="1" x14ac:dyDescent="0.25">
      <c r="A777" s="102"/>
      <c r="B777" s="97" t="s">
        <v>814</v>
      </c>
      <c r="C777" s="98">
        <v>2017</v>
      </c>
      <c r="D777" s="99">
        <v>0.4</v>
      </c>
      <c r="E777" s="101">
        <v>138</v>
      </c>
      <c r="F777" s="110">
        <v>158</v>
      </c>
      <c r="G777" s="101">
        <v>140.71975</v>
      </c>
      <c r="I777" s="182"/>
      <c r="J777" s="182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  <c r="AZ777" s="182"/>
      <c r="BA777" s="182"/>
      <c r="BB777" s="182"/>
      <c r="BC777" s="182"/>
      <c r="BD777" s="182"/>
      <c r="BE777" s="182"/>
      <c r="BF777" s="182"/>
      <c r="BG777" s="182"/>
      <c r="BH777" s="182"/>
      <c r="BI777" s="182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182"/>
      <c r="BW777" s="182"/>
      <c r="BX777" s="182"/>
      <c r="BY777" s="182"/>
      <c r="BZ777" s="182"/>
      <c r="CA777" s="182"/>
      <c r="CB777" s="182"/>
      <c r="CC777" s="182"/>
      <c r="CD777" s="182"/>
      <c r="CE777" s="182"/>
      <c r="CF777" s="182"/>
      <c r="CG777" s="182"/>
      <c r="CH777" s="182"/>
      <c r="CI777" s="182"/>
      <c r="CJ777" s="182"/>
      <c r="CK777" s="182"/>
      <c r="CL777" s="182"/>
      <c r="CM777" s="182"/>
      <c r="CN777" s="182"/>
      <c r="CO777" s="182"/>
      <c r="CP777" s="182"/>
      <c r="CQ777" s="182"/>
      <c r="CR777" s="182"/>
      <c r="CS777" s="182"/>
      <c r="CT777" s="182"/>
      <c r="CU777" s="182"/>
      <c r="CV777" s="182"/>
      <c r="CW777" s="182"/>
      <c r="CX777" s="182"/>
      <c r="CY777" s="182"/>
      <c r="CZ777" s="182"/>
      <c r="DA777" s="182"/>
      <c r="DB777" s="182"/>
      <c r="DC777" s="182"/>
      <c r="DD777" s="182"/>
      <c r="DE777" s="182"/>
      <c r="DF777" s="182"/>
      <c r="DG777" s="182"/>
      <c r="DH777" s="182"/>
      <c r="DI777" s="182"/>
      <c r="DJ777" s="182"/>
      <c r="DK777" s="182"/>
      <c r="DL777" s="182"/>
      <c r="DM777" s="182"/>
      <c r="DN777" s="182"/>
      <c r="DO777" s="182"/>
      <c r="DP777" s="182"/>
      <c r="DQ777" s="182"/>
      <c r="DR777" s="182"/>
      <c r="DS777" s="182"/>
      <c r="DT777" s="182"/>
      <c r="DU777" s="182"/>
      <c r="DV777" s="182"/>
      <c r="DW777" s="182"/>
      <c r="DX777" s="182"/>
      <c r="DY777" s="182"/>
    </row>
    <row r="778" spans="1:129" s="188" customFormat="1" outlineLevel="1" x14ac:dyDescent="0.25">
      <c r="A778" s="102"/>
      <c r="B778" s="97" t="s">
        <v>815</v>
      </c>
      <c r="C778" s="98">
        <v>2017</v>
      </c>
      <c r="D778" s="99">
        <v>0.4</v>
      </c>
      <c r="E778" s="101">
        <v>97</v>
      </c>
      <c r="F778" s="110">
        <v>158</v>
      </c>
      <c r="G778" s="101">
        <v>132.15380999999999</v>
      </c>
      <c r="I778" s="182"/>
      <c r="J778" s="182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2"/>
      <c r="BB778" s="182"/>
      <c r="BC778" s="182"/>
      <c r="BD778" s="182"/>
      <c r="BE778" s="182"/>
      <c r="BF778" s="182"/>
      <c r="BG778" s="182"/>
      <c r="BH778" s="182"/>
      <c r="BI778" s="182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2"/>
      <c r="BW778" s="182"/>
      <c r="BX778" s="182"/>
      <c r="BY778" s="182"/>
      <c r="BZ778" s="182"/>
      <c r="CA778" s="182"/>
      <c r="CB778" s="182"/>
      <c r="CC778" s="182"/>
      <c r="CD778" s="182"/>
      <c r="CE778" s="182"/>
      <c r="CF778" s="182"/>
      <c r="CG778" s="182"/>
      <c r="CH778" s="182"/>
      <c r="CI778" s="182"/>
      <c r="CJ778" s="182"/>
      <c r="CK778" s="182"/>
      <c r="CL778" s="182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  <c r="DT778" s="182"/>
      <c r="DU778" s="182"/>
      <c r="DV778" s="182"/>
      <c r="DW778" s="182"/>
      <c r="DX778" s="182"/>
      <c r="DY778" s="182"/>
    </row>
    <row r="779" spans="1:129" s="188" customFormat="1" outlineLevel="1" x14ac:dyDescent="0.25">
      <c r="A779" s="102"/>
      <c r="B779" s="97" t="s">
        <v>816</v>
      </c>
      <c r="C779" s="98">
        <v>2017</v>
      </c>
      <c r="D779" s="99">
        <v>0.4</v>
      </c>
      <c r="E779" s="101">
        <v>181</v>
      </c>
      <c r="F779" s="110">
        <v>158</v>
      </c>
      <c r="G779" s="101">
        <v>304.41780999999997</v>
      </c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  <c r="AZ779" s="182"/>
      <c r="BA779" s="182"/>
      <c r="BB779" s="182"/>
      <c r="BC779" s="182"/>
      <c r="BD779" s="182"/>
      <c r="BE779" s="182"/>
      <c r="BF779" s="182"/>
      <c r="BG779" s="182"/>
      <c r="BH779" s="182"/>
      <c r="BI779" s="182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182"/>
      <c r="BW779" s="182"/>
      <c r="BX779" s="182"/>
      <c r="BY779" s="182"/>
      <c r="BZ779" s="182"/>
      <c r="CA779" s="182"/>
      <c r="CB779" s="182"/>
      <c r="CC779" s="182"/>
      <c r="CD779" s="182"/>
      <c r="CE779" s="182"/>
      <c r="CF779" s="182"/>
      <c r="CG779" s="182"/>
      <c r="CH779" s="182"/>
      <c r="CI779" s="182"/>
      <c r="CJ779" s="182"/>
      <c r="CK779" s="182"/>
      <c r="CL779" s="182"/>
      <c r="CM779" s="182"/>
      <c r="CN779" s="182"/>
      <c r="CO779" s="182"/>
      <c r="CP779" s="182"/>
      <c r="CQ779" s="182"/>
      <c r="CR779" s="182"/>
      <c r="CS779" s="182"/>
      <c r="CT779" s="182"/>
      <c r="CU779" s="182"/>
      <c r="CV779" s="182"/>
      <c r="CW779" s="182"/>
      <c r="CX779" s="182"/>
      <c r="CY779" s="182"/>
      <c r="CZ779" s="182"/>
      <c r="DA779" s="182"/>
      <c r="DB779" s="182"/>
      <c r="DC779" s="182"/>
      <c r="DD779" s="182"/>
      <c r="DE779" s="182"/>
      <c r="DF779" s="182"/>
      <c r="DG779" s="182"/>
      <c r="DH779" s="182"/>
      <c r="DI779" s="182"/>
      <c r="DJ779" s="182"/>
      <c r="DK779" s="182"/>
      <c r="DL779" s="182"/>
      <c r="DM779" s="182"/>
      <c r="DN779" s="182"/>
      <c r="DO779" s="182"/>
      <c r="DP779" s="182"/>
      <c r="DQ779" s="182"/>
      <c r="DR779" s="182"/>
      <c r="DS779" s="182"/>
      <c r="DT779" s="182"/>
      <c r="DU779" s="182"/>
      <c r="DV779" s="182"/>
      <c r="DW779" s="182"/>
      <c r="DX779" s="182"/>
      <c r="DY779" s="182"/>
    </row>
    <row r="780" spans="1:129" s="188" customFormat="1" outlineLevel="1" x14ac:dyDescent="0.25">
      <c r="A780" s="102"/>
      <c r="B780" s="97" t="s">
        <v>817</v>
      </c>
      <c r="C780" s="98">
        <v>2017</v>
      </c>
      <c r="D780" s="99">
        <v>0.4</v>
      </c>
      <c r="E780" s="101">
        <v>84</v>
      </c>
      <c r="F780" s="110">
        <v>158</v>
      </c>
      <c r="G780" s="101">
        <v>140.56998999999999</v>
      </c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  <c r="AZ780" s="182"/>
      <c r="BA780" s="182"/>
      <c r="BB780" s="182"/>
      <c r="BC780" s="182"/>
      <c r="BD780" s="182"/>
      <c r="BE780" s="182"/>
      <c r="BF780" s="182"/>
      <c r="BG780" s="182"/>
      <c r="BH780" s="182"/>
      <c r="BI780" s="182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182"/>
      <c r="BW780" s="182"/>
      <c r="BX780" s="182"/>
      <c r="BY780" s="182"/>
      <c r="BZ780" s="182"/>
      <c r="CA780" s="182"/>
      <c r="CB780" s="182"/>
      <c r="CC780" s="182"/>
      <c r="CD780" s="182"/>
      <c r="CE780" s="182"/>
      <c r="CF780" s="182"/>
      <c r="CG780" s="182"/>
      <c r="CH780" s="182"/>
      <c r="CI780" s="182"/>
      <c r="CJ780" s="182"/>
      <c r="CK780" s="182"/>
      <c r="CL780" s="182"/>
      <c r="CM780" s="182"/>
      <c r="CN780" s="182"/>
      <c r="CO780" s="182"/>
      <c r="CP780" s="182"/>
      <c r="CQ780" s="182"/>
      <c r="CR780" s="182"/>
      <c r="CS780" s="182"/>
      <c r="CT780" s="182"/>
      <c r="CU780" s="182"/>
      <c r="CV780" s="182"/>
      <c r="CW780" s="182"/>
      <c r="CX780" s="182"/>
      <c r="CY780" s="182"/>
      <c r="CZ780" s="182"/>
      <c r="DA780" s="182"/>
      <c r="DB780" s="182"/>
      <c r="DC780" s="182"/>
      <c r="DD780" s="182"/>
      <c r="DE780" s="182"/>
      <c r="DF780" s="182"/>
      <c r="DG780" s="182"/>
      <c r="DH780" s="182"/>
      <c r="DI780" s="182"/>
      <c r="DJ780" s="182"/>
      <c r="DK780" s="182"/>
      <c r="DL780" s="182"/>
      <c r="DM780" s="182"/>
      <c r="DN780" s="182"/>
      <c r="DO780" s="182"/>
      <c r="DP780" s="182"/>
      <c r="DQ780" s="182"/>
      <c r="DR780" s="182"/>
      <c r="DS780" s="182"/>
      <c r="DT780" s="182"/>
      <c r="DU780" s="182"/>
      <c r="DV780" s="182"/>
      <c r="DW780" s="182"/>
      <c r="DX780" s="182"/>
      <c r="DY780" s="182"/>
    </row>
    <row r="781" spans="1:129" s="188" customFormat="1" outlineLevel="1" x14ac:dyDescent="0.25">
      <c r="A781" s="102"/>
      <c r="B781" s="97" t="s">
        <v>818</v>
      </c>
      <c r="C781" s="98">
        <v>2017</v>
      </c>
      <c r="D781" s="99">
        <v>0.4</v>
      </c>
      <c r="E781" s="101">
        <v>214</v>
      </c>
      <c r="F781" s="110">
        <v>158</v>
      </c>
      <c r="G781" s="101">
        <v>343.78048999999999</v>
      </c>
      <c r="I781" s="182"/>
      <c r="J781" s="182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  <c r="AZ781" s="182"/>
      <c r="BA781" s="182"/>
      <c r="BB781" s="182"/>
      <c r="BC781" s="182"/>
      <c r="BD781" s="182"/>
      <c r="BE781" s="182"/>
      <c r="BF781" s="182"/>
      <c r="BG781" s="182"/>
      <c r="BH781" s="182"/>
      <c r="BI781" s="182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182"/>
      <c r="BW781" s="182"/>
      <c r="BX781" s="182"/>
      <c r="BY781" s="182"/>
      <c r="BZ781" s="182"/>
      <c r="CA781" s="182"/>
      <c r="CB781" s="182"/>
      <c r="CC781" s="182"/>
      <c r="CD781" s="182"/>
      <c r="CE781" s="182"/>
      <c r="CF781" s="182"/>
      <c r="CG781" s="182"/>
      <c r="CH781" s="182"/>
      <c r="CI781" s="182"/>
      <c r="CJ781" s="182"/>
      <c r="CK781" s="182"/>
      <c r="CL781" s="182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  <c r="DT781" s="182"/>
      <c r="DU781" s="182"/>
      <c r="DV781" s="182"/>
      <c r="DW781" s="182"/>
      <c r="DX781" s="182"/>
      <c r="DY781" s="182"/>
    </row>
    <row r="782" spans="1:129" s="188" customFormat="1" outlineLevel="1" x14ac:dyDescent="0.25">
      <c r="A782" s="102"/>
      <c r="B782" s="97" t="s">
        <v>819</v>
      </c>
      <c r="C782" s="98">
        <v>2017</v>
      </c>
      <c r="D782" s="99">
        <v>0.4</v>
      </c>
      <c r="E782" s="101">
        <v>101</v>
      </c>
      <c r="F782" s="110">
        <v>158</v>
      </c>
      <c r="G782" s="101">
        <v>112.68666999999999</v>
      </c>
      <c r="I782" s="182"/>
      <c r="J782" s="182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  <c r="AZ782" s="182"/>
      <c r="BA782" s="182"/>
      <c r="BB782" s="182"/>
      <c r="BC782" s="182"/>
      <c r="BD782" s="182"/>
      <c r="BE782" s="182"/>
      <c r="BF782" s="182"/>
      <c r="BG782" s="182"/>
      <c r="BH782" s="182"/>
      <c r="BI782" s="182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182"/>
      <c r="BW782" s="182"/>
      <c r="BX782" s="182"/>
      <c r="BY782" s="182"/>
      <c r="BZ782" s="182"/>
      <c r="CA782" s="182"/>
      <c r="CB782" s="182"/>
      <c r="CC782" s="182"/>
      <c r="CD782" s="182"/>
      <c r="CE782" s="182"/>
      <c r="CF782" s="182"/>
      <c r="CG782" s="182"/>
      <c r="CH782" s="182"/>
      <c r="CI782" s="182"/>
      <c r="CJ782" s="182"/>
      <c r="CK782" s="182"/>
      <c r="CL782" s="182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  <c r="DT782" s="182"/>
      <c r="DU782" s="182"/>
      <c r="DV782" s="182"/>
      <c r="DW782" s="182"/>
      <c r="DX782" s="182"/>
      <c r="DY782" s="182"/>
    </row>
    <row r="783" spans="1:129" s="188" customFormat="1" outlineLevel="1" x14ac:dyDescent="0.25">
      <c r="A783" s="102"/>
      <c r="B783" s="97" t="s">
        <v>820</v>
      </c>
      <c r="C783" s="98">
        <v>2017</v>
      </c>
      <c r="D783" s="99">
        <v>0.4</v>
      </c>
      <c r="E783" s="101">
        <v>41</v>
      </c>
      <c r="F783" s="110">
        <v>158</v>
      </c>
      <c r="G783" s="101">
        <v>51.37997</v>
      </c>
      <c r="I783" s="182"/>
      <c r="J783" s="182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  <c r="AZ783" s="182"/>
      <c r="BA783" s="182"/>
      <c r="BB783" s="182"/>
      <c r="BC783" s="182"/>
      <c r="BD783" s="182"/>
      <c r="BE783" s="182"/>
      <c r="BF783" s="182"/>
      <c r="BG783" s="182"/>
      <c r="BH783" s="182"/>
      <c r="BI783" s="182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182"/>
      <c r="BW783" s="182"/>
      <c r="BX783" s="182"/>
      <c r="BY783" s="182"/>
      <c r="BZ783" s="182"/>
      <c r="CA783" s="182"/>
      <c r="CB783" s="182"/>
      <c r="CC783" s="182"/>
      <c r="CD783" s="182"/>
      <c r="CE783" s="182"/>
      <c r="CF783" s="182"/>
      <c r="CG783" s="182"/>
      <c r="CH783" s="182"/>
      <c r="CI783" s="182"/>
      <c r="CJ783" s="182"/>
      <c r="CK783" s="182"/>
      <c r="CL783" s="182"/>
      <c r="CM783" s="182"/>
      <c r="CN783" s="182"/>
      <c r="CO783" s="182"/>
      <c r="CP783" s="182"/>
      <c r="CQ783" s="182"/>
      <c r="CR783" s="182"/>
      <c r="CS783" s="182"/>
      <c r="CT783" s="182"/>
      <c r="CU783" s="182"/>
      <c r="CV783" s="182"/>
      <c r="CW783" s="182"/>
      <c r="CX783" s="182"/>
      <c r="CY783" s="182"/>
      <c r="CZ783" s="182"/>
      <c r="DA783" s="182"/>
      <c r="DB783" s="182"/>
      <c r="DC783" s="182"/>
      <c r="DD783" s="182"/>
      <c r="DE783" s="182"/>
      <c r="DF783" s="182"/>
      <c r="DG783" s="182"/>
      <c r="DH783" s="182"/>
      <c r="DI783" s="182"/>
      <c r="DJ783" s="182"/>
      <c r="DK783" s="182"/>
      <c r="DL783" s="182"/>
      <c r="DM783" s="182"/>
      <c r="DN783" s="182"/>
      <c r="DO783" s="182"/>
      <c r="DP783" s="182"/>
      <c r="DQ783" s="182"/>
      <c r="DR783" s="182"/>
      <c r="DS783" s="182"/>
      <c r="DT783" s="182"/>
      <c r="DU783" s="182"/>
      <c r="DV783" s="182"/>
      <c r="DW783" s="182"/>
      <c r="DX783" s="182"/>
      <c r="DY783" s="182"/>
    </row>
    <row r="784" spans="1:129" s="188" customFormat="1" outlineLevel="1" x14ac:dyDescent="0.25">
      <c r="A784" s="102"/>
      <c r="B784" s="97" t="s">
        <v>821</v>
      </c>
      <c r="C784" s="98">
        <v>2017</v>
      </c>
      <c r="D784" s="99">
        <v>0.4</v>
      </c>
      <c r="E784" s="101">
        <v>109</v>
      </c>
      <c r="F784" s="110">
        <v>158</v>
      </c>
      <c r="G784" s="101">
        <v>183.88788000000002</v>
      </c>
      <c r="I784" s="182"/>
      <c r="J784" s="182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2"/>
      <c r="CA784" s="182"/>
      <c r="CB784" s="182"/>
      <c r="CC784" s="182"/>
      <c r="CD784" s="182"/>
      <c r="CE784" s="182"/>
      <c r="CF784" s="182"/>
      <c r="CG784" s="182"/>
      <c r="CH784" s="182"/>
      <c r="CI784" s="182"/>
      <c r="CJ784" s="182"/>
      <c r="CK784" s="182"/>
      <c r="CL784" s="182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  <c r="DT784" s="182"/>
      <c r="DU784" s="182"/>
      <c r="DV784" s="182"/>
      <c r="DW784" s="182"/>
      <c r="DX784" s="182"/>
      <c r="DY784" s="182"/>
    </row>
    <row r="785" spans="1:129" s="188" customFormat="1" outlineLevel="1" x14ac:dyDescent="0.25">
      <c r="A785" s="102"/>
      <c r="B785" s="97" t="s">
        <v>822</v>
      </c>
      <c r="C785" s="98">
        <v>2017</v>
      </c>
      <c r="D785" s="99">
        <v>0.4</v>
      </c>
      <c r="E785" s="101">
        <v>59</v>
      </c>
      <c r="F785" s="110">
        <v>158</v>
      </c>
      <c r="G785" s="101">
        <v>92.009770000000003</v>
      </c>
    </row>
    <row r="786" spans="1:129" s="188" customFormat="1" outlineLevel="1" x14ac:dyDescent="0.25">
      <c r="A786" s="102"/>
      <c r="B786" s="97" t="s">
        <v>823</v>
      </c>
      <c r="C786" s="98">
        <v>2017</v>
      </c>
      <c r="D786" s="99">
        <v>0.4</v>
      </c>
      <c r="E786" s="101">
        <v>31</v>
      </c>
      <c r="F786" s="110">
        <v>158</v>
      </c>
      <c r="G786" s="101">
        <v>63.610419999999998</v>
      </c>
    </row>
    <row r="787" spans="1:129" s="188" customFormat="1" outlineLevel="1" x14ac:dyDescent="0.25">
      <c r="A787" s="102"/>
      <c r="B787" s="97" t="s">
        <v>824</v>
      </c>
      <c r="C787" s="98">
        <v>2017</v>
      </c>
      <c r="D787" s="99">
        <v>0.4</v>
      </c>
      <c r="E787" s="101">
        <v>34</v>
      </c>
      <c r="F787" s="110">
        <v>158</v>
      </c>
      <c r="G787" s="101">
        <v>122.73975</v>
      </c>
      <c r="I787" s="182"/>
      <c r="J787" s="182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2"/>
      <c r="CA787" s="182"/>
      <c r="CB787" s="182"/>
      <c r="CC787" s="182"/>
      <c r="CD787" s="182"/>
      <c r="CE787" s="182"/>
      <c r="CF787" s="182"/>
      <c r="CG787" s="182"/>
      <c r="CH787" s="182"/>
      <c r="CI787" s="182"/>
      <c r="CJ787" s="182"/>
      <c r="CK787" s="182"/>
      <c r="CL787" s="182"/>
      <c r="CM787" s="182"/>
      <c r="CN787" s="182"/>
      <c r="CO787" s="182"/>
      <c r="CP787" s="182"/>
      <c r="CQ787" s="182"/>
      <c r="CR787" s="182"/>
      <c r="CS787" s="182"/>
      <c r="CT787" s="182"/>
      <c r="CU787" s="182"/>
      <c r="CV787" s="182"/>
      <c r="CW787" s="182"/>
      <c r="CX787" s="182"/>
      <c r="CY787" s="182"/>
      <c r="CZ787" s="182"/>
      <c r="DA787" s="182"/>
      <c r="DB787" s="182"/>
      <c r="DC787" s="182"/>
      <c r="DD787" s="182"/>
      <c r="DE787" s="182"/>
      <c r="DF787" s="182"/>
      <c r="DG787" s="182"/>
      <c r="DH787" s="182"/>
      <c r="DI787" s="182"/>
      <c r="DJ787" s="182"/>
      <c r="DK787" s="182"/>
      <c r="DL787" s="182"/>
      <c r="DM787" s="182"/>
      <c r="DN787" s="182"/>
      <c r="DO787" s="182"/>
      <c r="DP787" s="182"/>
      <c r="DQ787" s="182"/>
      <c r="DR787" s="182"/>
      <c r="DS787" s="182"/>
      <c r="DT787" s="182"/>
      <c r="DU787" s="182"/>
      <c r="DV787" s="182"/>
      <c r="DW787" s="182"/>
      <c r="DX787" s="182"/>
      <c r="DY787" s="182"/>
    </row>
    <row r="788" spans="1:129" s="188" customFormat="1" outlineLevel="1" x14ac:dyDescent="0.25">
      <c r="A788" s="102"/>
      <c r="B788" s="97" t="s">
        <v>825</v>
      </c>
      <c r="C788" s="98">
        <v>2017</v>
      </c>
      <c r="D788" s="99">
        <v>0.4</v>
      </c>
      <c r="E788" s="101">
        <v>68</v>
      </c>
      <c r="F788" s="110">
        <v>158</v>
      </c>
      <c r="G788" s="101">
        <v>104.69736</v>
      </c>
      <c r="I788" s="182"/>
      <c r="J788" s="182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  <c r="CH788" s="182"/>
      <c r="CI788" s="182"/>
      <c r="CJ788" s="182"/>
      <c r="CK788" s="182"/>
      <c r="CL788" s="182"/>
      <c r="CM788" s="182"/>
      <c r="CN788" s="182"/>
      <c r="CO788" s="182"/>
      <c r="CP788" s="182"/>
      <c r="CQ788" s="182"/>
      <c r="CR788" s="182"/>
      <c r="CS788" s="182"/>
      <c r="CT788" s="182"/>
      <c r="CU788" s="182"/>
      <c r="CV788" s="182"/>
      <c r="CW788" s="182"/>
      <c r="CX788" s="182"/>
      <c r="CY788" s="182"/>
      <c r="CZ788" s="182"/>
      <c r="DA788" s="182"/>
      <c r="DB788" s="182"/>
      <c r="DC788" s="182"/>
      <c r="DD788" s="182"/>
      <c r="DE788" s="182"/>
      <c r="DF788" s="182"/>
      <c r="DG788" s="182"/>
      <c r="DH788" s="182"/>
      <c r="DI788" s="182"/>
      <c r="DJ788" s="182"/>
      <c r="DK788" s="182"/>
      <c r="DL788" s="182"/>
      <c r="DM788" s="182"/>
      <c r="DN788" s="182"/>
      <c r="DO788" s="182"/>
      <c r="DP788" s="182"/>
      <c r="DQ788" s="182"/>
      <c r="DR788" s="182"/>
      <c r="DS788" s="182"/>
      <c r="DT788" s="182"/>
      <c r="DU788" s="182"/>
      <c r="DV788" s="182"/>
      <c r="DW788" s="182"/>
      <c r="DX788" s="182"/>
      <c r="DY788" s="182"/>
    </row>
    <row r="789" spans="1:129" s="188" customFormat="1" outlineLevel="1" x14ac:dyDescent="0.25">
      <c r="A789" s="102"/>
      <c r="B789" s="97" t="s">
        <v>826</v>
      </c>
      <c r="C789" s="98">
        <v>2017</v>
      </c>
      <c r="D789" s="99">
        <v>0.4</v>
      </c>
      <c r="E789" s="101">
        <v>88</v>
      </c>
      <c r="F789" s="110">
        <v>158</v>
      </c>
      <c r="G789" s="101">
        <v>103.50638000000001</v>
      </c>
      <c r="I789" s="182"/>
      <c r="J789" s="182"/>
      <c r="K789" s="182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  <c r="Z789" s="182"/>
      <c r="AA789" s="182"/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  <c r="CH789" s="182"/>
      <c r="CI789" s="182"/>
      <c r="CJ789" s="182"/>
      <c r="CK789" s="182"/>
      <c r="CL789" s="182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  <c r="DT789" s="182"/>
      <c r="DU789" s="182"/>
      <c r="DV789" s="182"/>
      <c r="DW789" s="182"/>
      <c r="DX789" s="182"/>
      <c r="DY789" s="182"/>
    </row>
    <row r="790" spans="1:129" s="188" customFormat="1" outlineLevel="1" x14ac:dyDescent="0.25">
      <c r="A790" s="102"/>
      <c r="B790" s="97" t="s">
        <v>827</v>
      </c>
      <c r="C790" s="98">
        <v>2017</v>
      </c>
      <c r="D790" s="99">
        <v>0.4</v>
      </c>
      <c r="E790" s="101">
        <v>83</v>
      </c>
      <c r="F790" s="110">
        <v>158</v>
      </c>
      <c r="G790" s="101">
        <v>119.86125</v>
      </c>
      <c r="I790" s="182"/>
      <c r="J790" s="182"/>
      <c r="K790" s="182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  <c r="CH790" s="182"/>
      <c r="CI790" s="182"/>
      <c r="CJ790" s="182"/>
      <c r="CK790" s="182"/>
      <c r="CL790" s="182"/>
      <c r="CM790" s="182"/>
      <c r="CN790" s="182"/>
      <c r="CO790" s="182"/>
      <c r="CP790" s="182"/>
      <c r="CQ790" s="182"/>
      <c r="CR790" s="182"/>
      <c r="CS790" s="182"/>
      <c r="CT790" s="182"/>
      <c r="CU790" s="182"/>
      <c r="CV790" s="182"/>
      <c r="CW790" s="182"/>
      <c r="CX790" s="182"/>
      <c r="CY790" s="182"/>
      <c r="CZ790" s="182"/>
      <c r="DA790" s="182"/>
      <c r="DB790" s="182"/>
      <c r="DC790" s="182"/>
      <c r="DD790" s="182"/>
      <c r="DE790" s="182"/>
      <c r="DF790" s="182"/>
      <c r="DG790" s="182"/>
      <c r="DH790" s="182"/>
      <c r="DI790" s="182"/>
      <c r="DJ790" s="182"/>
      <c r="DK790" s="182"/>
      <c r="DL790" s="182"/>
      <c r="DM790" s="182"/>
      <c r="DN790" s="182"/>
      <c r="DO790" s="182"/>
      <c r="DP790" s="182"/>
      <c r="DQ790" s="182"/>
      <c r="DR790" s="182"/>
      <c r="DS790" s="182"/>
      <c r="DT790" s="182"/>
      <c r="DU790" s="182"/>
      <c r="DV790" s="182"/>
      <c r="DW790" s="182"/>
      <c r="DX790" s="182"/>
      <c r="DY790" s="182"/>
    </row>
    <row r="791" spans="1:129" s="188" customFormat="1" outlineLevel="1" x14ac:dyDescent="0.25">
      <c r="A791" s="102"/>
      <c r="B791" s="97" t="s">
        <v>828</v>
      </c>
      <c r="C791" s="98">
        <v>2017</v>
      </c>
      <c r="D791" s="99">
        <v>0.4</v>
      </c>
      <c r="E791" s="101">
        <v>43</v>
      </c>
      <c r="F791" s="110">
        <v>158</v>
      </c>
      <c r="G791" s="101">
        <v>87.137329999999992</v>
      </c>
      <c r="I791" s="182"/>
      <c r="J791" s="182"/>
      <c r="K791" s="182"/>
      <c r="L791" s="182"/>
      <c r="M791" s="182"/>
      <c r="N791" s="182"/>
      <c r="O791" s="182"/>
      <c r="P791" s="182"/>
      <c r="Q791" s="182"/>
      <c r="R791" s="182"/>
      <c r="S791" s="182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2"/>
      <c r="BA791" s="182"/>
      <c r="BB791" s="182"/>
      <c r="BC791" s="182"/>
      <c r="BD791" s="182"/>
      <c r="BE791" s="182"/>
      <c r="BF791" s="182"/>
      <c r="BG791" s="182"/>
      <c r="BH791" s="182"/>
      <c r="BI791" s="182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182"/>
      <c r="BW791" s="182"/>
      <c r="BX791" s="182"/>
      <c r="BY791" s="182"/>
      <c r="BZ791" s="182"/>
      <c r="CA791" s="182"/>
      <c r="CB791" s="182"/>
      <c r="CC791" s="182"/>
      <c r="CD791" s="182"/>
      <c r="CE791" s="182"/>
      <c r="CF791" s="182"/>
      <c r="CG791" s="182"/>
      <c r="CH791" s="182"/>
      <c r="CI791" s="182"/>
      <c r="CJ791" s="182"/>
      <c r="CK791" s="182"/>
      <c r="CL791" s="182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  <c r="DT791" s="182"/>
      <c r="DU791" s="182"/>
      <c r="DV791" s="182"/>
      <c r="DW791" s="182"/>
      <c r="DX791" s="182"/>
      <c r="DY791" s="182"/>
    </row>
    <row r="792" spans="1:129" s="188" customFormat="1" outlineLevel="1" x14ac:dyDescent="0.25">
      <c r="A792" s="102"/>
      <c r="B792" s="97" t="s">
        <v>829</v>
      </c>
      <c r="C792" s="98">
        <v>2017</v>
      </c>
      <c r="D792" s="99">
        <v>0.4</v>
      </c>
      <c r="E792" s="101">
        <v>75</v>
      </c>
      <c r="F792" s="110">
        <v>158</v>
      </c>
      <c r="G792" s="101">
        <v>143.22874999999999</v>
      </c>
    </row>
    <row r="793" spans="1:129" s="188" customFormat="1" outlineLevel="1" x14ac:dyDescent="0.25">
      <c r="A793" s="102"/>
      <c r="B793" s="97" t="s">
        <v>830</v>
      </c>
      <c r="C793" s="98">
        <v>2017</v>
      </c>
      <c r="D793" s="99">
        <v>0.4</v>
      </c>
      <c r="E793" s="101">
        <v>105</v>
      </c>
      <c r="F793" s="110">
        <v>158</v>
      </c>
      <c r="G793" s="101">
        <v>167.21940000000001</v>
      </c>
      <c r="I793" s="182"/>
      <c r="J793" s="182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2"/>
      <c r="CA793" s="182"/>
      <c r="CB793" s="182"/>
      <c r="CC793" s="182"/>
      <c r="CD793" s="182"/>
      <c r="CE793" s="182"/>
      <c r="CF793" s="182"/>
      <c r="CG793" s="182"/>
      <c r="CH793" s="182"/>
      <c r="CI793" s="182"/>
      <c r="CJ793" s="182"/>
      <c r="CK793" s="182"/>
      <c r="CL793" s="182"/>
      <c r="CM793" s="182"/>
      <c r="CN793" s="182"/>
      <c r="CO793" s="182"/>
      <c r="CP793" s="182"/>
      <c r="CQ793" s="182"/>
      <c r="CR793" s="182"/>
      <c r="CS793" s="182"/>
      <c r="CT793" s="182"/>
      <c r="CU793" s="182"/>
      <c r="CV793" s="182"/>
      <c r="CW793" s="182"/>
      <c r="CX793" s="182"/>
      <c r="CY793" s="182"/>
      <c r="CZ793" s="182"/>
      <c r="DA793" s="182"/>
      <c r="DB793" s="182"/>
      <c r="DC793" s="182"/>
      <c r="DD793" s="182"/>
      <c r="DE793" s="182"/>
      <c r="DF793" s="182"/>
      <c r="DG793" s="182"/>
      <c r="DH793" s="182"/>
      <c r="DI793" s="182"/>
      <c r="DJ793" s="182"/>
      <c r="DK793" s="182"/>
      <c r="DL793" s="182"/>
      <c r="DM793" s="182"/>
      <c r="DN793" s="182"/>
      <c r="DO793" s="182"/>
      <c r="DP793" s="182"/>
      <c r="DQ793" s="182"/>
      <c r="DR793" s="182"/>
      <c r="DS793" s="182"/>
      <c r="DT793" s="182"/>
      <c r="DU793" s="182"/>
      <c r="DV793" s="182"/>
      <c r="DW793" s="182"/>
      <c r="DX793" s="182"/>
      <c r="DY793" s="182"/>
    </row>
    <row r="794" spans="1:129" s="188" customFormat="1" outlineLevel="1" x14ac:dyDescent="0.25">
      <c r="A794" s="102"/>
      <c r="B794" s="97" t="s">
        <v>831</v>
      </c>
      <c r="C794" s="98">
        <v>2017</v>
      </c>
      <c r="D794" s="99">
        <v>0.4</v>
      </c>
      <c r="E794" s="101">
        <v>88</v>
      </c>
      <c r="F794" s="110">
        <v>158</v>
      </c>
      <c r="G794" s="101">
        <v>70.683190000000096</v>
      </c>
      <c r="I794" s="182"/>
      <c r="J794" s="182"/>
      <c r="K794" s="182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82"/>
      <c r="BE794" s="182"/>
      <c r="BF794" s="182"/>
      <c r="BG794" s="182"/>
      <c r="BH794" s="182"/>
      <c r="BI794" s="182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182"/>
      <c r="BW794" s="182"/>
      <c r="BX794" s="182"/>
      <c r="BY794" s="182"/>
      <c r="BZ794" s="182"/>
      <c r="CA794" s="182"/>
      <c r="CB794" s="182"/>
      <c r="CC794" s="182"/>
      <c r="CD794" s="182"/>
      <c r="CE794" s="182"/>
      <c r="CF794" s="182"/>
      <c r="CG794" s="182"/>
      <c r="CH794" s="182"/>
      <c r="CI794" s="182"/>
      <c r="CJ794" s="182"/>
      <c r="CK794" s="182"/>
      <c r="CL794" s="18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  <c r="DT794" s="182"/>
      <c r="DU794" s="182"/>
      <c r="DV794" s="182"/>
      <c r="DW794" s="182"/>
      <c r="DX794" s="182"/>
      <c r="DY794" s="182"/>
    </row>
    <row r="795" spans="1:129" s="188" customFormat="1" outlineLevel="1" x14ac:dyDescent="0.25">
      <c r="A795" s="102"/>
      <c r="B795" s="97" t="s">
        <v>832</v>
      </c>
      <c r="C795" s="98">
        <v>2017</v>
      </c>
      <c r="D795" s="99">
        <v>0.4</v>
      </c>
      <c r="E795" s="101">
        <v>57</v>
      </c>
      <c r="F795" s="110">
        <v>158</v>
      </c>
      <c r="G795" s="101">
        <v>54.85427</v>
      </c>
      <c r="I795" s="182"/>
      <c r="J795" s="182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2"/>
      <c r="CA795" s="182"/>
      <c r="CB795" s="182"/>
      <c r="CC795" s="182"/>
      <c r="CD795" s="182"/>
      <c r="CE795" s="182"/>
      <c r="CF795" s="182"/>
      <c r="CG795" s="182"/>
      <c r="CH795" s="182"/>
      <c r="CI795" s="182"/>
      <c r="CJ795" s="182"/>
      <c r="CK795" s="182"/>
      <c r="CL795" s="182"/>
      <c r="CM795" s="182"/>
      <c r="CN795" s="182"/>
      <c r="CO795" s="182"/>
      <c r="CP795" s="182"/>
      <c r="CQ795" s="182"/>
      <c r="CR795" s="182"/>
      <c r="CS795" s="182"/>
      <c r="CT795" s="182"/>
      <c r="CU795" s="182"/>
      <c r="CV795" s="182"/>
      <c r="CW795" s="182"/>
      <c r="CX795" s="182"/>
      <c r="CY795" s="182"/>
      <c r="CZ795" s="182"/>
      <c r="DA795" s="182"/>
      <c r="DB795" s="182"/>
      <c r="DC795" s="182"/>
      <c r="DD795" s="182"/>
      <c r="DE795" s="182"/>
      <c r="DF795" s="182"/>
      <c r="DG795" s="182"/>
      <c r="DH795" s="182"/>
      <c r="DI795" s="182"/>
      <c r="DJ795" s="182"/>
      <c r="DK795" s="182"/>
      <c r="DL795" s="182"/>
      <c r="DM795" s="182"/>
      <c r="DN795" s="182"/>
      <c r="DO795" s="182"/>
      <c r="DP795" s="182"/>
      <c r="DQ795" s="182"/>
      <c r="DR795" s="182"/>
      <c r="DS795" s="182"/>
      <c r="DT795" s="182"/>
      <c r="DU795" s="182"/>
      <c r="DV795" s="182"/>
      <c r="DW795" s="182"/>
      <c r="DX795" s="182"/>
      <c r="DY795" s="182"/>
    </row>
    <row r="796" spans="1:129" s="188" customFormat="1" outlineLevel="1" x14ac:dyDescent="0.25">
      <c r="A796" s="102"/>
      <c r="B796" s="97" t="s">
        <v>833</v>
      </c>
      <c r="C796" s="98">
        <v>2017</v>
      </c>
      <c r="D796" s="99">
        <v>0.4</v>
      </c>
      <c r="E796" s="101">
        <v>31</v>
      </c>
      <c r="F796" s="110">
        <v>158</v>
      </c>
      <c r="G796" s="101">
        <v>59.563540000000003</v>
      </c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2"/>
      <c r="CA796" s="182"/>
      <c r="CB796" s="182"/>
      <c r="CC796" s="182"/>
      <c r="CD796" s="182"/>
      <c r="CE796" s="182"/>
      <c r="CF796" s="182"/>
      <c r="CG796" s="182"/>
      <c r="CH796" s="182"/>
      <c r="CI796" s="182"/>
      <c r="CJ796" s="182"/>
      <c r="CK796" s="182"/>
      <c r="CL796" s="182"/>
      <c r="CM796" s="182"/>
      <c r="CN796" s="182"/>
      <c r="CO796" s="182"/>
      <c r="CP796" s="182"/>
      <c r="CQ796" s="182"/>
      <c r="CR796" s="182"/>
      <c r="CS796" s="182"/>
      <c r="CT796" s="182"/>
      <c r="CU796" s="182"/>
      <c r="CV796" s="182"/>
      <c r="CW796" s="182"/>
      <c r="CX796" s="182"/>
      <c r="CY796" s="182"/>
      <c r="CZ796" s="182"/>
      <c r="DA796" s="182"/>
      <c r="DB796" s="182"/>
      <c r="DC796" s="182"/>
      <c r="DD796" s="182"/>
      <c r="DE796" s="182"/>
      <c r="DF796" s="182"/>
      <c r="DG796" s="182"/>
      <c r="DH796" s="182"/>
      <c r="DI796" s="182"/>
      <c r="DJ796" s="182"/>
      <c r="DK796" s="182"/>
      <c r="DL796" s="182"/>
      <c r="DM796" s="182"/>
      <c r="DN796" s="182"/>
      <c r="DO796" s="182"/>
      <c r="DP796" s="182"/>
      <c r="DQ796" s="182"/>
      <c r="DR796" s="182"/>
      <c r="DS796" s="182"/>
      <c r="DT796" s="182"/>
      <c r="DU796" s="182"/>
      <c r="DV796" s="182"/>
      <c r="DW796" s="182"/>
      <c r="DX796" s="182"/>
      <c r="DY796" s="182"/>
    </row>
    <row r="797" spans="1:129" s="188" customFormat="1" outlineLevel="1" x14ac:dyDescent="0.25">
      <c r="A797" s="102"/>
      <c r="B797" s="97" t="s">
        <v>834</v>
      </c>
      <c r="C797" s="98">
        <v>2017</v>
      </c>
      <c r="D797" s="99">
        <v>0.4</v>
      </c>
      <c r="E797" s="101">
        <v>67</v>
      </c>
      <c r="F797" s="110">
        <v>158</v>
      </c>
      <c r="G797" s="101">
        <v>75.296390000000002</v>
      </c>
    </row>
    <row r="798" spans="1:129" s="188" customFormat="1" outlineLevel="1" x14ac:dyDescent="0.25">
      <c r="A798" s="102"/>
      <c r="B798" s="97" t="s">
        <v>835</v>
      </c>
      <c r="C798" s="98">
        <v>2017</v>
      </c>
      <c r="D798" s="99">
        <v>0.4</v>
      </c>
      <c r="E798" s="101">
        <v>74</v>
      </c>
      <c r="F798" s="110">
        <v>158</v>
      </c>
      <c r="G798" s="101">
        <v>94.890709999999999</v>
      </c>
    </row>
    <row r="799" spans="1:129" s="188" customFormat="1" outlineLevel="1" x14ac:dyDescent="0.25">
      <c r="A799" s="102"/>
      <c r="B799" s="97" t="s">
        <v>836</v>
      </c>
      <c r="C799" s="98">
        <v>2017</v>
      </c>
      <c r="D799" s="99">
        <v>0.4</v>
      </c>
      <c r="E799" s="101">
        <v>69</v>
      </c>
      <c r="F799" s="110">
        <v>158</v>
      </c>
      <c r="G799" s="101">
        <v>114.94050999999999</v>
      </c>
      <c r="I799" s="182"/>
      <c r="J799" s="182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2"/>
      <c r="CA799" s="182"/>
      <c r="CB799" s="182"/>
      <c r="CC799" s="182"/>
      <c r="CD799" s="182"/>
      <c r="CE799" s="182"/>
      <c r="CF799" s="182"/>
      <c r="CG799" s="182"/>
      <c r="CH799" s="182"/>
      <c r="CI799" s="182"/>
      <c r="CJ799" s="182"/>
      <c r="CK799" s="182"/>
      <c r="CL799" s="182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  <c r="DT799" s="182"/>
      <c r="DU799" s="182"/>
      <c r="DV799" s="182"/>
      <c r="DW799" s="182"/>
      <c r="DX799" s="182"/>
      <c r="DY799" s="182"/>
    </row>
    <row r="800" spans="1:129" s="188" customFormat="1" outlineLevel="1" x14ac:dyDescent="0.25">
      <c r="A800" s="102"/>
      <c r="B800" s="97" t="s">
        <v>837</v>
      </c>
      <c r="C800" s="98">
        <v>2017</v>
      </c>
      <c r="D800" s="99">
        <v>0.4</v>
      </c>
      <c r="E800" s="101">
        <v>75</v>
      </c>
      <c r="F800" s="110">
        <v>158</v>
      </c>
      <c r="G800" s="101">
        <v>85.15946000000001</v>
      </c>
      <c r="I800" s="182"/>
      <c r="J800" s="182"/>
      <c r="K800" s="182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2"/>
      <c r="CA800" s="182"/>
      <c r="CB800" s="182"/>
      <c r="CC800" s="182"/>
      <c r="CD800" s="182"/>
      <c r="CE800" s="182"/>
      <c r="CF800" s="182"/>
      <c r="CG800" s="182"/>
      <c r="CH800" s="182"/>
      <c r="CI800" s="182"/>
      <c r="CJ800" s="182"/>
      <c r="CK800" s="182"/>
      <c r="CL800" s="182"/>
      <c r="CM800" s="182"/>
      <c r="CN800" s="182"/>
      <c r="CO800" s="182"/>
      <c r="CP800" s="182"/>
      <c r="CQ800" s="182"/>
      <c r="CR800" s="182"/>
      <c r="CS800" s="182"/>
      <c r="CT800" s="182"/>
      <c r="CU800" s="182"/>
      <c r="CV800" s="182"/>
      <c r="CW800" s="182"/>
      <c r="CX800" s="182"/>
      <c r="CY800" s="182"/>
      <c r="CZ800" s="182"/>
      <c r="DA800" s="182"/>
      <c r="DB800" s="182"/>
      <c r="DC800" s="182"/>
      <c r="DD800" s="182"/>
      <c r="DE800" s="182"/>
      <c r="DF800" s="182"/>
      <c r="DG800" s="182"/>
      <c r="DH800" s="182"/>
      <c r="DI800" s="182"/>
      <c r="DJ800" s="182"/>
      <c r="DK800" s="182"/>
      <c r="DL800" s="182"/>
      <c r="DM800" s="182"/>
      <c r="DN800" s="182"/>
      <c r="DO800" s="182"/>
      <c r="DP800" s="182"/>
      <c r="DQ800" s="182"/>
      <c r="DR800" s="182"/>
      <c r="DS800" s="182"/>
      <c r="DT800" s="182"/>
      <c r="DU800" s="182"/>
      <c r="DV800" s="182"/>
      <c r="DW800" s="182"/>
      <c r="DX800" s="182"/>
      <c r="DY800" s="182"/>
    </row>
    <row r="801" spans="1:129" s="188" customFormat="1" outlineLevel="1" x14ac:dyDescent="0.25">
      <c r="A801" s="102"/>
      <c r="B801" s="97" t="s">
        <v>838</v>
      </c>
      <c r="C801" s="98">
        <v>2017</v>
      </c>
      <c r="D801" s="99">
        <v>0.4</v>
      </c>
      <c r="E801" s="101">
        <v>60</v>
      </c>
      <c r="F801" s="110">
        <v>158</v>
      </c>
      <c r="G801" s="101">
        <v>84.793109999999999</v>
      </c>
      <c r="I801" s="182"/>
      <c r="J801" s="182"/>
      <c r="K801" s="182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2"/>
      <c r="CA801" s="182"/>
      <c r="CB801" s="182"/>
      <c r="CC801" s="182"/>
      <c r="CD801" s="182"/>
      <c r="CE801" s="182"/>
      <c r="CF801" s="182"/>
      <c r="CG801" s="182"/>
      <c r="CH801" s="182"/>
      <c r="CI801" s="182"/>
      <c r="CJ801" s="182"/>
      <c r="CK801" s="182"/>
      <c r="CL801" s="182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  <c r="DT801" s="182"/>
      <c r="DU801" s="182"/>
      <c r="DV801" s="182"/>
      <c r="DW801" s="182"/>
      <c r="DX801" s="182"/>
      <c r="DY801" s="182"/>
    </row>
    <row r="802" spans="1:129" s="188" customFormat="1" outlineLevel="1" x14ac:dyDescent="0.25">
      <c r="A802" s="102"/>
      <c r="B802" s="97" t="s">
        <v>839</v>
      </c>
      <c r="C802" s="98">
        <v>2017</v>
      </c>
      <c r="D802" s="99">
        <v>0.4</v>
      </c>
      <c r="E802" s="101">
        <v>105</v>
      </c>
      <c r="F802" s="110">
        <v>158</v>
      </c>
      <c r="G802" s="101">
        <v>123.74936</v>
      </c>
      <c r="I802" s="182"/>
      <c r="J802" s="182"/>
      <c r="K802" s="182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2"/>
      <c r="CA802" s="182"/>
      <c r="CB802" s="182"/>
      <c r="CC802" s="182"/>
      <c r="CD802" s="182"/>
      <c r="CE802" s="182"/>
      <c r="CF802" s="182"/>
      <c r="CG802" s="182"/>
      <c r="CH802" s="182"/>
      <c r="CI802" s="182"/>
      <c r="CJ802" s="182"/>
      <c r="CK802" s="182"/>
      <c r="CL802" s="182"/>
      <c r="CM802" s="182"/>
      <c r="CN802" s="182"/>
      <c r="CO802" s="182"/>
      <c r="CP802" s="182"/>
      <c r="CQ802" s="182"/>
      <c r="CR802" s="182"/>
      <c r="CS802" s="182"/>
      <c r="CT802" s="182"/>
      <c r="CU802" s="182"/>
      <c r="CV802" s="182"/>
      <c r="CW802" s="182"/>
      <c r="CX802" s="182"/>
      <c r="CY802" s="182"/>
      <c r="CZ802" s="182"/>
      <c r="DA802" s="182"/>
      <c r="DB802" s="182"/>
      <c r="DC802" s="182"/>
      <c r="DD802" s="182"/>
      <c r="DE802" s="182"/>
      <c r="DF802" s="182"/>
      <c r="DG802" s="182"/>
      <c r="DH802" s="182"/>
      <c r="DI802" s="182"/>
      <c r="DJ802" s="182"/>
      <c r="DK802" s="182"/>
      <c r="DL802" s="182"/>
      <c r="DM802" s="182"/>
      <c r="DN802" s="182"/>
      <c r="DO802" s="182"/>
      <c r="DP802" s="182"/>
      <c r="DQ802" s="182"/>
      <c r="DR802" s="182"/>
      <c r="DS802" s="182"/>
      <c r="DT802" s="182"/>
      <c r="DU802" s="182"/>
      <c r="DV802" s="182"/>
      <c r="DW802" s="182"/>
      <c r="DX802" s="182"/>
      <c r="DY802" s="182"/>
    </row>
    <row r="803" spans="1:129" s="188" customFormat="1" outlineLevel="1" x14ac:dyDescent="0.25">
      <c r="A803" s="102"/>
      <c r="B803" s="97" t="s">
        <v>840</v>
      </c>
      <c r="C803" s="98">
        <v>2017</v>
      </c>
      <c r="D803" s="99">
        <v>0.4</v>
      </c>
      <c r="E803" s="101">
        <v>92</v>
      </c>
      <c r="F803" s="110">
        <v>158</v>
      </c>
      <c r="G803" s="101">
        <v>88.938779999999994</v>
      </c>
      <c r="I803" s="182"/>
      <c r="J803" s="182"/>
      <c r="K803" s="182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  <c r="CH803" s="182"/>
      <c r="CI803" s="182"/>
      <c r="CJ803" s="182"/>
      <c r="CK803" s="182"/>
      <c r="CL803" s="182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  <c r="DT803" s="182"/>
      <c r="DU803" s="182"/>
      <c r="DV803" s="182"/>
      <c r="DW803" s="182"/>
      <c r="DX803" s="182"/>
      <c r="DY803" s="182"/>
    </row>
    <row r="804" spans="1:129" s="188" customFormat="1" outlineLevel="1" x14ac:dyDescent="0.25">
      <c r="A804" s="102"/>
      <c r="B804" s="97" t="s">
        <v>841</v>
      </c>
      <c r="C804" s="98">
        <v>2017</v>
      </c>
      <c r="D804" s="99">
        <v>0.4</v>
      </c>
      <c r="E804" s="101">
        <v>90</v>
      </c>
      <c r="F804" s="110">
        <v>158</v>
      </c>
      <c r="G804" s="101">
        <v>139.16154999999998</v>
      </c>
      <c r="I804" s="182"/>
      <c r="J804" s="182"/>
      <c r="K804" s="182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  <c r="AZ804" s="182"/>
      <c r="BA804" s="182"/>
      <c r="BB804" s="182"/>
      <c r="BC804" s="182"/>
      <c r="BD804" s="182"/>
      <c r="BE804" s="182"/>
      <c r="BF804" s="182"/>
      <c r="BG804" s="182"/>
      <c r="BH804" s="182"/>
      <c r="BI804" s="182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182"/>
      <c r="BW804" s="182"/>
      <c r="BX804" s="182"/>
      <c r="BY804" s="182"/>
      <c r="BZ804" s="182"/>
      <c r="CA804" s="182"/>
      <c r="CB804" s="182"/>
      <c r="CC804" s="182"/>
      <c r="CD804" s="182"/>
      <c r="CE804" s="182"/>
      <c r="CF804" s="182"/>
      <c r="CG804" s="182"/>
      <c r="CH804" s="182"/>
      <c r="CI804" s="182"/>
      <c r="CJ804" s="182"/>
      <c r="CK804" s="182"/>
      <c r="CL804" s="182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  <c r="DT804" s="182"/>
      <c r="DU804" s="182"/>
      <c r="DV804" s="182"/>
      <c r="DW804" s="182"/>
      <c r="DX804" s="182"/>
      <c r="DY804" s="182"/>
    </row>
    <row r="805" spans="1:129" s="188" customFormat="1" outlineLevel="1" x14ac:dyDescent="0.25">
      <c r="A805" s="102"/>
      <c r="B805" s="97" t="s">
        <v>842</v>
      </c>
      <c r="C805" s="98">
        <v>2017</v>
      </c>
      <c r="D805" s="99">
        <v>0.4</v>
      </c>
      <c r="E805" s="101">
        <v>220</v>
      </c>
      <c r="F805" s="110">
        <v>158</v>
      </c>
      <c r="G805" s="101">
        <v>211.45218</v>
      </c>
      <c r="I805" s="182"/>
      <c r="J805" s="182"/>
      <c r="K805" s="182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  <c r="AZ805" s="182"/>
      <c r="BA805" s="182"/>
      <c r="BB805" s="182"/>
      <c r="BC805" s="182"/>
      <c r="BD805" s="182"/>
      <c r="BE805" s="182"/>
      <c r="BF805" s="182"/>
      <c r="BG805" s="182"/>
      <c r="BH805" s="182"/>
      <c r="BI805" s="182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182"/>
      <c r="BW805" s="182"/>
      <c r="BX805" s="182"/>
      <c r="BY805" s="182"/>
      <c r="BZ805" s="182"/>
      <c r="CA805" s="182"/>
      <c r="CB805" s="182"/>
      <c r="CC805" s="182"/>
      <c r="CD805" s="182"/>
      <c r="CE805" s="182"/>
      <c r="CF805" s="182"/>
      <c r="CG805" s="182"/>
      <c r="CH805" s="182"/>
      <c r="CI805" s="182"/>
      <c r="CJ805" s="182"/>
      <c r="CK805" s="182"/>
      <c r="CL805" s="182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  <c r="DT805" s="182"/>
      <c r="DU805" s="182"/>
      <c r="DV805" s="182"/>
      <c r="DW805" s="182"/>
      <c r="DX805" s="182"/>
      <c r="DY805" s="182"/>
    </row>
    <row r="806" spans="1:129" s="188" customFormat="1" outlineLevel="1" x14ac:dyDescent="0.25">
      <c r="A806" s="102"/>
      <c r="B806" s="97" t="s">
        <v>843</v>
      </c>
      <c r="C806" s="98">
        <v>2017</v>
      </c>
      <c r="D806" s="101">
        <v>0.4</v>
      </c>
      <c r="E806" s="101">
        <v>159</v>
      </c>
      <c r="F806" s="110">
        <v>158</v>
      </c>
      <c r="G806" s="101">
        <v>127.61006</v>
      </c>
      <c r="I806" s="182"/>
      <c r="J806" s="182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  <c r="AZ806" s="182"/>
      <c r="BA806" s="182"/>
      <c r="BB806" s="182"/>
      <c r="BC806" s="182"/>
      <c r="BD806" s="182"/>
      <c r="BE806" s="182"/>
      <c r="BF806" s="182"/>
      <c r="BG806" s="182"/>
      <c r="BH806" s="182"/>
      <c r="BI806" s="182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182"/>
      <c r="BW806" s="182"/>
      <c r="BX806" s="182"/>
      <c r="BY806" s="182"/>
      <c r="BZ806" s="182"/>
      <c r="CA806" s="182"/>
      <c r="CB806" s="182"/>
      <c r="CC806" s="182"/>
      <c r="CD806" s="182"/>
      <c r="CE806" s="182"/>
      <c r="CF806" s="182"/>
      <c r="CG806" s="182"/>
      <c r="CH806" s="182"/>
      <c r="CI806" s="182"/>
      <c r="CJ806" s="182"/>
      <c r="CK806" s="182"/>
      <c r="CL806" s="182"/>
      <c r="CM806" s="182"/>
      <c r="CN806" s="182"/>
      <c r="CO806" s="182"/>
      <c r="CP806" s="182"/>
      <c r="CQ806" s="182"/>
      <c r="CR806" s="182"/>
      <c r="CS806" s="182"/>
      <c r="CT806" s="182"/>
      <c r="CU806" s="182"/>
      <c r="CV806" s="182"/>
      <c r="CW806" s="182"/>
      <c r="CX806" s="182"/>
      <c r="CY806" s="182"/>
      <c r="CZ806" s="182"/>
      <c r="DA806" s="182"/>
      <c r="DB806" s="182"/>
      <c r="DC806" s="182"/>
      <c r="DD806" s="182"/>
      <c r="DE806" s="182"/>
      <c r="DF806" s="182"/>
      <c r="DG806" s="182"/>
      <c r="DH806" s="182"/>
      <c r="DI806" s="182"/>
      <c r="DJ806" s="182"/>
      <c r="DK806" s="182"/>
      <c r="DL806" s="182"/>
      <c r="DM806" s="182"/>
      <c r="DN806" s="182"/>
      <c r="DO806" s="182"/>
      <c r="DP806" s="182"/>
      <c r="DQ806" s="182"/>
      <c r="DR806" s="182"/>
      <c r="DS806" s="182"/>
      <c r="DT806" s="182"/>
      <c r="DU806" s="182"/>
      <c r="DV806" s="182"/>
      <c r="DW806" s="182"/>
      <c r="DX806" s="182"/>
      <c r="DY806" s="182"/>
    </row>
    <row r="807" spans="1:129" s="188" customFormat="1" outlineLevel="1" x14ac:dyDescent="0.25">
      <c r="A807" s="102"/>
      <c r="B807" s="97" t="s">
        <v>844</v>
      </c>
      <c r="C807" s="98">
        <v>2017</v>
      </c>
      <c r="D807" s="101">
        <v>0.4</v>
      </c>
      <c r="E807" s="101">
        <v>21</v>
      </c>
      <c r="F807" s="110">
        <v>158</v>
      </c>
      <c r="G807" s="101">
        <v>35.549529999999997</v>
      </c>
    </row>
    <row r="808" spans="1:129" s="188" customFormat="1" outlineLevel="1" x14ac:dyDescent="0.25">
      <c r="A808" s="102"/>
      <c r="B808" s="97" t="s">
        <v>845</v>
      </c>
      <c r="C808" s="98">
        <v>2017</v>
      </c>
      <c r="D808" s="101">
        <v>0.4</v>
      </c>
      <c r="E808" s="101">
        <v>38</v>
      </c>
      <c r="F808" s="110">
        <v>158</v>
      </c>
      <c r="G808" s="101">
        <v>42.650529999999996</v>
      </c>
    </row>
    <row r="809" spans="1:129" s="188" customFormat="1" outlineLevel="1" x14ac:dyDescent="0.25">
      <c r="A809" s="102"/>
      <c r="B809" s="97" t="s">
        <v>846</v>
      </c>
      <c r="C809" s="98">
        <v>2017</v>
      </c>
      <c r="D809" s="101">
        <v>0.4</v>
      </c>
      <c r="E809" s="101">
        <v>80</v>
      </c>
      <c r="F809" s="110">
        <v>158</v>
      </c>
      <c r="G809" s="101">
        <v>93.302179999999993</v>
      </c>
      <c r="I809" s="182"/>
      <c r="J809" s="182"/>
      <c r="K809" s="182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  <c r="AZ809" s="182"/>
      <c r="BA809" s="182"/>
      <c r="BB809" s="182"/>
      <c r="BC809" s="182"/>
      <c r="BD809" s="182"/>
      <c r="BE809" s="182"/>
      <c r="BF809" s="182"/>
      <c r="BG809" s="182"/>
      <c r="BH809" s="182"/>
      <c r="BI809" s="182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182"/>
      <c r="BW809" s="182"/>
      <c r="BX809" s="182"/>
      <c r="BY809" s="182"/>
      <c r="BZ809" s="182"/>
      <c r="CA809" s="182"/>
      <c r="CB809" s="182"/>
      <c r="CC809" s="182"/>
      <c r="CD809" s="182"/>
      <c r="CE809" s="182"/>
      <c r="CF809" s="182"/>
      <c r="CG809" s="182"/>
      <c r="CH809" s="182"/>
      <c r="CI809" s="182"/>
      <c r="CJ809" s="182"/>
      <c r="CK809" s="182"/>
      <c r="CL809" s="182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  <c r="DT809" s="182"/>
      <c r="DU809" s="182"/>
      <c r="DV809" s="182"/>
      <c r="DW809" s="182"/>
      <c r="DX809" s="182"/>
      <c r="DY809" s="182"/>
    </row>
    <row r="810" spans="1:129" s="188" customFormat="1" outlineLevel="1" x14ac:dyDescent="0.25">
      <c r="A810" s="102"/>
      <c r="B810" s="97" t="s">
        <v>847</v>
      </c>
      <c r="C810" s="98">
        <v>2017</v>
      </c>
      <c r="D810" s="101">
        <v>0.4</v>
      </c>
      <c r="E810" s="101">
        <v>54</v>
      </c>
      <c r="F810" s="110">
        <v>158</v>
      </c>
      <c r="G810" s="101">
        <v>65.267020000000002</v>
      </c>
      <c r="I810" s="182"/>
      <c r="J810" s="182"/>
      <c r="K810" s="182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  <c r="AZ810" s="182"/>
      <c r="BA810" s="182"/>
      <c r="BB810" s="182"/>
      <c r="BC810" s="182"/>
      <c r="BD810" s="182"/>
      <c r="BE810" s="182"/>
      <c r="BF810" s="182"/>
      <c r="BG810" s="182"/>
      <c r="BH810" s="182"/>
      <c r="BI810" s="182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182"/>
      <c r="BW810" s="182"/>
      <c r="BX810" s="182"/>
      <c r="BY810" s="182"/>
      <c r="BZ810" s="182"/>
      <c r="CA810" s="182"/>
      <c r="CB810" s="182"/>
      <c r="CC810" s="182"/>
      <c r="CD810" s="182"/>
      <c r="CE810" s="182"/>
      <c r="CF810" s="182"/>
      <c r="CG810" s="182"/>
      <c r="CH810" s="182"/>
      <c r="CI810" s="182"/>
      <c r="CJ810" s="182"/>
      <c r="CK810" s="182"/>
      <c r="CL810" s="182"/>
      <c r="CM810" s="182"/>
      <c r="CN810" s="182"/>
      <c r="CO810" s="182"/>
      <c r="CP810" s="182"/>
      <c r="CQ810" s="182"/>
      <c r="CR810" s="182"/>
      <c r="CS810" s="182"/>
      <c r="CT810" s="182"/>
      <c r="CU810" s="182"/>
      <c r="CV810" s="182"/>
      <c r="CW810" s="182"/>
      <c r="CX810" s="182"/>
      <c r="CY810" s="182"/>
      <c r="CZ810" s="182"/>
      <c r="DA810" s="182"/>
      <c r="DB810" s="182"/>
      <c r="DC810" s="182"/>
      <c r="DD810" s="182"/>
      <c r="DE810" s="182"/>
      <c r="DF810" s="182"/>
      <c r="DG810" s="182"/>
      <c r="DH810" s="182"/>
      <c r="DI810" s="182"/>
      <c r="DJ810" s="182"/>
      <c r="DK810" s="182"/>
      <c r="DL810" s="182"/>
      <c r="DM810" s="182"/>
      <c r="DN810" s="182"/>
      <c r="DO810" s="182"/>
      <c r="DP810" s="182"/>
      <c r="DQ810" s="182"/>
      <c r="DR810" s="182"/>
      <c r="DS810" s="182"/>
      <c r="DT810" s="182"/>
      <c r="DU810" s="182"/>
      <c r="DV810" s="182"/>
      <c r="DW810" s="182"/>
      <c r="DX810" s="182"/>
      <c r="DY810" s="182"/>
    </row>
    <row r="811" spans="1:129" s="188" customFormat="1" outlineLevel="1" x14ac:dyDescent="0.25">
      <c r="A811" s="102"/>
      <c r="B811" s="97" t="s">
        <v>848</v>
      </c>
      <c r="C811" s="98">
        <v>2017</v>
      </c>
      <c r="D811" s="101">
        <v>0.4</v>
      </c>
      <c r="E811" s="101">
        <v>28</v>
      </c>
      <c r="F811" s="110">
        <v>158</v>
      </c>
      <c r="G811" s="101">
        <v>16.35575</v>
      </c>
      <c r="I811" s="182"/>
      <c r="J811" s="182"/>
      <c r="K811" s="182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  <c r="AZ811" s="182"/>
      <c r="BA811" s="182"/>
      <c r="BB811" s="182"/>
      <c r="BC811" s="182"/>
      <c r="BD811" s="182"/>
      <c r="BE811" s="182"/>
      <c r="BF811" s="182"/>
      <c r="BG811" s="182"/>
      <c r="BH811" s="182"/>
      <c r="BI811" s="182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182"/>
      <c r="BW811" s="182"/>
      <c r="BX811" s="182"/>
      <c r="BY811" s="182"/>
      <c r="BZ811" s="182"/>
      <c r="CA811" s="182"/>
      <c r="CB811" s="182"/>
      <c r="CC811" s="182"/>
      <c r="CD811" s="182"/>
      <c r="CE811" s="182"/>
      <c r="CF811" s="182"/>
      <c r="CG811" s="182"/>
      <c r="CH811" s="182"/>
      <c r="CI811" s="182"/>
      <c r="CJ811" s="182"/>
      <c r="CK811" s="182"/>
      <c r="CL811" s="182"/>
      <c r="CM811" s="182"/>
      <c r="CN811" s="182"/>
      <c r="CO811" s="182"/>
      <c r="CP811" s="182"/>
      <c r="CQ811" s="182"/>
      <c r="CR811" s="182"/>
      <c r="CS811" s="182"/>
      <c r="CT811" s="182"/>
      <c r="CU811" s="182"/>
      <c r="CV811" s="182"/>
      <c r="CW811" s="182"/>
      <c r="CX811" s="182"/>
      <c r="CY811" s="182"/>
      <c r="CZ811" s="182"/>
      <c r="DA811" s="182"/>
      <c r="DB811" s="182"/>
      <c r="DC811" s="182"/>
      <c r="DD811" s="182"/>
      <c r="DE811" s="182"/>
      <c r="DF811" s="182"/>
      <c r="DG811" s="182"/>
      <c r="DH811" s="182"/>
      <c r="DI811" s="182"/>
      <c r="DJ811" s="182"/>
      <c r="DK811" s="182"/>
      <c r="DL811" s="182"/>
      <c r="DM811" s="182"/>
      <c r="DN811" s="182"/>
      <c r="DO811" s="182"/>
      <c r="DP811" s="182"/>
      <c r="DQ811" s="182"/>
      <c r="DR811" s="182"/>
      <c r="DS811" s="182"/>
      <c r="DT811" s="182"/>
      <c r="DU811" s="182"/>
      <c r="DV811" s="182"/>
      <c r="DW811" s="182"/>
      <c r="DX811" s="182"/>
      <c r="DY811" s="182"/>
    </row>
    <row r="812" spans="1:129" s="188" customFormat="1" outlineLevel="1" x14ac:dyDescent="0.25">
      <c r="A812" s="102"/>
      <c r="B812" s="97" t="s">
        <v>849</v>
      </c>
      <c r="C812" s="98">
        <v>2017</v>
      </c>
      <c r="D812" s="101">
        <v>0.4</v>
      </c>
      <c r="E812" s="101">
        <v>28</v>
      </c>
      <c r="F812" s="110">
        <v>158</v>
      </c>
      <c r="G812" s="101">
        <v>19.973610000000001</v>
      </c>
      <c r="I812" s="182"/>
      <c r="J812" s="182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2"/>
      <c r="BB812" s="182"/>
      <c r="BC812" s="182"/>
      <c r="BD812" s="182"/>
      <c r="BE812" s="182"/>
      <c r="BF812" s="182"/>
      <c r="BG812" s="182"/>
      <c r="BH812" s="182"/>
      <c r="BI812" s="182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2"/>
      <c r="BW812" s="182"/>
      <c r="BX812" s="182"/>
      <c r="BY812" s="182"/>
      <c r="BZ812" s="182"/>
      <c r="CA812" s="182"/>
      <c r="CB812" s="182"/>
      <c r="CC812" s="182"/>
      <c r="CD812" s="182"/>
      <c r="CE812" s="182"/>
      <c r="CF812" s="182"/>
      <c r="CG812" s="182"/>
      <c r="CH812" s="182"/>
      <c r="CI812" s="182"/>
      <c r="CJ812" s="182"/>
      <c r="CK812" s="182"/>
      <c r="CL812" s="182"/>
      <c r="CM812" s="182"/>
      <c r="CN812" s="182"/>
      <c r="CO812" s="182"/>
      <c r="CP812" s="182"/>
      <c r="CQ812" s="182"/>
      <c r="CR812" s="182"/>
      <c r="CS812" s="182"/>
      <c r="CT812" s="182"/>
      <c r="CU812" s="182"/>
      <c r="CV812" s="182"/>
      <c r="CW812" s="182"/>
      <c r="CX812" s="182"/>
      <c r="CY812" s="182"/>
      <c r="CZ812" s="182"/>
      <c r="DA812" s="182"/>
      <c r="DB812" s="182"/>
      <c r="DC812" s="182"/>
      <c r="DD812" s="182"/>
      <c r="DE812" s="182"/>
      <c r="DF812" s="182"/>
      <c r="DG812" s="182"/>
      <c r="DH812" s="182"/>
      <c r="DI812" s="182"/>
      <c r="DJ812" s="182"/>
      <c r="DK812" s="182"/>
      <c r="DL812" s="182"/>
      <c r="DM812" s="182"/>
      <c r="DN812" s="182"/>
      <c r="DO812" s="182"/>
      <c r="DP812" s="182"/>
      <c r="DQ812" s="182"/>
      <c r="DR812" s="182"/>
      <c r="DS812" s="182"/>
      <c r="DT812" s="182"/>
      <c r="DU812" s="182"/>
      <c r="DV812" s="182"/>
      <c r="DW812" s="182"/>
      <c r="DX812" s="182"/>
      <c r="DY812" s="182"/>
    </row>
    <row r="813" spans="1:129" s="188" customFormat="1" outlineLevel="1" x14ac:dyDescent="0.25">
      <c r="A813" s="102"/>
      <c r="B813" s="97" t="s">
        <v>850</v>
      </c>
      <c r="C813" s="98">
        <v>2017</v>
      </c>
      <c r="D813" s="101">
        <v>0.4</v>
      </c>
      <c r="E813" s="101">
        <v>98</v>
      </c>
      <c r="F813" s="110">
        <v>158</v>
      </c>
      <c r="G813" s="101">
        <v>67.072569999999999</v>
      </c>
      <c r="I813" s="182"/>
      <c r="J813" s="182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2"/>
      <c r="BB813" s="182"/>
      <c r="BC813" s="182"/>
      <c r="BD813" s="182"/>
      <c r="BE813" s="182"/>
      <c r="BF813" s="182"/>
      <c r="BG813" s="182"/>
      <c r="BH813" s="182"/>
      <c r="BI813" s="182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2"/>
      <c r="BW813" s="182"/>
      <c r="BX813" s="182"/>
      <c r="BY813" s="182"/>
      <c r="BZ813" s="182"/>
      <c r="CA813" s="182"/>
      <c r="CB813" s="182"/>
      <c r="CC813" s="182"/>
      <c r="CD813" s="182"/>
      <c r="CE813" s="182"/>
      <c r="CF813" s="182"/>
      <c r="CG813" s="182"/>
      <c r="CH813" s="182"/>
      <c r="CI813" s="182"/>
      <c r="CJ813" s="182"/>
      <c r="CK813" s="182"/>
      <c r="CL813" s="182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  <c r="DT813" s="182"/>
      <c r="DU813" s="182"/>
      <c r="DV813" s="182"/>
      <c r="DW813" s="182"/>
      <c r="DX813" s="182"/>
      <c r="DY813" s="182"/>
    </row>
    <row r="814" spans="1:129" s="188" customFormat="1" outlineLevel="1" x14ac:dyDescent="0.25">
      <c r="A814" s="102"/>
      <c r="B814" s="97" t="s">
        <v>851</v>
      </c>
      <c r="C814" s="98">
        <v>2017</v>
      </c>
      <c r="D814" s="101">
        <v>0.4</v>
      </c>
      <c r="E814" s="101">
        <v>141</v>
      </c>
      <c r="F814" s="110">
        <v>158</v>
      </c>
      <c r="G814" s="101">
        <v>144.20017999999999</v>
      </c>
      <c r="I814" s="182"/>
      <c r="J814" s="182"/>
      <c r="K814" s="182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  <c r="AZ814" s="182"/>
      <c r="BA814" s="182"/>
      <c r="BB814" s="182"/>
      <c r="BC814" s="182"/>
      <c r="BD814" s="182"/>
      <c r="BE814" s="182"/>
      <c r="BF814" s="182"/>
      <c r="BG814" s="182"/>
      <c r="BH814" s="182"/>
      <c r="BI814" s="182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182"/>
      <c r="BW814" s="182"/>
      <c r="BX814" s="182"/>
      <c r="BY814" s="182"/>
      <c r="BZ814" s="182"/>
      <c r="CA814" s="182"/>
      <c r="CB814" s="182"/>
      <c r="CC814" s="182"/>
      <c r="CD814" s="182"/>
      <c r="CE814" s="182"/>
      <c r="CF814" s="182"/>
      <c r="CG814" s="182"/>
      <c r="CH814" s="182"/>
      <c r="CI814" s="182"/>
      <c r="CJ814" s="182"/>
      <c r="CK814" s="182"/>
      <c r="CL814" s="182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  <c r="DT814" s="182"/>
      <c r="DU814" s="182"/>
      <c r="DV814" s="182"/>
      <c r="DW814" s="182"/>
      <c r="DX814" s="182"/>
      <c r="DY814" s="182"/>
    </row>
    <row r="815" spans="1:129" s="188" customFormat="1" outlineLevel="1" x14ac:dyDescent="0.25">
      <c r="A815" s="102"/>
      <c r="B815" s="97" t="s">
        <v>852</v>
      </c>
      <c r="C815" s="98">
        <v>2017</v>
      </c>
      <c r="D815" s="101">
        <v>0.4</v>
      </c>
      <c r="E815" s="101">
        <v>42</v>
      </c>
      <c r="F815" s="110">
        <v>158</v>
      </c>
      <c r="G815" s="101">
        <v>89.541479999999993</v>
      </c>
      <c r="I815" s="182"/>
      <c r="J815" s="182"/>
      <c r="K815" s="182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  <c r="Z815" s="182"/>
      <c r="AA815" s="182"/>
      <c r="AB815" s="182"/>
      <c r="AC815" s="182"/>
      <c r="AD815" s="182"/>
      <c r="AE815" s="182"/>
      <c r="AF815" s="182"/>
      <c r="AG815" s="182"/>
      <c r="AH815" s="182"/>
      <c r="AI815" s="182"/>
      <c r="AJ815" s="182"/>
      <c r="AK815" s="182"/>
      <c r="AL815" s="182"/>
      <c r="AM815" s="182"/>
      <c r="AN815" s="182"/>
      <c r="AO815" s="182"/>
      <c r="AP815" s="182"/>
      <c r="AQ815" s="182"/>
      <c r="AR815" s="182"/>
      <c r="AS815" s="182"/>
      <c r="AT815" s="182"/>
      <c r="AU815" s="182"/>
      <c r="AV815" s="182"/>
      <c r="AW815" s="182"/>
      <c r="AX815" s="182"/>
      <c r="AY815" s="182"/>
      <c r="AZ815" s="182"/>
      <c r="BA815" s="182"/>
      <c r="BB815" s="182"/>
      <c r="BC815" s="182"/>
      <c r="BD815" s="182"/>
      <c r="BE815" s="182"/>
      <c r="BF815" s="182"/>
      <c r="BG815" s="182"/>
      <c r="BH815" s="182"/>
      <c r="BI815" s="182"/>
      <c r="BJ815" s="182"/>
      <c r="BK815" s="182"/>
      <c r="BL815" s="182"/>
      <c r="BM815" s="182"/>
      <c r="BN815" s="182"/>
      <c r="BO815" s="182"/>
      <c r="BP815" s="182"/>
      <c r="BQ815" s="182"/>
      <c r="BR815" s="182"/>
      <c r="BS815" s="182"/>
      <c r="BT815" s="182"/>
      <c r="BU815" s="182"/>
      <c r="BV815" s="182"/>
      <c r="BW815" s="182"/>
      <c r="BX815" s="182"/>
      <c r="BY815" s="182"/>
      <c r="BZ815" s="182"/>
      <c r="CA815" s="182"/>
      <c r="CB815" s="182"/>
      <c r="CC815" s="182"/>
      <c r="CD815" s="182"/>
      <c r="CE815" s="182"/>
      <c r="CF815" s="182"/>
      <c r="CG815" s="182"/>
      <c r="CH815" s="182"/>
      <c r="CI815" s="182"/>
      <c r="CJ815" s="182"/>
      <c r="CK815" s="182"/>
      <c r="CL815" s="182"/>
      <c r="CM815" s="182"/>
      <c r="CN815" s="182"/>
      <c r="CO815" s="182"/>
      <c r="CP815" s="182"/>
      <c r="CQ815" s="182"/>
      <c r="CR815" s="182"/>
      <c r="CS815" s="182"/>
      <c r="CT815" s="182"/>
      <c r="CU815" s="182"/>
      <c r="CV815" s="182"/>
      <c r="CW815" s="182"/>
      <c r="CX815" s="182"/>
      <c r="CY815" s="182"/>
      <c r="CZ815" s="182"/>
      <c r="DA815" s="182"/>
      <c r="DB815" s="182"/>
      <c r="DC815" s="182"/>
      <c r="DD815" s="182"/>
      <c r="DE815" s="182"/>
      <c r="DF815" s="182"/>
      <c r="DG815" s="182"/>
      <c r="DH815" s="182"/>
      <c r="DI815" s="182"/>
      <c r="DJ815" s="182"/>
      <c r="DK815" s="182"/>
      <c r="DL815" s="182"/>
      <c r="DM815" s="182"/>
      <c r="DN815" s="182"/>
      <c r="DO815" s="182"/>
      <c r="DP815" s="182"/>
      <c r="DQ815" s="182"/>
      <c r="DR815" s="182"/>
      <c r="DS815" s="182"/>
      <c r="DT815" s="182"/>
      <c r="DU815" s="182"/>
      <c r="DV815" s="182"/>
      <c r="DW815" s="182"/>
      <c r="DX815" s="182"/>
      <c r="DY815" s="182"/>
    </row>
    <row r="816" spans="1:129" s="188" customFormat="1" outlineLevel="1" x14ac:dyDescent="0.25">
      <c r="A816" s="102"/>
      <c r="B816" s="97" t="s">
        <v>853</v>
      </c>
      <c r="C816" s="98">
        <v>2017</v>
      </c>
      <c r="D816" s="101">
        <v>0.4</v>
      </c>
      <c r="E816" s="101">
        <v>217</v>
      </c>
      <c r="F816" s="110">
        <v>158</v>
      </c>
      <c r="G816" s="101">
        <v>362.45146</v>
      </c>
      <c r="I816" s="182"/>
      <c r="J816" s="182"/>
      <c r="K816" s="182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  <c r="Z816" s="182"/>
      <c r="AA816" s="182"/>
      <c r="AB816" s="182"/>
      <c r="AC816" s="182"/>
      <c r="AD816" s="182"/>
      <c r="AE816" s="182"/>
      <c r="AF816" s="182"/>
      <c r="AG816" s="182"/>
      <c r="AH816" s="182"/>
      <c r="AI816" s="182"/>
      <c r="AJ816" s="182"/>
      <c r="AK816" s="182"/>
      <c r="AL816" s="182"/>
      <c r="AM816" s="182"/>
      <c r="AN816" s="182"/>
      <c r="AO816" s="182"/>
      <c r="AP816" s="182"/>
      <c r="AQ816" s="182"/>
      <c r="AR816" s="182"/>
      <c r="AS816" s="182"/>
      <c r="AT816" s="182"/>
      <c r="AU816" s="182"/>
      <c r="AV816" s="182"/>
      <c r="AW816" s="182"/>
      <c r="AX816" s="182"/>
      <c r="AY816" s="182"/>
      <c r="AZ816" s="182"/>
      <c r="BA816" s="182"/>
      <c r="BB816" s="182"/>
      <c r="BC816" s="182"/>
      <c r="BD816" s="182"/>
      <c r="BE816" s="182"/>
      <c r="BF816" s="182"/>
      <c r="BG816" s="182"/>
      <c r="BH816" s="182"/>
      <c r="BI816" s="182"/>
      <c r="BJ816" s="182"/>
      <c r="BK816" s="182"/>
      <c r="BL816" s="182"/>
      <c r="BM816" s="182"/>
      <c r="BN816" s="182"/>
      <c r="BO816" s="182"/>
      <c r="BP816" s="182"/>
      <c r="BQ816" s="182"/>
      <c r="BR816" s="182"/>
      <c r="BS816" s="182"/>
      <c r="BT816" s="182"/>
      <c r="BU816" s="182"/>
      <c r="BV816" s="182"/>
      <c r="BW816" s="182"/>
      <c r="BX816" s="182"/>
      <c r="BY816" s="182"/>
      <c r="BZ816" s="182"/>
      <c r="CA816" s="182"/>
      <c r="CB816" s="182"/>
      <c r="CC816" s="182"/>
      <c r="CD816" s="182"/>
      <c r="CE816" s="182"/>
      <c r="CF816" s="182"/>
      <c r="CG816" s="182"/>
      <c r="CH816" s="182"/>
      <c r="CI816" s="182"/>
      <c r="CJ816" s="182"/>
      <c r="CK816" s="182"/>
      <c r="CL816" s="182"/>
      <c r="CM816" s="182"/>
      <c r="CN816" s="182"/>
      <c r="CO816" s="182"/>
      <c r="CP816" s="182"/>
      <c r="CQ816" s="182"/>
      <c r="CR816" s="182"/>
      <c r="CS816" s="182"/>
      <c r="CT816" s="182"/>
      <c r="CU816" s="182"/>
      <c r="CV816" s="182"/>
      <c r="CW816" s="182"/>
      <c r="CX816" s="182"/>
      <c r="CY816" s="182"/>
      <c r="CZ816" s="182"/>
      <c r="DA816" s="182"/>
      <c r="DB816" s="182"/>
      <c r="DC816" s="182"/>
      <c r="DD816" s="182"/>
      <c r="DE816" s="182"/>
      <c r="DF816" s="182"/>
      <c r="DG816" s="182"/>
      <c r="DH816" s="182"/>
      <c r="DI816" s="182"/>
      <c r="DJ816" s="182"/>
      <c r="DK816" s="182"/>
      <c r="DL816" s="182"/>
      <c r="DM816" s="182"/>
      <c r="DN816" s="182"/>
      <c r="DO816" s="182"/>
      <c r="DP816" s="182"/>
      <c r="DQ816" s="182"/>
      <c r="DR816" s="182"/>
      <c r="DS816" s="182"/>
      <c r="DT816" s="182"/>
      <c r="DU816" s="182"/>
      <c r="DV816" s="182"/>
      <c r="DW816" s="182"/>
      <c r="DX816" s="182"/>
      <c r="DY816" s="182"/>
    </row>
    <row r="817" spans="1:129" s="188" customFormat="1" outlineLevel="1" x14ac:dyDescent="0.25">
      <c r="A817" s="102"/>
      <c r="B817" s="97" t="s">
        <v>854</v>
      </c>
      <c r="C817" s="98">
        <v>2017</v>
      </c>
      <c r="D817" s="101">
        <v>0.4</v>
      </c>
      <c r="E817" s="101">
        <v>559</v>
      </c>
      <c r="F817" s="110">
        <v>158</v>
      </c>
      <c r="G817" s="101">
        <v>624.50746000000004</v>
      </c>
      <c r="I817" s="182"/>
      <c r="J817" s="182"/>
      <c r="K817" s="182"/>
      <c r="L817" s="182"/>
      <c r="M817" s="182"/>
      <c r="N817" s="182"/>
      <c r="O817" s="182"/>
      <c r="P817" s="182"/>
      <c r="Q817" s="182"/>
      <c r="R817" s="182"/>
      <c r="S817" s="182"/>
      <c r="T817" s="182"/>
      <c r="U817" s="182"/>
      <c r="V817" s="182"/>
      <c r="W817" s="182"/>
      <c r="X817" s="182"/>
      <c r="Y817" s="182"/>
      <c r="Z817" s="182"/>
      <c r="AA817" s="182"/>
      <c r="AB817" s="182"/>
      <c r="AC817" s="182"/>
      <c r="AD817" s="182"/>
      <c r="AE817" s="182"/>
      <c r="AF817" s="182"/>
      <c r="AG817" s="182"/>
      <c r="AH817" s="182"/>
      <c r="AI817" s="182"/>
      <c r="AJ817" s="182"/>
      <c r="AK817" s="182"/>
      <c r="AL817" s="182"/>
      <c r="AM817" s="182"/>
      <c r="AN817" s="182"/>
      <c r="AO817" s="182"/>
      <c r="AP817" s="182"/>
      <c r="AQ817" s="182"/>
      <c r="AR817" s="182"/>
      <c r="AS817" s="182"/>
      <c r="AT817" s="182"/>
      <c r="AU817" s="182"/>
      <c r="AV817" s="182"/>
      <c r="AW817" s="182"/>
      <c r="AX817" s="182"/>
      <c r="AY817" s="182"/>
      <c r="AZ817" s="182"/>
      <c r="BA817" s="182"/>
      <c r="BB817" s="182"/>
      <c r="BC817" s="182"/>
      <c r="BD817" s="182"/>
      <c r="BE817" s="182"/>
      <c r="BF817" s="182"/>
      <c r="BG817" s="182"/>
      <c r="BH817" s="182"/>
      <c r="BI817" s="182"/>
      <c r="BJ817" s="182"/>
      <c r="BK817" s="182"/>
      <c r="BL817" s="182"/>
      <c r="BM817" s="182"/>
      <c r="BN817" s="182"/>
      <c r="BO817" s="182"/>
      <c r="BP817" s="182"/>
      <c r="BQ817" s="182"/>
      <c r="BR817" s="182"/>
      <c r="BS817" s="182"/>
      <c r="BT817" s="182"/>
      <c r="BU817" s="182"/>
      <c r="BV817" s="182"/>
      <c r="BW817" s="182"/>
      <c r="BX817" s="182"/>
      <c r="BY817" s="182"/>
      <c r="BZ817" s="182"/>
      <c r="CA817" s="182"/>
      <c r="CB817" s="182"/>
      <c r="CC817" s="182"/>
      <c r="CD817" s="182"/>
      <c r="CE817" s="182"/>
      <c r="CF817" s="182"/>
      <c r="CG817" s="182"/>
      <c r="CH817" s="182"/>
      <c r="CI817" s="182"/>
      <c r="CJ817" s="182"/>
      <c r="CK817" s="182"/>
      <c r="CL817" s="182"/>
      <c r="CM817" s="182"/>
      <c r="CN817" s="182"/>
      <c r="CO817" s="182"/>
      <c r="CP817" s="182"/>
      <c r="CQ817" s="182"/>
      <c r="CR817" s="182"/>
      <c r="CS817" s="182"/>
      <c r="CT817" s="182"/>
      <c r="CU817" s="182"/>
      <c r="CV817" s="182"/>
      <c r="CW817" s="182"/>
      <c r="CX817" s="182"/>
      <c r="CY817" s="182"/>
      <c r="CZ817" s="182"/>
      <c r="DA817" s="182"/>
      <c r="DB817" s="182"/>
      <c r="DC817" s="182"/>
      <c r="DD817" s="182"/>
      <c r="DE817" s="182"/>
      <c r="DF817" s="182"/>
      <c r="DG817" s="182"/>
      <c r="DH817" s="182"/>
      <c r="DI817" s="182"/>
      <c r="DJ817" s="182"/>
      <c r="DK817" s="182"/>
      <c r="DL817" s="182"/>
      <c r="DM817" s="182"/>
      <c r="DN817" s="182"/>
      <c r="DO817" s="182"/>
      <c r="DP817" s="182"/>
      <c r="DQ817" s="182"/>
      <c r="DR817" s="182"/>
      <c r="DS817" s="182"/>
      <c r="DT817" s="182"/>
      <c r="DU817" s="182"/>
      <c r="DV817" s="182"/>
      <c r="DW817" s="182"/>
      <c r="DX817" s="182"/>
      <c r="DY817" s="182"/>
    </row>
    <row r="818" spans="1:129" s="188" customFormat="1" outlineLevel="1" x14ac:dyDescent="0.25">
      <c r="A818" s="102"/>
      <c r="B818" s="97" t="s">
        <v>855</v>
      </c>
      <c r="C818" s="98">
        <v>2017</v>
      </c>
      <c r="D818" s="101">
        <v>0.4</v>
      </c>
      <c r="E818" s="101">
        <v>128</v>
      </c>
      <c r="F818" s="110">
        <v>158</v>
      </c>
      <c r="G818" s="101">
        <v>214.14723999999998</v>
      </c>
    </row>
    <row r="819" spans="1:129" s="188" customFormat="1" outlineLevel="1" x14ac:dyDescent="0.25">
      <c r="A819" s="102"/>
      <c r="B819" s="97" t="s">
        <v>856</v>
      </c>
      <c r="C819" s="98">
        <v>2017</v>
      </c>
      <c r="D819" s="101">
        <v>0.4</v>
      </c>
      <c r="E819" s="101">
        <v>193</v>
      </c>
      <c r="F819" s="110">
        <v>158</v>
      </c>
      <c r="G819" s="101">
        <v>240.42325</v>
      </c>
      <c r="I819" s="182"/>
      <c r="J819" s="182"/>
      <c r="K819" s="182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  <c r="Z819" s="182"/>
      <c r="AA819" s="182"/>
      <c r="AB819" s="182"/>
      <c r="AC819" s="182"/>
      <c r="AD819" s="182"/>
      <c r="AE819" s="182"/>
      <c r="AF819" s="182"/>
      <c r="AG819" s="182"/>
      <c r="AH819" s="182"/>
      <c r="AI819" s="182"/>
      <c r="AJ819" s="182"/>
      <c r="AK819" s="182"/>
      <c r="AL819" s="182"/>
      <c r="AM819" s="182"/>
      <c r="AN819" s="182"/>
      <c r="AO819" s="182"/>
      <c r="AP819" s="182"/>
      <c r="AQ819" s="182"/>
      <c r="AR819" s="182"/>
      <c r="AS819" s="182"/>
      <c r="AT819" s="182"/>
      <c r="AU819" s="182"/>
      <c r="AV819" s="182"/>
      <c r="AW819" s="182"/>
      <c r="AX819" s="182"/>
      <c r="AY819" s="182"/>
      <c r="AZ819" s="182"/>
      <c r="BA819" s="182"/>
      <c r="BB819" s="182"/>
      <c r="BC819" s="182"/>
      <c r="BD819" s="182"/>
      <c r="BE819" s="182"/>
      <c r="BF819" s="182"/>
      <c r="BG819" s="182"/>
      <c r="BH819" s="182"/>
      <c r="BI819" s="182"/>
      <c r="BJ819" s="182"/>
      <c r="BK819" s="182"/>
      <c r="BL819" s="182"/>
      <c r="BM819" s="182"/>
      <c r="BN819" s="182"/>
      <c r="BO819" s="182"/>
      <c r="BP819" s="182"/>
      <c r="BQ819" s="182"/>
      <c r="BR819" s="182"/>
      <c r="BS819" s="182"/>
      <c r="BT819" s="182"/>
      <c r="BU819" s="182"/>
      <c r="BV819" s="182"/>
      <c r="BW819" s="182"/>
      <c r="BX819" s="182"/>
      <c r="BY819" s="182"/>
      <c r="BZ819" s="182"/>
      <c r="CA819" s="182"/>
      <c r="CB819" s="182"/>
      <c r="CC819" s="182"/>
      <c r="CD819" s="182"/>
      <c r="CE819" s="182"/>
      <c r="CF819" s="182"/>
      <c r="CG819" s="182"/>
      <c r="CH819" s="182"/>
      <c r="CI819" s="182"/>
      <c r="CJ819" s="182"/>
      <c r="CK819" s="182"/>
      <c r="CL819" s="182"/>
      <c r="CM819" s="182"/>
      <c r="CN819" s="182"/>
      <c r="CO819" s="182"/>
      <c r="CP819" s="182"/>
      <c r="CQ819" s="182"/>
      <c r="CR819" s="182"/>
      <c r="CS819" s="182"/>
      <c r="CT819" s="182"/>
      <c r="CU819" s="182"/>
      <c r="CV819" s="182"/>
      <c r="CW819" s="182"/>
      <c r="CX819" s="182"/>
      <c r="CY819" s="182"/>
      <c r="CZ819" s="182"/>
      <c r="DA819" s="182"/>
      <c r="DB819" s="182"/>
      <c r="DC819" s="182"/>
      <c r="DD819" s="182"/>
      <c r="DE819" s="182"/>
      <c r="DF819" s="182"/>
      <c r="DG819" s="182"/>
      <c r="DH819" s="182"/>
      <c r="DI819" s="182"/>
      <c r="DJ819" s="182"/>
      <c r="DK819" s="182"/>
      <c r="DL819" s="182"/>
      <c r="DM819" s="182"/>
      <c r="DN819" s="182"/>
      <c r="DO819" s="182"/>
      <c r="DP819" s="182"/>
      <c r="DQ819" s="182"/>
      <c r="DR819" s="182"/>
      <c r="DS819" s="182"/>
      <c r="DT819" s="182"/>
      <c r="DU819" s="182"/>
      <c r="DV819" s="182"/>
      <c r="DW819" s="182"/>
      <c r="DX819" s="182"/>
      <c r="DY819" s="182"/>
    </row>
    <row r="820" spans="1:129" s="188" customFormat="1" outlineLevel="1" x14ac:dyDescent="0.25">
      <c r="A820" s="102"/>
      <c r="B820" s="97" t="s">
        <v>857</v>
      </c>
      <c r="C820" s="98">
        <v>2017</v>
      </c>
      <c r="D820" s="101">
        <v>0.4</v>
      </c>
      <c r="E820" s="101">
        <v>154</v>
      </c>
      <c r="F820" s="110">
        <v>158</v>
      </c>
      <c r="G820" s="101">
        <v>274.26213000000001</v>
      </c>
      <c r="I820" s="182"/>
      <c r="J820" s="182"/>
      <c r="K820" s="182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  <c r="Z820" s="182"/>
      <c r="AA820" s="182"/>
      <c r="AB820" s="182"/>
      <c r="AC820" s="182"/>
      <c r="AD820" s="182"/>
      <c r="AE820" s="182"/>
      <c r="AF820" s="182"/>
      <c r="AG820" s="182"/>
      <c r="AH820" s="182"/>
      <c r="AI820" s="182"/>
      <c r="AJ820" s="182"/>
      <c r="AK820" s="182"/>
      <c r="AL820" s="182"/>
      <c r="AM820" s="182"/>
      <c r="AN820" s="182"/>
      <c r="AO820" s="182"/>
      <c r="AP820" s="182"/>
      <c r="AQ820" s="182"/>
      <c r="AR820" s="182"/>
      <c r="AS820" s="182"/>
      <c r="AT820" s="182"/>
      <c r="AU820" s="182"/>
      <c r="AV820" s="182"/>
      <c r="AW820" s="182"/>
      <c r="AX820" s="182"/>
      <c r="AY820" s="182"/>
      <c r="AZ820" s="182"/>
      <c r="BA820" s="182"/>
      <c r="BB820" s="182"/>
      <c r="BC820" s="182"/>
      <c r="BD820" s="182"/>
      <c r="BE820" s="182"/>
      <c r="BF820" s="182"/>
      <c r="BG820" s="182"/>
      <c r="BH820" s="182"/>
      <c r="BI820" s="182"/>
      <c r="BJ820" s="182"/>
      <c r="BK820" s="182"/>
      <c r="BL820" s="182"/>
      <c r="BM820" s="182"/>
      <c r="BN820" s="182"/>
      <c r="BO820" s="182"/>
      <c r="BP820" s="182"/>
      <c r="BQ820" s="182"/>
      <c r="BR820" s="182"/>
      <c r="BS820" s="182"/>
      <c r="BT820" s="182"/>
      <c r="BU820" s="182"/>
      <c r="BV820" s="182"/>
      <c r="BW820" s="182"/>
      <c r="BX820" s="182"/>
      <c r="BY820" s="182"/>
      <c r="BZ820" s="182"/>
      <c r="CA820" s="182"/>
      <c r="CB820" s="182"/>
      <c r="CC820" s="182"/>
      <c r="CD820" s="182"/>
      <c r="CE820" s="182"/>
      <c r="CF820" s="182"/>
      <c r="CG820" s="182"/>
      <c r="CH820" s="182"/>
      <c r="CI820" s="182"/>
      <c r="CJ820" s="182"/>
      <c r="CK820" s="182"/>
      <c r="CL820" s="182"/>
      <c r="CM820" s="182"/>
      <c r="CN820" s="182"/>
      <c r="CO820" s="182"/>
      <c r="CP820" s="182"/>
      <c r="CQ820" s="182"/>
      <c r="CR820" s="182"/>
      <c r="CS820" s="182"/>
      <c r="CT820" s="182"/>
      <c r="CU820" s="182"/>
      <c r="CV820" s="182"/>
      <c r="CW820" s="182"/>
      <c r="CX820" s="182"/>
      <c r="CY820" s="182"/>
      <c r="CZ820" s="182"/>
      <c r="DA820" s="182"/>
      <c r="DB820" s="182"/>
      <c r="DC820" s="182"/>
      <c r="DD820" s="182"/>
      <c r="DE820" s="182"/>
      <c r="DF820" s="182"/>
      <c r="DG820" s="182"/>
      <c r="DH820" s="182"/>
      <c r="DI820" s="182"/>
      <c r="DJ820" s="182"/>
      <c r="DK820" s="182"/>
      <c r="DL820" s="182"/>
      <c r="DM820" s="182"/>
      <c r="DN820" s="182"/>
      <c r="DO820" s="182"/>
      <c r="DP820" s="182"/>
      <c r="DQ820" s="182"/>
      <c r="DR820" s="182"/>
      <c r="DS820" s="182"/>
      <c r="DT820" s="182"/>
      <c r="DU820" s="182"/>
      <c r="DV820" s="182"/>
      <c r="DW820" s="182"/>
      <c r="DX820" s="182"/>
      <c r="DY820" s="182"/>
    </row>
    <row r="821" spans="1:129" s="188" customFormat="1" outlineLevel="1" x14ac:dyDescent="0.25">
      <c r="A821" s="102"/>
      <c r="B821" s="97" t="s">
        <v>858</v>
      </c>
      <c r="C821" s="98">
        <v>2017</v>
      </c>
      <c r="D821" s="101">
        <v>0.4</v>
      </c>
      <c r="E821" s="101">
        <v>342</v>
      </c>
      <c r="F821" s="110">
        <v>158</v>
      </c>
      <c r="G821" s="101">
        <v>526.14873</v>
      </c>
      <c r="I821" s="182"/>
      <c r="J821" s="182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2"/>
      <c r="AB821" s="182"/>
      <c r="AC821" s="182"/>
      <c r="AD821" s="182"/>
      <c r="AE821" s="182"/>
      <c r="AF821" s="182"/>
      <c r="AG821" s="182"/>
      <c r="AH821" s="182"/>
      <c r="AI821" s="182"/>
      <c r="AJ821" s="182"/>
      <c r="AK821" s="182"/>
      <c r="AL821" s="182"/>
      <c r="AM821" s="182"/>
      <c r="AN821" s="182"/>
      <c r="AO821" s="182"/>
      <c r="AP821" s="182"/>
      <c r="AQ821" s="182"/>
      <c r="AR821" s="182"/>
      <c r="AS821" s="182"/>
      <c r="AT821" s="182"/>
      <c r="AU821" s="182"/>
      <c r="AV821" s="182"/>
      <c r="AW821" s="182"/>
      <c r="AX821" s="182"/>
      <c r="AY821" s="182"/>
      <c r="AZ821" s="182"/>
      <c r="BA821" s="182"/>
      <c r="BB821" s="182"/>
      <c r="BC821" s="182"/>
      <c r="BD821" s="182"/>
      <c r="BE821" s="182"/>
      <c r="BF821" s="182"/>
      <c r="BG821" s="182"/>
      <c r="BH821" s="182"/>
      <c r="BI821" s="182"/>
      <c r="BJ821" s="182"/>
      <c r="BK821" s="182"/>
      <c r="BL821" s="182"/>
      <c r="BM821" s="182"/>
      <c r="BN821" s="182"/>
      <c r="BO821" s="182"/>
      <c r="BP821" s="182"/>
      <c r="BQ821" s="182"/>
      <c r="BR821" s="182"/>
      <c r="BS821" s="182"/>
      <c r="BT821" s="182"/>
      <c r="BU821" s="182"/>
      <c r="BV821" s="182"/>
      <c r="BW821" s="182"/>
      <c r="BX821" s="182"/>
      <c r="BY821" s="182"/>
      <c r="BZ821" s="182"/>
      <c r="CA821" s="182"/>
      <c r="CB821" s="182"/>
      <c r="CC821" s="182"/>
      <c r="CD821" s="182"/>
      <c r="CE821" s="182"/>
      <c r="CF821" s="182"/>
      <c r="CG821" s="182"/>
      <c r="CH821" s="182"/>
      <c r="CI821" s="182"/>
      <c r="CJ821" s="182"/>
      <c r="CK821" s="182"/>
      <c r="CL821" s="182"/>
      <c r="CM821" s="182"/>
      <c r="CN821" s="182"/>
      <c r="CO821" s="182"/>
      <c r="CP821" s="182"/>
      <c r="CQ821" s="182"/>
      <c r="CR821" s="182"/>
      <c r="CS821" s="182"/>
      <c r="CT821" s="182"/>
      <c r="CU821" s="182"/>
      <c r="CV821" s="182"/>
      <c r="CW821" s="182"/>
      <c r="CX821" s="182"/>
      <c r="CY821" s="182"/>
      <c r="CZ821" s="182"/>
      <c r="DA821" s="182"/>
      <c r="DB821" s="182"/>
      <c r="DC821" s="182"/>
      <c r="DD821" s="182"/>
      <c r="DE821" s="182"/>
      <c r="DF821" s="182"/>
      <c r="DG821" s="182"/>
      <c r="DH821" s="182"/>
      <c r="DI821" s="182"/>
      <c r="DJ821" s="182"/>
      <c r="DK821" s="182"/>
      <c r="DL821" s="182"/>
      <c r="DM821" s="182"/>
      <c r="DN821" s="182"/>
      <c r="DO821" s="182"/>
      <c r="DP821" s="182"/>
      <c r="DQ821" s="182"/>
      <c r="DR821" s="182"/>
      <c r="DS821" s="182"/>
      <c r="DT821" s="182"/>
      <c r="DU821" s="182"/>
      <c r="DV821" s="182"/>
      <c r="DW821" s="182"/>
      <c r="DX821" s="182"/>
      <c r="DY821" s="182"/>
    </row>
    <row r="822" spans="1:129" s="188" customFormat="1" outlineLevel="1" x14ac:dyDescent="0.25">
      <c r="A822" s="102"/>
      <c r="B822" s="97" t="s">
        <v>859</v>
      </c>
      <c r="C822" s="98">
        <v>2017</v>
      </c>
      <c r="D822" s="101">
        <v>0.4</v>
      </c>
      <c r="E822" s="101">
        <v>79</v>
      </c>
      <c r="F822" s="110">
        <v>158</v>
      </c>
      <c r="G822" s="101">
        <v>141.74894</v>
      </c>
      <c r="I822" s="182"/>
      <c r="J822" s="182"/>
      <c r="K822" s="182"/>
      <c r="L822" s="182"/>
      <c r="M822" s="182"/>
      <c r="N822" s="182"/>
      <c r="O822" s="182"/>
      <c r="P822" s="182"/>
      <c r="Q822" s="182"/>
      <c r="R822" s="182"/>
      <c r="S822" s="182"/>
      <c r="T822" s="182"/>
      <c r="U822" s="182"/>
      <c r="V822" s="182"/>
      <c r="W822" s="182"/>
      <c r="X822" s="182"/>
      <c r="Y822" s="182"/>
      <c r="Z822" s="182"/>
      <c r="AA822" s="182"/>
      <c r="AB822" s="182"/>
      <c r="AC822" s="182"/>
      <c r="AD822" s="182"/>
      <c r="AE822" s="182"/>
      <c r="AF822" s="182"/>
      <c r="AG822" s="182"/>
      <c r="AH822" s="182"/>
      <c r="AI822" s="182"/>
      <c r="AJ822" s="182"/>
      <c r="AK822" s="182"/>
      <c r="AL822" s="182"/>
      <c r="AM822" s="182"/>
      <c r="AN822" s="182"/>
      <c r="AO822" s="182"/>
      <c r="AP822" s="182"/>
      <c r="AQ822" s="182"/>
      <c r="AR822" s="182"/>
      <c r="AS822" s="182"/>
      <c r="AT822" s="182"/>
      <c r="AU822" s="182"/>
      <c r="AV822" s="182"/>
      <c r="AW822" s="182"/>
      <c r="AX822" s="182"/>
      <c r="AY822" s="182"/>
      <c r="AZ822" s="182"/>
      <c r="BA822" s="182"/>
      <c r="BB822" s="182"/>
      <c r="BC822" s="182"/>
      <c r="BD822" s="182"/>
      <c r="BE822" s="182"/>
      <c r="BF822" s="182"/>
      <c r="BG822" s="182"/>
      <c r="BH822" s="182"/>
      <c r="BI822" s="182"/>
      <c r="BJ822" s="182"/>
      <c r="BK822" s="182"/>
      <c r="BL822" s="182"/>
      <c r="BM822" s="182"/>
      <c r="BN822" s="182"/>
      <c r="BO822" s="182"/>
      <c r="BP822" s="182"/>
      <c r="BQ822" s="182"/>
      <c r="BR822" s="182"/>
      <c r="BS822" s="182"/>
      <c r="BT822" s="182"/>
      <c r="BU822" s="182"/>
      <c r="BV822" s="182"/>
      <c r="BW822" s="182"/>
      <c r="BX822" s="182"/>
      <c r="BY822" s="182"/>
      <c r="BZ822" s="182"/>
      <c r="CA822" s="182"/>
      <c r="CB822" s="182"/>
      <c r="CC822" s="182"/>
      <c r="CD822" s="182"/>
      <c r="CE822" s="182"/>
      <c r="CF822" s="182"/>
      <c r="CG822" s="182"/>
      <c r="CH822" s="182"/>
      <c r="CI822" s="182"/>
      <c r="CJ822" s="182"/>
      <c r="CK822" s="182"/>
      <c r="CL822" s="182"/>
      <c r="CM822" s="182"/>
      <c r="CN822" s="182"/>
      <c r="CO822" s="182"/>
      <c r="CP822" s="182"/>
      <c r="CQ822" s="182"/>
      <c r="CR822" s="182"/>
      <c r="CS822" s="182"/>
      <c r="CT822" s="182"/>
      <c r="CU822" s="182"/>
      <c r="CV822" s="182"/>
      <c r="CW822" s="182"/>
      <c r="CX822" s="182"/>
      <c r="CY822" s="182"/>
      <c r="CZ822" s="182"/>
      <c r="DA822" s="182"/>
      <c r="DB822" s="182"/>
      <c r="DC822" s="182"/>
      <c r="DD822" s="182"/>
      <c r="DE822" s="182"/>
      <c r="DF822" s="182"/>
      <c r="DG822" s="182"/>
      <c r="DH822" s="182"/>
      <c r="DI822" s="182"/>
      <c r="DJ822" s="182"/>
      <c r="DK822" s="182"/>
      <c r="DL822" s="182"/>
      <c r="DM822" s="182"/>
      <c r="DN822" s="182"/>
      <c r="DO822" s="182"/>
      <c r="DP822" s="182"/>
      <c r="DQ822" s="182"/>
      <c r="DR822" s="182"/>
      <c r="DS822" s="182"/>
      <c r="DT822" s="182"/>
      <c r="DU822" s="182"/>
      <c r="DV822" s="182"/>
      <c r="DW822" s="182"/>
      <c r="DX822" s="182"/>
      <c r="DY822" s="182"/>
    </row>
    <row r="823" spans="1:129" s="188" customFormat="1" outlineLevel="1" x14ac:dyDescent="0.25">
      <c r="A823" s="102"/>
      <c r="B823" s="97" t="s">
        <v>860</v>
      </c>
      <c r="C823" s="98">
        <v>2017</v>
      </c>
      <c r="D823" s="101">
        <v>0.4</v>
      </c>
      <c r="E823" s="101">
        <v>65</v>
      </c>
      <c r="F823" s="110">
        <v>158</v>
      </c>
      <c r="G823" s="101">
        <v>70.966039999999992</v>
      </c>
      <c r="I823" s="182"/>
      <c r="J823" s="182"/>
      <c r="K823" s="182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  <c r="Z823" s="182"/>
      <c r="AA823" s="182"/>
      <c r="AB823" s="182"/>
      <c r="AC823" s="182"/>
      <c r="AD823" s="182"/>
      <c r="AE823" s="182"/>
      <c r="AF823" s="182"/>
      <c r="AG823" s="182"/>
      <c r="AH823" s="182"/>
      <c r="AI823" s="182"/>
      <c r="AJ823" s="182"/>
      <c r="AK823" s="182"/>
      <c r="AL823" s="182"/>
      <c r="AM823" s="182"/>
      <c r="AN823" s="182"/>
      <c r="AO823" s="182"/>
      <c r="AP823" s="182"/>
      <c r="AQ823" s="182"/>
      <c r="AR823" s="182"/>
      <c r="AS823" s="182"/>
      <c r="AT823" s="182"/>
      <c r="AU823" s="182"/>
      <c r="AV823" s="182"/>
      <c r="AW823" s="182"/>
      <c r="AX823" s="182"/>
      <c r="AY823" s="182"/>
      <c r="AZ823" s="182"/>
      <c r="BA823" s="182"/>
      <c r="BB823" s="182"/>
      <c r="BC823" s="182"/>
      <c r="BD823" s="182"/>
      <c r="BE823" s="182"/>
      <c r="BF823" s="182"/>
      <c r="BG823" s="182"/>
      <c r="BH823" s="182"/>
      <c r="BI823" s="182"/>
      <c r="BJ823" s="182"/>
      <c r="BK823" s="182"/>
      <c r="BL823" s="182"/>
      <c r="BM823" s="182"/>
      <c r="BN823" s="182"/>
      <c r="BO823" s="182"/>
      <c r="BP823" s="182"/>
      <c r="BQ823" s="182"/>
      <c r="BR823" s="182"/>
      <c r="BS823" s="182"/>
      <c r="BT823" s="182"/>
      <c r="BU823" s="182"/>
      <c r="BV823" s="182"/>
      <c r="BW823" s="182"/>
      <c r="BX823" s="182"/>
      <c r="BY823" s="182"/>
      <c r="BZ823" s="182"/>
      <c r="CA823" s="182"/>
      <c r="CB823" s="182"/>
      <c r="CC823" s="182"/>
      <c r="CD823" s="182"/>
      <c r="CE823" s="182"/>
      <c r="CF823" s="182"/>
      <c r="CG823" s="182"/>
      <c r="CH823" s="182"/>
      <c r="CI823" s="182"/>
      <c r="CJ823" s="182"/>
      <c r="CK823" s="182"/>
      <c r="CL823" s="182"/>
      <c r="CM823" s="182"/>
      <c r="CN823" s="182"/>
      <c r="CO823" s="182"/>
      <c r="CP823" s="182"/>
      <c r="CQ823" s="182"/>
      <c r="CR823" s="182"/>
      <c r="CS823" s="182"/>
      <c r="CT823" s="182"/>
      <c r="CU823" s="182"/>
      <c r="CV823" s="182"/>
      <c r="CW823" s="182"/>
      <c r="CX823" s="182"/>
      <c r="CY823" s="182"/>
      <c r="CZ823" s="182"/>
      <c r="DA823" s="182"/>
      <c r="DB823" s="182"/>
      <c r="DC823" s="182"/>
      <c r="DD823" s="182"/>
      <c r="DE823" s="182"/>
      <c r="DF823" s="182"/>
      <c r="DG823" s="182"/>
      <c r="DH823" s="182"/>
      <c r="DI823" s="182"/>
      <c r="DJ823" s="182"/>
      <c r="DK823" s="182"/>
      <c r="DL823" s="182"/>
      <c r="DM823" s="182"/>
      <c r="DN823" s="182"/>
      <c r="DO823" s="182"/>
      <c r="DP823" s="182"/>
      <c r="DQ823" s="182"/>
      <c r="DR823" s="182"/>
      <c r="DS823" s="182"/>
      <c r="DT823" s="182"/>
      <c r="DU823" s="182"/>
      <c r="DV823" s="182"/>
      <c r="DW823" s="182"/>
      <c r="DX823" s="182"/>
      <c r="DY823" s="182"/>
    </row>
    <row r="824" spans="1:129" s="188" customFormat="1" outlineLevel="1" x14ac:dyDescent="0.25">
      <c r="A824" s="102"/>
      <c r="B824" s="97" t="s">
        <v>861</v>
      </c>
      <c r="C824" s="98">
        <v>2017</v>
      </c>
      <c r="D824" s="101">
        <v>0.4</v>
      </c>
      <c r="E824" s="101">
        <v>84</v>
      </c>
      <c r="F824" s="110">
        <v>158</v>
      </c>
      <c r="G824" s="101">
        <v>148.15412000000001</v>
      </c>
      <c r="I824" s="182"/>
      <c r="J824" s="182"/>
      <c r="K824" s="182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  <c r="Z824" s="182"/>
      <c r="AA824" s="182"/>
      <c r="AB824" s="182"/>
      <c r="AC824" s="182"/>
      <c r="AD824" s="182"/>
      <c r="AE824" s="182"/>
      <c r="AF824" s="182"/>
      <c r="AG824" s="182"/>
      <c r="AH824" s="182"/>
      <c r="AI824" s="182"/>
      <c r="AJ824" s="182"/>
      <c r="AK824" s="182"/>
      <c r="AL824" s="182"/>
      <c r="AM824" s="182"/>
      <c r="AN824" s="182"/>
      <c r="AO824" s="182"/>
      <c r="AP824" s="182"/>
      <c r="AQ824" s="182"/>
      <c r="AR824" s="182"/>
      <c r="AS824" s="182"/>
      <c r="AT824" s="182"/>
      <c r="AU824" s="182"/>
      <c r="AV824" s="182"/>
      <c r="AW824" s="182"/>
      <c r="AX824" s="182"/>
      <c r="AY824" s="182"/>
      <c r="AZ824" s="182"/>
      <c r="BA824" s="182"/>
      <c r="BB824" s="182"/>
      <c r="BC824" s="182"/>
      <c r="BD824" s="182"/>
      <c r="BE824" s="182"/>
      <c r="BF824" s="182"/>
      <c r="BG824" s="182"/>
      <c r="BH824" s="182"/>
      <c r="BI824" s="182"/>
      <c r="BJ824" s="182"/>
      <c r="BK824" s="182"/>
      <c r="BL824" s="182"/>
      <c r="BM824" s="182"/>
      <c r="BN824" s="182"/>
      <c r="BO824" s="182"/>
      <c r="BP824" s="182"/>
      <c r="BQ824" s="182"/>
      <c r="BR824" s="182"/>
      <c r="BS824" s="182"/>
      <c r="BT824" s="182"/>
      <c r="BU824" s="182"/>
      <c r="BV824" s="182"/>
      <c r="BW824" s="182"/>
      <c r="BX824" s="182"/>
      <c r="BY824" s="182"/>
      <c r="BZ824" s="182"/>
      <c r="CA824" s="182"/>
      <c r="CB824" s="182"/>
      <c r="CC824" s="182"/>
      <c r="CD824" s="182"/>
      <c r="CE824" s="182"/>
      <c r="CF824" s="182"/>
      <c r="CG824" s="182"/>
      <c r="CH824" s="182"/>
      <c r="CI824" s="182"/>
      <c r="CJ824" s="182"/>
      <c r="CK824" s="182"/>
      <c r="CL824" s="182"/>
      <c r="CM824" s="182"/>
      <c r="CN824" s="182"/>
      <c r="CO824" s="182"/>
      <c r="CP824" s="182"/>
      <c r="CQ824" s="182"/>
      <c r="CR824" s="182"/>
      <c r="CS824" s="182"/>
      <c r="CT824" s="182"/>
      <c r="CU824" s="182"/>
      <c r="CV824" s="182"/>
      <c r="CW824" s="182"/>
      <c r="CX824" s="182"/>
      <c r="CY824" s="182"/>
      <c r="CZ824" s="182"/>
      <c r="DA824" s="182"/>
      <c r="DB824" s="182"/>
      <c r="DC824" s="182"/>
      <c r="DD824" s="182"/>
      <c r="DE824" s="182"/>
      <c r="DF824" s="182"/>
      <c r="DG824" s="182"/>
      <c r="DH824" s="182"/>
      <c r="DI824" s="182"/>
      <c r="DJ824" s="182"/>
      <c r="DK824" s="182"/>
      <c r="DL824" s="182"/>
      <c r="DM824" s="182"/>
      <c r="DN824" s="182"/>
      <c r="DO824" s="182"/>
      <c r="DP824" s="182"/>
      <c r="DQ824" s="182"/>
      <c r="DR824" s="182"/>
      <c r="DS824" s="182"/>
      <c r="DT824" s="182"/>
      <c r="DU824" s="182"/>
      <c r="DV824" s="182"/>
      <c r="DW824" s="182"/>
      <c r="DX824" s="182"/>
      <c r="DY824" s="182"/>
    </row>
    <row r="825" spans="1:129" s="188" customFormat="1" outlineLevel="1" x14ac:dyDescent="0.25">
      <c r="A825" s="102"/>
      <c r="B825" s="97" t="s">
        <v>862</v>
      </c>
      <c r="C825" s="98">
        <v>2017</v>
      </c>
      <c r="D825" s="101">
        <v>0.4</v>
      </c>
      <c r="E825" s="101">
        <v>162</v>
      </c>
      <c r="F825" s="110">
        <v>158</v>
      </c>
      <c r="G825" s="101">
        <v>174.21279999999999</v>
      </c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2"/>
      <c r="AB825" s="182"/>
      <c r="AC825" s="182"/>
      <c r="AD825" s="182"/>
      <c r="AE825" s="182"/>
      <c r="AF825" s="182"/>
      <c r="AG825" s="182"/>
      <c r="AH825" s="182"/>
      <c r="AI825" s="182"/>
      <c r="AJ825" s="182"/>
      <c r="AK825" s="182"/>
      <c r="AL825" s="182"/>
      <c r="AM825" s="182"/>
      <c r="AN825" s="182"/>
      <c r="AO825" s="182"/>
      <c r="AP825" s="182"/>
      <c r="AQ825" s="182"/>
      <c r="AR825" s="182"/>
      <c r="AS825" s="182"/>
      <c r="AT825" s="182"/>
      <c r="AU825" s="182"/>
      <c r="AV825" s="182"/>
      <c r="AW825" s="182"/>
      <c r="AX825" s="182"/>
      <c r="AY825" s="182"/>
      <c r="AZ825" s="182"/>
      <c r="BA825" s="182"/>
      <c r="BB825" s="182"/>
      <c r="BC825" s="182"/>
      <c r="BD825" s="182"/>
      <c r="BE825" s="182"/>
      <c r="BF825" s="182"/>
      <c r="BG825" s="182"/>
      <c r="BH825" s="182"/>
      <c r="BI825" s="182"/>
      <c r="BJ825" s="182"/>
      <c r="BK825" s="182"/>
      <c r="BL825" s="182"/>
      <c r="BM825" s="182"/>
      <c r="BN825" s="182"/>
      <c r="BO825" s="182"/>
      <c r="BP825" s="182"/>
      <c r="BQ825" s="182"/>
      <c r="BR825" s="182"/>
      <c r="BS825" s="182"/>
      <c r="BT825" s="182"/>
      <c r="BU825" s="182"/>
      <c r="BV825" s="182"/>
      <c r="BW825" s="182"/>
      <c r="BX825" s="182"/>
      <c r="BY825" s="182"/>
      <c r="BZ825" s="182"/>
      <c r="CA825" s="182"/>
      <c r="CB825" s="182"/>
      <c r="CC825" s="182"/>
      <c r="CD825" s="182"/>
      <c r="CE825" s="182"/>
      <c r="CF825" s="182"/>
      <c r="CG825" s="182"/>
      <c r="CH825" s="182"/>
      <c r="CI825" s="182"/>
      <c r="CJ825" s="182"/>
      <c r="CK825" s="182"/>
      <c r="CL825" s="182"/>
      <c r="CM825" s="182"/>
      <c r="CN825" s="182"/>
      <c r="CO825" s="182"/>
      <c r="CP825" s="182"/>
      <c r="CQ825" s="182"/>
      <c r="CR825" s="182"/>
      <c r="CS825" s="182"/>
      <c r="CT825" s="182"/>
      <c r="CU825" s="182"/>
      <c r="CV825" s="182"/>
      <c r="CW825" s="182"/>
      <c r="CX825" s="182"/>
      <c r="CY825" s="182"/>
      <c r="CZ825" s="182"/>
      <c r="DA825" s="182"/>
      <c r="DB825" s="182"/>
      <c r="DC825" s="182"/>
      <c r="DD825" s="182"/>
      <c r="DE825" s="182"/>
      <c r="DF825" s="182"/>
      <c r="DG825" s="182"/>
      <c r="DH825" s="182"/>
      <c r="DI825" s="182"/>
      <c r="DJ825" s="182"/>
      <c r="DK825" s="182"/>
      <c r="DL825" s="182"/>
      <c r="DM825" s="182"/>
      <c r="DN825" s="182"/>
      <c r="DO825" s="182"/>
      <c r="DP825" s="182"/>
      <c r="DQ825" s="182"/>
      <c r="DR825" s="182"/>
      <c r="DS825" s="182"/>
      <c r="DT825" s="182"/>
      <c r="DU825" s="182"/>
      <c r="DV825" s="182"/>
      <c r="DW825" s="182"/>
      <c r="DX825" s="182"/>
      <c r="DY825" s="182"/>
    </row>
    <row r="826" spans="1:129" s="188" customFormat="1" outlineLevel="1" x14ac:dyDescent="0.25">
      <c r="A826" s="102"/>
      <c r="B826" s="97" t="s">
        <v>863</v>
      </c>
      <c r="C826" s="98">
        <v>2017</v>
      </c>
      <c r="D826" s="101">
        <v>0.4</v>
      </c>
      <c r="E826" s="101">
        <v>210</v>
      </c>
      <c r="F826" s="110">
        <v>158</v>
      </c>
      <c r="G826" s="101">
        <v>131.14107000000001</v>
      </c>
      <c r="I826" s="182"/>
      <c r="J826" s="182"/>
      <c r="K826" s="182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  <c r="Z826" s="182"/>
      <c r="AA826" s="182"/>
      <c r="AB826" s="182"/>
      <c r="AC826" s="182"/>
      <c r="AD826" s="182"/>
      <c r="AE826" s="182"/>
      <c r="AF826" s="182"/>
      <c r="AG826" s="182"/>
      <c r="AH826" s="182"/>
      <c r="AI826" s="182"/>
      <c r="AJ826" s="182"/>
      <c r="AK826" s="182"/>
      <c r="AL826" s="182"/>
      <c r="AM826" s="182"/>
      <c r="AN826" s="182"/>
      <c r="AO826" s="182"/>
      <c r="AP826" s="182"/>
      <c r="AQ826" s="182"/>
      <c r="AR826" s="182"/>
      <c r="AS826" s="182"/>
      <c r="AT826" s="182"/>
      <c r="AU826" s="182"/>
      <c r="AV826" s="182"/>
      <c r="AW826" s="182"/>
      <c r="AX826" s="182"/>
      <c r="AY826" s="182"/>
      <c r="AZ826" s="182"/>
      <c r="BA826" s="182"/>
      <c r="BB826" s="182"/>
      <c r="BC826" s="182"/>
      <c r="BD826" s="182"/>
      <c r="BE826" s="182"/>
      <c r="BF826" s="182"/>
      <c r="BG826" s="182"/>
      <c r="BH826" s="182"/>
      <c r="BI826" s="182"/>
      <c r="BJ826" s="182"/>
      <c r="BK826" s="182"/>
      <c r="BL826" s="182"/>
      <c r="BM826" s="182"/>
      <c r="BN826" s="182"/>
      <c r="BO826" s="182"/>
      <c r="BP826" s="182"/>
      <c r="BQ826" s="182"/>
      <c r="BR826" s="182"/>
      <c r="BS826" s="182"/>
      <c r="BT826" s="182"/>
      <c r="BU826" s="182"/>
      <c r="BV826" s="182"/>
      <c r="BW826" s="182"/>
      <c r="BX826" s="182"/>
      <c r="BY826" s="182"/>
      <c r="BZ826" s="182"/>
      <c r="CA826" s="182"/>
      <c r="CB826" s="182"/>
      <c r="CC826" s="182"/>
      <c r="CD826" s="182"/>
      <c r="CE826" s="182"/>
      <c r="CF826" s="182"/>
      <c r="CG826" s="182"/>
      <c r="CH826" s="182"/>
      <c r="CI826" s="182"/>
      <c r="CJ826" s="182"/>
      <c r="CK826" s="182"/>
      <c r="CL826" s="182"/>
      <c r="CM826" s="182"/>
      <c r="CN826" s="182"/>
      <c r="CO826" s="182"/>
      <c r="CP826" s="182"/>
      <c r="CQ826" s="182"/>
      <c r="CR826" s="182"/>
      <c r="CS826" s="182"/>
      <c r="CT826" s="182"/>
      <c r="CU826" s="182"/>
      <c r="CV826" s="182"/>
      <c r="CW826" s="182"/>
      <c r="CX826" s="182"/>
      <c r="CY826" s="182"/>
      <c r="CZ826" s="182"/>
      <c r="DA826" s="182"/>
      <c r="DB826" s="182"/>
      <c r="DC826" s="182"/>
      <c r="DD826" s="182"/>
      <c r="DE826" s="182"/>
      <c r="DF826" s="182"/>
      <c r="DG826" s="182"/>
      <c r="DH826" s="182"/>
      <c r="DI826" s="182"/>
      <c r="DJ826" s="182"/>
      <c r="DK826" s="182"/>
      <c r="DL826" s="182"/>
      <c r="DM826" s="182"/>
      <c r="DN826" s="182"/>
      <c r="DO826" s="182"/>
      <c r="DP826" s="182"/>
      <c r="DQ826" s="182"/>
      <c r="DR826" s="182"/>
      <c r="DS826" s="182"/>
      <c r="DT826" s="182"/>
      <c r="DU826" s="182"/>
      <c r="DV826" s="182"/>
      <c r="DW826" s="182"/>
      <c r="DX826" s="182"/>
      <c r="DY826" s="182"/>
    </row>
    <row r="827" spans="1:129" s="188" customFormat="1" outlineLevel="1" x14ac:dyDescent="0.25">
      <c r="A827" s="102"/>
      <c r="B827" s="97" t="s">
        <v>864</v>
      </c>
      <c r="C827" s="98">
        <v>2017</v>
      </c>
      <c r="D827" s="101">
        <v>0.4</v>
      </c>
      <c r="E827" s="101">
        <v>405</v>
      </c>
      <c r="F827" s="110">
        <v>158</v>
      </c>
      <c r="G827" s="101">
        <v>474.77055000000001</v>
      </c>
      <c r="I827" s="182"/>
      <c r="J827" s="182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2"/>
      <c r="AB827" s="182"/>
      <c r="AC827" s="182"/>
      <c r="AD827" s="182"/>
      <c r="AE827" s="182"/>
      <c r="AF827" s="182"/>
      <c r="AG827" s="182"/>
      <c r="AH827" s="182"/>
      <c r="AI827" s="182"/>
      <c r="AJ827" s="182"/>
      <c r="AK827" s="182"/>
      <c r="AL827" s="182"/>
      <c r="AM827" s="182"/>
      <c r="AN827" s="182"/>
      <c r="AO827" s="182"/>
      <c r="AP827" s="182"/>
      <c r="AQ827" s="182"/>
      <c r="AR827" s="182"/>
      <c r="AS827" s="182"/>
      <c r="AT827" s="182"/>
      <c r="AU827" s="182"/>
      <c r="AV827" s="182"/>
      <c r="AW827" s="182"/>
      <c r="AX827" s="182"/>
      <c r="AY827" s="182"/>
      <c r="AZ827" s="182"/>
      <c r="BA827" s="182"/>
      <c r="BB827" s="182"/>
      <c r="BC827" s="182"/>
      <c r="BD827" s="182"/>
      <c r="BE827" s="182"/>
      <c r="BF827" s="182"/>
      <c r="BG827" s="182"/>
      <c r="BH827" s="182"/>
      <c r="BI827" s="182"/>
      <c r="BJ827" s="182"/>
      <c r="BK827" s="182"/>
      <c r="BL827" s="182"/>
      <c r="BM827" s="182"/>
      <c r="BN827" s="182"/>
      <c r="BO827" s="182"/>
      <c r="BP827" s="182"/>
      <c r="BQ827" s="182"/>
      <c r="BR827" s="182"/>
      <c r="BS827" s="182"/>
      <c r="BT827" s="182"/>
      <c r="BU827" s="182"/>
      <c r="BV827" s="182"/>
      <c r="BW827" s="182"/>
      <c r="BX827" s="182"/>
      <c r="BY827" s="182"/>
      <c r="BZ827" s="182"/>
      <c r="CA827" s="182"/>
      <c r="CB827" s="182"/>
      <c r="CC827" s="182"/>
      <c r="CD827" s="182"/>
      <c r="CE827" s="182"/>
      <c r="CF827" s="182"/>
      <c r="CG827" s="182"/>
      <c r="CH827" s="182"/>
      <c r="CI827" s="182"/>
      <c r="CJ827" s="182"/>
      <c r="CK827" s="182"/>
      <c r="CL827" s="182"/>
      <c r="CM827" s="182"/>
      <c r="CN827" s="182"/>
      <c r="CO827" s="182"/>
      <c r="CP827" s="182"/>
      <c r="CQ827" s="182"/>
      <c r="CR827" s="182"/>
      <c r="CS827" s="182"/>
      <c r="CT827" s="182"/>
      <c r="CU827" s="182"/>
      <c r="CV827" s="182"/>
      <c r="CW827" s="182"/>
      <c r="CX827" s="182"/>
      <c r="CY827" s="182"/>
      <c r="CZ827" s="182"/>
      <c r="DA827" s="182"/>
      <c r="DB827" s="182"/>
      <c r="DC827" s="182"/>
      <c r="DD827" s="182"/>
      <c r="DE827" s="182"/>
      <c r="DF827" s="182"/>
      <c r="DG827" s="182"/>
      <c r="DH827" s="182"/>
      <c r="DI827" s="182"/>
      <c r="DJ827" s="182"/>
      <c r="DK827" s="182"/>
      <c r="DL827" s="182"/>
      <c r="DM827" s="182"/>
      <c r="DN827" s="182"/>
      <c r="DO827" s="182"/>
      <c r="DP827" s="182"/>
      <c r="DQ827" s="182"/>
      <c r="DR827" s="182"/>
      <c r="DS827" s="182"/>
      <c r="DT827" s="182"/>
      <c r="DU827" s="182"/>
      <c r="DV827" s="182"/>
      <c r="DW827" s="182"/>
      <c r="DX827" s="182"/>
      <c r="DY827" s="182"/>
    </row>
    <row r="828" spans="1:129" s="188" customFormat="1" outlineLevel="1" x14ac:dyDescent="0.25">
      <c r="A828" s="102"/>
      <c r="B828" s="97" t="s">
        <v>865</v>
      </c>
      <c r="C828" s="98">
        <v>2017</v>
      </c>
      <c r="D828" s="101">
        <v>0.4</v>
      </c>
      <c r="E828" s="101">
        <v>64</v>
      </c>
      <c r="F828" s="110">
        <v>158</v>
      </c>
      <c r="G828" s="101">
        <v>70.108059999999995</v>
      </c>
      <c r="I828" s="182"/>
      <c r="J828" s="182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2"/>
      <c r="AB828" s="182"/>
      <c r="AC828" s="182"/>
      <c r="AD828" s="182"/>
      <c r="AE828" s="182"/>
      <c r="AF828" s="182"/>
      <c r="AG828" s="182"/>
      <c r="AH828" s="182"/>
      <c r="AI828" s="182"/>
      <c r="AJ828" s="182"/>
      <c r="AK828" s="182"/>
      <c r="AL828" s="182"/>
      <c r="AM828" s="182"/>
      <c r="AN828" s="182"/>
      <c r="AO828" s="182"/>
      <c r="AP828" s="182"/>
      <c r="AQ828" s="182"/>
      <c r="AR828" s="182"/>
      <c r="AS828" s="182"/>
      <c r="AT828" s="182"/>
      <c r="AU828" s="182"/>
      <c r="AV828" s="182"/>
      <c r="AW828" s="182"/>
      <c r="AX828" s="182"/>
      <c r="AY828" s="182"/>
      <c r="AZ828" s="182"/>
      <c r="BA828" s="182"/>
      <c r="BB828" s="182"/>
      <c r="BC828" s="182"/>
      <c r="BD828" s="182"/>
      <c r="BE828" s="182"/>
      <c r="BF828" s="182"/>
      <c r="BG828" s="182"/>
      <c r="BH828" s="182"/>
      <c r="BI828" s="182"/>
      <c r="BJ828" s="182"/>
      <c r="BK828" s="182"/>
      <c r="BL828" s="182"/>
      <c r="BM828" s="182"/>
      <c r="BN828" s="182"/>
      <c r="BO828" s="182"/>
      <c r="BP828" s="182"/>
      <c r="BQ828" s="182"/>
      <c r="BR828" s="182"/>
      <c r="BS828" s="182"/>
      <c r="BT828" s="182"/>
      <c r="BU828" s="182"/>
      <c r="BV828" s="182"/>
      <c r="BW828" s="182"/>
      <c r="BX828" s="182"/>
      <c r="BY828" s="182"/>
      <c r="BZ828" s="182"/>
      <c r="CA828" s="182"/>
      <c r="CB828" s="182"/>
      <c r="CC828" s="182"/>
      <c r="CD828" s="182"/>
      <c r="CE828" s="182"/>
      <c r="CF828" s="182"/>
      <c r="CG828" s="182"/>
      <c r="CH828" s="182"/>
      <c r="CI828" s="182"/>
      <c r="CJ828" s="182"/>
      <c r="CK828" s="182"/>
      <c r="CL828" s="182"/>
      <c r="CM828" s="182"/>
      <c r="CN828" s="182"/>
      <c r="CO828" s="182"/>
      <c r="CP828" s="182"/>
      <c r="CQ828" s="182"/>
      <c r="CR828" s="182"/>
      <c r="CS828" s="182"/>
      <c r="CT828" s="182"/>
      <c r="CU828" s="182"/>
      <c r="CV828" s="182"/>
      <c r="CW828" s="182"/>
      <c r="CX828" s="182"/>
      <c r="CY828" s="182"/>
      <c r="CZ828" s="182"/>
      <c r="DA828" s="182"/>
      <c r="DB828" s="182"/>
      <c r="DC828" s="182"/>
      <c r="DD828" s="182"/>
      <c r="DE828" s="182"/>
      <c r="DF828" s="182"/>
      <c r="DG828" s="182"/>
      <c r="DH828" s="182"/>
      <c r="DI828" s="182"/>
      <c r="DJ828" s="182"/>
      <c r="DK828" s="182"/>
      <c r="DL828" s="182"/>
      <c r="DM828" s="182"/>
      <c r="DN828" s="182"/>
      <c r="DO828" s="182"/>
      <c r="DP828" s="182"/>
      <c r="DQ828" s="182"/>
      <c r="DR828" s="182"/>
      <c r="DS828" s="182"/>
      <c r="DT828" s="182"/>
      <c r="DU828" s="182"/>
      <c r="DV828" s="182"/>
      <c r="DW828" s="182"/>
      <c r="DX828" s="182"/>
      <c r="DY828" s="182"/>
    </row>
    <row r="829" spans="1:129" s="188" customFormat="1" outlineLevel="1" x14ac:dyDescent="0.25">
      <c r="A829" s="102"/>
      <c r="B829" s="97" t="s">
        <v>866</v>
      </c>
      <c r="C829" s="98">
        <v>2017</v>
      </c>
      <c r="D829" s="101">
        <v>0.4</v>
      </c>
      <c r="E829" s="101">
        <v>150</v>
      </c>
      <c r="F829" s="110">
        <v>158</v>
      </c>
      <c r="G829" s="101">
        <v>183.35383999999999</v>
      </c>
      <c r="I829" s="182"/>
      <c r="J829" s="182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2"/>
      <c r="AB829" s="182"/>
      <c r="AC829" s="182"/>
      <c r="AD829" s="182"/>
      <c r="AE829" s="182"/>
      <c r="AF829" s="182"/>
      <c r="AG829" s="182"/>
      <c r="AH829" s="182"/>
      <c r="AI829" s="182"/>
      <c r="AJ829" s="182"/>
      <c r="AK829" s="182"/>
      <c r="AL829" s="182"/>
      <c r="AM829" s="182"/>
      <c r="AN829" s="182"/>
      <c r="AO829" s="182"/>
      <c r="AP829" s="182"/>
      <c r="AQ829" s="182"/>
      <c r="AR829" s="182"/>
      <c r="AS829" s="182"/>
      <c r="AT829" s="182"/>
      <c r="AU829" s="182"/>
      <c r="AV829" s="182"/>
      <c r="AW829" s="182"/>
      <c r="AX829" s="182"/>
      <c r="AY829" s="182"/>
      <c r="AZ829" s="182"/>
      <c r="BA829" s="182"/>
      <c r="BB829" s="182"/>
      <c r="BC829" s="182"/>
      <c r="BD829" s="182"/>
      <c r="BE829" s="182"/>
      <c r="BF829" s="182"/>
      <c r="BG829" s="182"/>
      <c r="BH829" s="182"/>
      <c r="BI829" s="182"/>
      <c r="BJ829" s="182"/>
      <c r="BK829" s="182"/>
      <c r="BL829" s="182"/>
      <c r="BM829" s="182"/>
      <c r="BN829" s="182"/>
      <c r="BO829" s="182"/>
      <c r="BP829" s="182"/>
      <c r="BQ829" s="182"/>
      <c r="BR829" s="182"/>
      <c r="BS829" s="182"/>
      <c r="BT829" s="182"/>
      <c r="BU829" s="182"/>
      <c r="BV829" s="182"/>
      <c r="BW829" s="182"/>
      <c r="BX829" s="182"/>
      <c r="BY829" s="182"/>
      <c r="BZ829" s="182"/>
      <c r="CA829" s="182"/>
      <c r="CB829" s="182"/>
      <c r="CC829" s="182"/>
      <c r="CD829" s="182"/>
      <c r="CE829" s="182"/>
      <c r="CF829" s="182"/>
      <c r="CG829" s="182"/>
      <c r="CH829" s="182"/>
      <c r="CI829" s="182"/>
      <c r="CJ829" s="182"/>
      <c r="CK829" s="182"/>
      <c r="CL829" s="182"/>
      <c r="CM829" s="182"/>
      <c r="CN829" s="182"/>
      <c r="CO829" s="182"/>
      <c r="CP829" s="182"/>
      <c r="CQ829" s="182"/>
      <c r="CR829" s="182"/>
      <c r="CS829" s="182"/>
      <c r="CT829" s="182"/>
      <c r="CU829" s="182"/>
      <c r="CV829" s="182"/>
      <c r="CW829" s="182"/>
      <c r="CX829" s="182"/>
      <c r="CY829" s="182"/>
      <c r="CZ829" s="182"/>
      <c r="DA829" s="182"/>
      <c r="DB829" s="182"/>
      <c r="DC829" s="182"/>
      <c r="DD829" s="182"/>
      <c r="DE829" s="182"/>
      <c r="DF829" s="182"/>
      <c r="DG829" s="182"/>
      <c r="DH829" s="182"/>
      <c r="DI829" s="182"/>
      <c r="DJ829" s="182"/>
      <c r="DK829" s="182"/>
      <c r="DL829" s="182"/>
      <c r="DM829" s="182"/>
      <c r="DN829" s="182"/>
      <c r="DO829" s="182"/>
      <c r="DP829" s="182"/>
      <c r="DQ829" s="182"/>
      <c r="DR829" s="182"/>
      <c r="DS829" s="182"/>
      <c r="DT829" s="182"/>
      <c r="DU829" s="182"/>
      <c r="DV829" s="182"/>
      <c r="DW829" s="182"/>
      <c r="DX829" s="182"/>
      <c r="DY829" s="182"/>
    </row>
    <row r="830" spans="1:129" s="188" customFormat="1" outlineLevel="1" x14ac:dyDescent="0.25">
      <c r="A830" s="102"/>
      <c r="B830" s="97" t="s">
        <v>867</v>
      </c>
      <c r="C830" s="98">
        <v>2017</v>
      </c>
      <c r="D830" s="101">
        <v>0.4</v>
      </c>
      <c r="E830" s="101">
        <v>6138</v>
      </c>
      <c r="F830" s="110">
        <v>158</v>
      </c>
      <c r="G830" s="101">
        <v>7592.508429999999</v>
      </c>
      <c r="I830" s="182"/>
      <c r="J830" s="182"/>
      <c r="K830" s="182"/>
      <c r="L830" s="182"/>
      <c r="M830" s="182"/>
      <c r="N830" s="182"/>
      <c r="O830" s="182"/>
      <c r="P830" s="182"/>
      <c r="Q830" s="182"/>
      <c r="R830" s="182"/>
      <c r="S830" s="182"/>
      <c r="T830" s="182"/>
      <c r="U830" s="182"/>
      <c r="V830" s="182"/>
      <c r="W830" s="182"/>
      <c r="X830" s="182"/>
      <c r="Y830" s="182"/>
      <c r="Z830" s="182"/>
      <c r="AA830" s="182"/>
      <c r="AB830" s="182"/>
      <c r="AC830" s="182"/>
      <c r="AD830" s="182"/>
      <c r="AE830" s="182"/>
      <c r="AF830" s="182"/>
      <c r="AG830" s="182"/>
      <c r="AH830" s="182"/>
      <c r="AI830" s="182"/>
      <c r="AJ830" s="182"/>
      <c r="AK830" s="182"/>
      <c r="AL830" s="182"/>
      <c r="AM830" s="182"/>
      <c r="AN830" s="182"/>
      <c r="AO830" s="182"/>
      <c r="AP830" s="182"/>
      <c r="AQ830" s="182"/>
      <c r="AR830" s="182"/>
      <c r="AS830" s="182"/>
      <c r="AT830" s="182"/>
      <c r="AU830" s="182"/>
      <c r="AV830" s="182"/>
      <c r="AW830" s="182"/>
      <c r="AX830" s="182"/>
      <c r="AY830" s="182"/>
      <c r="AZ830" s="182"/>
      <c r="BA830" s="182"/>
      <c r="BB830" s="182"/>
      <c r="BC830" s="182"/>
      <c r="BD830" s="182"/>
      <c r="BE830" s="182"/>
      <c r="BF830" s="182"/>
      <c r="BG830" s="182"/>
      <c r="BH830" s="182"/>
      <c r="BI830" s="182"/>
      <c r="BJ830" s="182"/>
      <c r="BK830" s="182"/>
      <c r="BL830" s="182"/>
      <c r="BM830" s="182"/>
      <c r="BN830" s="182"/>
      <c r="BO830" s="182"/>
      <c r="BP830" s="182"/>
      <c r="BQ830" s="182"/>
      <c r="BR830" s="182"/>
      <c r="BS830" s="182"/>
      <c r="BT830" s="182"/>
      <c r="BU830" s="182"/>
      <c r="BV830" s="182"/>
      <c r="BW830" s="182"/>
      <c r="BX830" s="182"/>
      <c r="BY830" s="182"/>
      <c r="BZ830" s="182"/>
      <c r="CA830" s="182"/>
      <c r="CB830" s="182"/>
      <c r="CC830" s="182"/>
      <c r="CD830" s="182"/>
      <c r="CE830" s="182"/>
      <c r="CF830" s="182"/>
      <c r="CG830" s="182"/>
      <c r="CH830" s="182"/>
      <c r="CI830" s="182"/>
      <c r="CJ830" s="182"/>
      <c r="CK830" s="182"/>
      <c r="CL830" s="182"/>
      <c r="CM830" s="182"/>
      <c r="CN830" s="182"/>
      <c r="CO830" s="182"/>
      <c r="CP830" s="182"/>
      <c r="CQ830" s="182"/>
      <c r="CR830" s="182"/>
      <c r="CS830" s="182"/>
      <c r="CT830" s="182"/>
      <c r="CU830" s="182"/>
      <c r="CV830" s="182"/>
      <c r="CW830" s="182"/>
      <c r="CX830" s="182"/>
      <c r="CY830" s="182"/>
      <c r="CZ830" s="182"/>
      <c r="DA830" s="182"/>
      <c r="DB830" s="182"/>
      <c r="DC830" s="182"/>
      <c r="DD830" s="182"/>
      <c r="DE830" s="182"/>
      <c r="DF830" s="182"/>
      <c r="DG830" s="182"/>
      <c r="DH830" s="182"/>
      <c r="DI830" s="182"/>
      <c r="DJ830" s="182"/>
      <c r="DK830" s="182"/>
      <c r="DL830" s="182"/>
      <c r="DM830" s="182"/>
      <c r="DN830" s="182"/>
      <c r="DO830" s="182"/>
      <c r="DP830" s="182"/>
      <c r="DQ830" s="182"/>
      <c r="DR830" s="182"/>
      <c r="DS830" s="182"/>
      <c r="DT830" s="182"/>
      <c r="DU830" s="182"/>
      <c r="DV830" s="182"/>
      <c r="DW830" s="182"/>
      <c r="DX830" s="182"/>
      <c r="DY830" s="182"/>
    </row>
    <row r="831" spans="1:129" s="188" customFormat="1" outlineLevel="1" x14ac:dyDescent="0.25">
      <c r="A831" s="102"/>
      <c r="B831" s="97" t="s">
        <v>868</v>
      </c>
      <c r="C831" s="98">
        <v>2017</v>
      </c>
      <c r="D831" s="101">
        <v>0.4</v>
      </c>
      <c r="E831" s="101">
        <v>170</v>
      </c>
      <c r="F831" s="110">
        <v>158</v>
      </c>
      <c r="G831" s="101">
        <v>207.72026000000002</v>
      </c>
      <c r="I831" s="182"/>
      <c r="J831" s="182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2"/>
      <c r="AB831" s="182"/>
      <c r="AC831" s="182"/>
      <c r="AD831" s="182"/>
      <c r="AE831" s="182"/>
      <c r="AF831" s="182"/>
      <c r="AG831" s="182"/>
      <c r="AH831" s="182"/>
      <c r="AI831" s="182"/>
      <c r="AJ831" s="182"/>
      <c r="AK831" s="182"/>
      <c r="AL831" s="182"/>
      <c r="AM831" s="182"/>
      <c r="AN831" s="182"/>
      <c r="AO831" s="182"/>
      <c r="AP831" s="182"/>
      <c r="AQ831" s="182"/>
      <c r="AR831" s="182"/>
      <c r="AS831" s="182"/>
      <c r="AT831" s="182"/>
      <c r="AU831" s="182"/>
      <c r="AV831" s="182"/>
      <c r="AW831" s="182"/>
      <c r="AX831" s="182"/>
      <c r="AY831" s="182"/>
      <c r="AZ831" s="182"/>
      <c r="BA831" s="182"/>
      <c r="BB831" s="182"/>
      <c r="BC831" s="182"/>
      <c r="BD831" s="182"/>
      <c r="BE831" s="182"/>
      <c r="BF831" s="182"/>
      <c r="BG831" s="182"/>
      <c r="BH831" s="182"/>
      <c r="BI831" s="182"/>
      <c r="BJ831" s="182"/>
      <c r="BK831" s="182"/>
      <c r="BL831" s="182"/>
      <c r="BM831" s="182"/>
      <c r="BN831" s="182"/>
      <c r="BO831" s="182"/>
      <c r="BP831" s="182"/>
      <c r="BQ831" s="182"/>
      <c r="BR831" s="182"/>
      <c r="BS831" s="182"/>
      <c r="BT831" s="182"/>
      <c r="BU831" s="182"/>
      <c r="BV831" s="182"/>
      <c r="BW831" s="182"/>
      <c r="BX831" s="182"/>
      <c r="BY831" s="182"/>
      <c r="BZ831" s="182"/>
      <c r="CA831" s="182"/>
      <c r="CB831" s="182"/>
      <c r="CC831" s="182"/>
      <c r="CD831" s="182"/>
      <c r="CE831" s="182"/>
      <c r="CF831" s="182"/>
      <c r="CG831" s="182"/>
      <c r="CH831" s="182"/>
      <c r="CI831" s="182"/>
      <c r="CJ831" s="182"/>
      <c r="CK831" s="182"/>
      <c r="CL831" s="182"/>
      <c r="CM831" s="182"/>
      <c r="CN831" s="182"/>
      <c r="CO831" s="182"/>
      <c r="CP831" s="182"/>
      <c r="CQ831" s="182"/>
      <c r="CR831" s="182"/>
      <c r="CS831" s="182"/>
      <c r="CT831" s="182"/>
      <c r="CU831" s="182"/>
      <c r="CV831" s="182"/>
      <c r="CW831" s="182"/>
      <c r="CX831" s="182"/>
      <c r="CY831" s="182"/>
      <c r="CZ831" s="182"/>
      <c r="DA831" s="182"/>
      <c r="DB831" s="182"/>
      <c r="DC831" s="182"/>
      <c r="DD831" s="182"/>
      <c r="DE831" s="182"/>
      <c r="DF831" s="182"/>
      <c r="DG831" s="182"/>
      <c r="DH831" s="182"/>
      <c r="DI831" s="182"/>
      <c r="DJ831" s="182"/>
      <c r="DK831" s="182"/>
      <c r="DL831" s="182"/>
      <c r="DM831" s="182"/>
      <c r="DN831" s="182"/>
      <c r="DO831" s="182"/>
      <c r="DP831" s="182"/>
      <c r="DQ831" s="182"/>
      <c r="DR831" s="182"/>
      <c r="DS831" s="182"/>
      <c r="DT831" s="182"/>
      <c r="DU831" s="182"/>
      <c r="DV831" s="182"/>
      <c r="DW831" s="182"/>
      <c r="DX831" s="182"/>
      <c r="DY831" s="182"/>
    </row>
    <row r="832" spans="1:129" s="188" customFormat="1" outlineLevel="1" x14ac:dyDescent="0.25">
      <c r="A832" s="102"/>
      <c r="B832" s="97" t="s">
        <v>869</v>
      </c>
      <c r="C832" s="98">
        <v>2017</v>
      </c>
      <c r="D832" s="101">
        <v>0.4</v>
      </c>
      <c r="E832" s="101">
        <v>42</v>
      </c>
      <c r="F832" s="110">
        <v>158</v>
      </c>
      <c r="G832" s="101">
        <v>47.939</v>
      </c>
      <c r="I832" s="182"/>
      <c r="J832" s="182"/>
      <c r="K832" s="182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  <c r="Z832" s="182"/>
      <c r="AA832" s="182"/>
      <c r="AB832" s="182"/>
      <c r="AC832" s="182"/>
      <c r="AD832" s="182"/>
      <c r="AE832" s="182"/>
      <c r="AF832" s="182"/>
      <c r="AG832" s="182"/>
      <c r="AH832" s="182"/>
      <c r="AI832" s="182"/>
      <c r="AJ832" s="182"/>
      <c r="AK832" s="182"/>
      <c r="AL832" s="182"/>
      <c r="AM832" s="182"/>
      <c r="AN832" s="182"/>
      <c r="AO832" s="182"/>
      <c r="AP832" s="182"/>
      <c r="AQ832" s="182"/>
      <c r="AR832" s="182"/>
      <c r="AS832" s="182"/>
      <c r="AT832" s="182"/>
      <c r="AU832" s="182"/>
      <c r="AV832" s="182"/>
      <c r="AW832" s="182"/>
      <c r="AX832" s="182"/>
      <c r="AY832" s="182"/>
      <c r="AZ832" s="182"/>
      <c r="BA832" s="182"/>
      <c r="BB832" s="182"/>
      <c r="BC832" s="182"/>
      <c r="BD832" s="182"/>
      <c r="BE832" s="182"/>
      <c r="BF832" s="182"/>
      <c r="BG832" s="182"/>
      <c r="BH832" s="182"/>
      <c r="BI832" s="182"/>
      <c r="BJ832" s="182"/>
      <c r="BK832" s="182"/>
      <c r="BL832" s="182"/>
      <c r="BM832" s="182"/>
      <c r="BN832" s="182"/>
      <c r="BO832" s="182"/>
      <c r="BP832" s="182"/>
      <c r="BQ832" s="182"/>
      <c r="BR832" s="182"/>
      <c r="BS832" s="182"/>
      <c r="BT832" s="182"/>
      <c r="BU832" s="182"/>
      <c r="BV832" s="182"/>
      <c r="BW832" s="182"/>
      <c r="BX832" s="182"/>
      <c r="BY832" s="182"/>
      <c r="BZ832" s="182"/>
      <c r="CA832" s="182"/>
      <c r="CB832" s="182"/>
      <c r="CC832" s="182"/>
      <c r="CD832" s="182"/>
      <c r="CE832" s="182"/>
      <c r="CF832" s="182"/>
      <c r="CG832" s="182"/>
      <c r="CH832" s="182"/>
      <c r="CI832" s="182"/>
      <c r="CJ832" s="182"/>
      <c r="CK832" s="182"/>
      <c r="CL832" s="182"/>
      <c r="CM832" s="182"/>
      <c r="CN832" s="182"/>
      <c r="CO832" s="182"/>
      <c r="CP832" s="182"/>
      <c r="CQ832" s="182"/>
      <c r="CR832" s="182"/>
      <c r="CS832" s="182"/>
      <c r="CT832" s="182"/>
      <c r="CU832" s="182"/>
      <c r="CV832" s="182"/>
      <c r="CW832" s="182"/>
      <c r="CX832" s="182"/>
      <c r="CY832" s="182"/>
      <c r="CZ832" s="182"/>
      <c r="DA832" s="182"/>
      <c r="DB832" s="182"/>
      <c r="DC832" s="182"/>
      <c r="DD832" s="182"/>
      <c r="DE832" s="182"/>
      <c r="DF832" s="182"/>
      <c r="DG832" s="182"/>
      <c r="DH832" s="182"/>
      <c r="DI832" s="182"/>
      <c r="DJ832" s="182"/>
      <c r="DK832" s="182"/>
      <c r="DL832" s="182"/>
      <c r="DM832" s="182"/>
      <c r="DN832" s="182"/>
      <c r="DO832" s="182"/>
      <c r="DP832" s="182"/>
      <c r="DQ832" s="182"/>
      <c r="DR832" s="182"/>
      <c r="DS832" s="182"/>
      <c r="DT832" s="182"/>
      <c r="DU832" s="182"/>
      <c r="DV832" s="182"/>
      <c r="DW832" s="182"/>
      <c r="DX832" s="182"/>
      <c r="DY832" s="182"/>
    </row>
    <row r="833" spans="1:129" s="188" customFormat="1" outlineLevel="1" x14ac:dyDescent="0.25">
      <c r="A833" s="102"/>
      <c r="B833" s="97" t="s">
        <v>870</v>
      </c>
      <c r="C833" s="98">
        <v>2017</v>
      </c>
      <c r="D833" s="101">
        <v>0.4</v>
      </c>
      <c r="E833" s="101">
        <v>36</v>
      </c>
      <c r="F833" s="110">
        <v>158</v>
      </c>
      <c r="G833" s="101">
        <v>43.901249999999997</v>
      </c>
      <c r="I833" s="182"/>
      <c r="J833" s="182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2"/>
      <c r="AB833" s="182"/>
      <c r="AC833" s="182"/>
      <c r="AD833" s="182"/>
      <c r="AE833" s="182"/>
      <c r="AF833" s="182"/>
      <c r="AG833" s="182"/>
      <c r="AH833" s="182"/>
      <c r="AI833" s="182"/>
      <c r="AJ833" s="182"/>
      <c r="AK833" s="182"/>
      <c r="AL833" s="182"/>
      <c r="AM833" s="182"/>
      <c r="AN833" s="182"/>
      <c r="AO833" s="182"/>
      <c r="AP833" s="182"/>
      <c r="AQ833" s="182"/>
      <c r="AR833" s="182"/>
      <c r="AS833" s="182"/>
      <c r="AT833" s="182"/>
      <c r="AU833" s="182"/>
      <c r="AV833" s="182"/>
      <c r="AW833" s="182"/>
      <c r="AX833" s="182"/>
      <c r="AY833" s="182"/>
      <c r="AZ833" s="182"/>
      <c r="BA833" s="182"/>
      <c r="BB833" s="182"/>
      <c r="BC833" s="182"/>
      <c r="BD833" s="182"/>
      <c r="BE833" s="182"/>
      <c r="BF833" s="182"/>
      <c r="BG833" s="182"/>
      <c r="BH833" s="182"/>
      <c r="BI833" s="182"/>
      <c r="BJ833" s="182"/>
      <c r="BK833" s="182"/>
      <c r="BL833" s="182"/>
      <c r="BM833" s="182"/>
      <c r="BN833" s="182"/>
      <c r="BO833" s="182"/>
      <c r="BP833" s="182"/>
      <c r="BQ833" s="182"/>
      <c r="BR833" s="182"/>
      <c r="BS833" s="182"/>
      <c r="BT833" s="182"/>
      <c r="BU833" s="182"/>
      <c r="BV833" s="182"/>
      <c r="BW833" s="182"/>
      <c r="BX833" s="182"/>
      <c r="BY833" s="182"/>
      <c r="BZ833" s="182"/>
      <c r="CA833" s="182"/>
      <c r="CB833" s="182"/>
      <c r="CC833" s="182"/>
      <c r="CD833" s="182"/>
      <c r="CE833" s="182"/>
      <c r="CF833" s="182"/>
      <c r="CG833" s="182"/>
      <c r="CH833" s="182"/>
      <c r="CI833" s="182"/>
      <c r="CJ833" s="182"/>
      <c r="CK833" s="182"/>
      <c r="CL833" s="182"/>
      <c r="CM833" s="182"/>
      <c r="CN833" s="182"/>
      <c r="CO833" s="182"/>
      <c r="CP833" s="182"/>
      <c r="CQ833" s="182"/>
      <c r="CR833" s="182"/>
      <c r="CS833" s="182"/>
      <c r="CT833" s="182"/>
      <c r="CU833" s="182"/>
      <c r="CV833" s="182"/>
      <c r="CW833" s="182"/>
      <c r="CX833" s="182"/>
      <c r="CY833" s="182"/>
      <c r="CZ833" s="182"/>
      <c r="DA833" s="182"/>
      <c r="DB833" s="182"/>
      <c r="DC833" s="182"/>
      <c r="DD833" s="182"/>
      <c r="DE833" s="182"/>
      <c r="DF833" s="182"/>
      <c r="DG833" s="182"/>
      <c r="DH833" s="182"/>
      <c r="DI833" s="182"/>
      <c r="DJ833" s="182"/>
      <c r="DK833" s="182"/>
      <c r="DL833" s="182"/>
      <c r="DM833" s="182"/>
      <c r="DN833" s="182"/>
      <c r="DO833" s="182"/>
      <c r="DP833" s="182"/>
      <c r="DQ833" s="182"/>
      <c r="DR833" s="182"/>
      <c r="DS833" s="182"/>
      <c r="DT833" s="182"/>
      <c r="DU833" s="182"/>
      <c r="DV833" s="182"/>
      <c r="DW833" s="182"/>
      <c r="DX833" s="182"/>
      <c r="DY833" s="182"/>
    </row>
    <row r="834" spans="1:129" s="188" customFormat="1" outlineLevel="1" x14ac:dyDescent="0.25">
      <c r="A834" s="102"/>
      <c r="B834" s="97" t="s">
        <v>871</v>
      </c>
      <c r="C834" s="98">
        <v>2017</v>
      </c>
      <c r="D834" s="101">
        <v>0.4</v>
      </c>
      <c r="E834" s="101">
        <v>179</v>
      </c>
      <c r="F834" s="110">
        <v>158</v>
      </c>
      <c r="G834" s="101">
        <v>118.30689</v>
      </c>
    </row>
    <row r="835" spans="1:129" s="188" customFormat="1" outlineLevel="1" x14ac:dyDescent="0.25">
      <c r="A835" s="102"/>
      <c r="B835" s="97" t="s">
        <v>872</v>
      </c>
      <c r="C835" s="98">
        <v>2017</v>
      </c>
      <c r="D835" s="101">
        <v>0.4</v>
      </c>
      <c r="E835" s="101">
        <v>108</v>
      </c>
      <c r="F835" s="110">
        <v>158</v>
      </c>
      <c r="G835" s="101">
        <v>124.89473</v>
      </c>
    </row>
    <row r="836" spans="1:129" s="188" customFormat="1" outlineLevel="1" x14ac:dyDescent="0.25">
      <c r="A836" s="102"/>
      <c r="B836" s="97" t="s">
        <v>873</v>
      </c>
      <c r="C836" s="98">
        <v>2017</v>
      </c>
      <c r="D836" s="101">
        <v>0.4</v>
      </c>
      <c r="E836" s="101">
        <v>387</v>
      </c>
      <c r="F836" s="110">
        <v>158</v>
      </c>
      <c r="G836" s="101">
        <v>414.28768000000002</v>
      </c>
      <c r="I836" s="182"/>
      <c r="J836" s="182"/>
      <c r="K836" s="182"/>
      <c r="L836" s="182"/>
      <c r="M836" s="182"/>
      <c r="N836" s="182"/>
      <c r="O836" s="182"/>
      <c r="P836" s="182"/>
      <c r="Q836" s="182"/>
      <c r="R836" s="182"/>
      <c r="S836" s="182"/>
      <c r="T836" s="182"/>
      <c r="U836" s="182"/>
      <c r="V836" s="182"/>
      <c r="W836" s="182"/>
      <c r="X836" s="182"/>
      <c r="Y836" s="182"/>
      <c r="Z836" s="182"/>
      <c r="AA836" s="182"/>
      <c r="AB836" s="182"/>
      <c r="AC836" s="182"/>
      <c r="AD836" s="182"/>
      <c r="AE836" s="182"/>
      <c r="AF836" s="182"/>
      <c r="AG836" s="182"/>
      <c r="AH836" s="182"/>
      <c r="AI836" s="182"/>
      <c r="AJ836" s="182"/>
      <c r="AK836" s="182"/>
      <c r="AL836" s="182"/>
      <c r="AM836" s="182"/>
      <c r="AN836" s="182"/>
      <c r="AO836" s="182"/>
      <c r="AP836" s="182"/>
      <c r="AQ836" s="182"/>
      <c r="AR836" s="182"/>
      <c r="AS836" s="182"/>
      <c r="AT836" s="182"/>
      <c r="AU836" s="182"/>
      <c r="AV836" s="182"/>
      <c r="AW836" s="182"/>
      <c r="AX836" s="182"/>
      <c r="AY836" s="182"/>
      <c r="AZ836" s="182"/>
      <c r="BA836" s="182"/>
      <c r="BB836" s="182"/>
      <c r="BC836" s="182"/>
      <c r="BD836" s="182"/>
      <c r="BE836" s="182"/>
      <c r="BF836" s="182"/>
      <c r="BG836" s="182"/>
      <c r="BH836" s="182"/>
      <c r="BI836" s="182"/>
      <c r="BJ836" s="182"/>
      <c r="BK836" s="182"/>
      <c r="BL836" s="182"/>
      <c r="BM836" s="182"/>
      <c r="BN836" s="182"/>
      <c r="BO836" s="182"/>
      <c r="BP836" s="182"/>
      <c r="BQ836" s="182"/>
      <c r="BR836" s="182"/>
      <c r="BS836" s="182"/>
      <c r="BT836" s="182"/>
      <c r="BU836" s="182"/>
      <c r="BV836" s="182"/>
      <c r="BW836" s="182"/>
      <c r="BX836" s="182"/>
      <c r="BY836" s="182"/>
      <c r="BZ836" s="182"/>
      <c r="CA836" s="182"/>
      <c r="CB836" s="182"/>
      <c r="CC836" s="182"/>
      <c r="CD836" s="182"/>
      <c r="CE836" s="182"/>
      <c r="CF836" s="182"/>
      <c r="CG836" s="182"/>
      <c r="CH836" s="182"/>
      <c r="CI836" s="182"/>
      <c r="CJ836" s="182"/>
      <c r="CK836" s="182"/>
      <c r="CL836" s="182"/>
      <c r="CM836" s="182"/>
      <c r="CN836" s="182"/>
      <c r="CO836" s="182"/>
      <c r="CP836" s="182"/>
      <c r="CQ836" s="182"/>
      <c r="CR836" s="182"/>
      <c r="CS836" s="182"/>
      <c r="CT836" s="182"/>
      <c r="CU836" s="182"/>
      <c r="CV836" s="182"/>
      <c r="CW836" s="182"/>
      <c r="CX836" s="182"/>
      <c r="CY836" s="182"/>
      <c r="CZ836" s="182"/>
      <c r="DA836" s="182"/>
      <c r="DB836" s="182"/>
      <c r="DC836" s="182"/>
      <c r="DD836" s="182"/>
      <c r="DE836" s="182"/>
      <c r="DF836" s="182"/>
      <c r="DG836" s="182"/>
      <c r="DH836" s="182"/>
      <c r="DI836" s="182"/>
      <c r="DJ836" s="182"/>
      <c r="DK836" s="182"/>
      <c r="DL836" s="182"/>
      <c r="DM836" s="182"/>
      <c r="DN836" s="182"/>
      <c r="DO836" s="182"/>
      <c r="DP836" s="182"/>
      <c r="DQ836" s="182"/>
      <c r="DR836" s="182"/>
      <c r="DS836" s="182"/>
      <c r="DT836" s="182"/>
      <c r="DU836" s="182"/>
      <c r="DV836" s="182"/>
      <c r="DW836" s="182"/>
      <c r="DX836" s="182"/>
      <c r="DY836" s="182"/>
    </row>
    <row r="837" spans="1:129" s="188" customFormat="1" outlineLevel="1" x14ac:dyDescent="0.25">
      <c r="A837" s="102"/>
      <c r="B837" s="97" t="s">
        <v>874</v>
      </c>
      <c r="C837" s="98">
        <v>2017</v>
      </c>
      <c r="D837" s="101">
        <v>0.4</v>
      </c>
      <c r="E837" s="101">
        <v>60</v>
      </c>
      <c r="F837" s="110">
        <v>158</v>
      </c>
      <c r="G837" s="101">
        <v>91.441839999999999</v>
      </c>
      <c r="I837" s="182"/>
      <c r="J837" s="182"/>
      <c r="K837" s="182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  <c r="Z837" s="182"/>
      <c r="AA837" s="182"/>
      <c r="AB837" s="182"/>
      <c r="AC837" s="182"/>
      <c r="AD837" s="182"/>
      <c r="AE837" s="182"/>
      <c r="AF837" s="182"/>
      <c r="AG837" s="182"/>
      <c r="AH837" s="182"/>
      <c r="AI837" s="182"/>
      <c r="AJ837" s="182"/>
      <c r="AK837" s="182"/>
      <c r="AL837" s="182"/>
      <c r="AM837" s="182"/>
      <c r="AN837" s="182"/>
      <c r="AO837" s="182"/>
      <c r="AP837" s="182"/>
      <c r="AQ837" s="182"/>
      <c r="AR837" s="182"/>
      <c r="AS837" s="182"/>
      <c r="AT837" s="182"/>
      <c r="AU837" s="182"/>
      <c r="AV837" s="182"/>
      <c r="AW837" s="182"/>
      <c r="AX837" s="182"/>
      <c r="AY837" s="182"/>
      <c r="AZ837" s="182"/>
      <c r="BA837" s="182"/>
      <c r="BB837" s="182"/>
      <c r="BC837" s="182"/>
      <c r="BD837" s="182"/>
      <c r="BE837" s="182"/>
      <c r="BF837" s="182"/>
      <c r="BG837" s="182"/>
      <c r="BH837" s="182"/>
      <c r="BI837" s="182"/>
      <c r="BJ837" s="182"/>
      <c r="BK837" s="182"/>
      <c r="BL837" s="182"/>
      <c r="BM837" s="182"/>
      <c r="BN837" s="182"/>
      <c r="BO837" s="182"/>
      <c r="BP837" s="182"/>
      <c r="BQ837" s="182"/>
      <c r="BR837" s="182"/>
      <c r="BS837" s="182"/>
      <c r="BT837" s="182"/>
      <c r="BU837" s="182"/>
      <c r="BV837" s="182"/>
      <c r="BW837" s="182"/>
      <c r="BX837" s="182"/>
      <c r="BY837" s="182"/>
      <c r="BZ837" s="182"/>
      <c r="CA837" s="182"/>
      <c r="CB837" s="182"/>
      <c r="CC837" s="182"/>
      <c r="CD837" s="182"/>
      <c r="CE837" s="182"/>
      <c r="CF837" s="182"/>
      <c r="CG837" s="182"/>
      <c r="CH837" s="182"/>
      <c r="CI837" s="182"/>
      <c r="CJ837" s="182"/>
      <c r="CK837" s="182"/>
      <c r="CL837" s="182"/>
      <c r="CM837" s="182"/>
      <c r="CN837" s="182"/>
      <c r="CO837" s="182"/>
      <c r="CP837" s="182"/>
      <c r="CQ837" s="182"/>
      <c r="CR837" s="182"/>
      <c r="CS837" s="182"/>
      <c r="CT837" s="182"/>
      <c r="CU837" s="182"/>
      <c r="CV837" s="182"/>
      <c r="CW837" s="182"/>
      <c r="CX837" s="182"/>
      <c r="CY837" s="182"/>
      <c r="CZ837" s="182"/>
      <c r="DA837" s="182"/>
      <c r="DB837" s="182"/>
      <c r="DC837" s="182"/>
      <c r="DD837" s="182"/>
      <c r="DE837" s="182"/>
      <c r="DF837" s="182"/>
      <c r="DG837" s="182"/>
      <c r="DH837" s="182"/>
      <c r="DI837" s="182"/>
      <c r="DJ837" s="182"/>
      <c r="DK837" s="182"/>
      <c r="DL837" s="182"/>
      <c r="DM837" s="182"/>
      <c r="DN837" s="182"/>
      <c r="DO837" s="182"/>
      <c r="DP837" s="182"/>
      <c r="DQ837" s="182"/>
      <c r="DR837" s="182"/>
      <c r="DS837" s="182"/>
      <c r="DT837" s="182"/>
      <c r="DU837" s="182"/>
      <c r="DV837" s="182"/>
      <c r="DW837" s="182"/>
      <c r="DX837" s="182"/>
      <c r="DY837" s="182"/>
    </row>
    <row r="838" spans="1:129" s="188" customFormat="1" outlineLevel="1" x14ac:dyDescent="0.25">
      <c r="A838" s="102"/>
      <c r="B838" s="97" t="s">
        <v>875</v>
      </c>
      <c r="C838" s="98">
        <v>2017</v>
      </c>
      <c r="D838" s="99">
        <v>0.4</v>
      </c>
      <c r="E838" s="101">
        <v>487</v>
      </c>
      <c r="F838" s="110">
        <v>158</v>
      </c>
      <c r="G838" s="101">
        <v>592.80376999999999</v>
      </c>
    </row>
    <row r="839" spans="1:129" s="188" customFormat="1" outlineLevel="1" x14ac:dyDescent="0.25">
      <c r="A839" s="102"/>
      <c r="B839" s="97" t="s">
        <v>876</v>
      </c>
      <c r="C839" s="98">
        <v>2017</v>
      </c>
      <c r="D839" s="99">
        <v>0.4</v>
      </c>
      <c r="E839" s="101">
        <v>809</v>
      </c>
      <c r="F839" s="110">
        <v>158</v>
      </c>
      <c r="G839" s="101">
        <v>860.13133000000016</v>
      </c>
      <c r="I839" s="182"/>
      <c r="J839" s="182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2"/>
      <c r="AB839" s="182"/>
      <c r="AC839" s="182"/>
      <c r="AD839" s="182"/>
      <c r="AE839" s="182"/>
      <c r="AF839" s="182"/>
      <c r="AG839" s="182"/>
      <c r="AH839" s="182"/>
      <c r="AI839" s="182"/>
      <c r="AJ839" s="182"/>
      <c r="AK839" s="182"/>
      <c r="AL839" s="182"/>
      <c r="AM839" s="182"/>
      <c r="AN839" s="182"/>
      <c r="AO839" s="182"/>
      <c r="AP839" s="182"/>
      <c r="AQ839" s="182"/>
      <c r="AR839" s="182"/>
      <c r="AS839" s="182"/>
      <c r="AT839" s="182"/>
      <c r="AU839" s="182"/>
      <c r="AV839" s="182"/>
      <c r="AW839" s="182"/>
      <c r="AX839" s="182"/>
      <c r="AY839" s="182"/>
      <c r="AZ839" s="182"/>
      <c r="BA839" s="182"/>
      <c r="BB839" s="182"/>
      <c r="BC839" s="182"/>
      <c r="BD839" s="182"/>
      <c r="BE839" s="182"/>
      <c r="BF839" s="182"/>
      <c r="BG839" s="182"/>
      <c r="BH839" s="182"/>
      <c r="BI839" s="182"/>
      <c r="BJ839" s="182"/>
      <c r="BK839" s="182"/>
      <c r="BL839" s="182"/>
      <c r="BM839" s="182"/>
      <c r="BN839" s="182"/>
      <c r="BO839" s="182"/>
      <c r="BP839" s="182"/>
      <c r="BQ839" s="182"/>
      <c r="BR839" s="182"/>
      <c r="BS839" s="182"/>
      <c r="BT839" s="182"/>
      <c r="BU839" s="182"/>
      <c r="BV839" s="182"/>
      <c r="BW839" s="182"/>
      <c r="BX839" s="182"/>
      <c r="BY839" s="182"/>
      <c r="BZ839" s="182"/>
      <c r="CA839" s="182"/>
      <c r="CB839" s="182"/>
      <c r="CC839" s="182"/>
      <c r="CD839" s="182"/>
      <c r="CE839" s="182"/>
      <c r="CF839" s="182"/>
      <c r="CG839" s="182"/>
      <c r="CH839" s="182"/>
      <c r="CI839" s="182"/>
      <c r="CJ839" s="182"/>
      <c r="CK839" s="182"/>
      <c r="CL839" s="182"/>
      <c r="CM839" s="182"/>
      <c r="CN839" s="182"/>
      <c r="CO839" s="182"/>
      <c r="CP839" s="182"/>
      <c r="CQ839" s="182"/>
      <c r="CR839" s="182"/>
      <c r="CS839" s="182"/>
      <c r="CT839" s="182"/>
      <c r="CU839" s="182"/>
      <c r="CV839" s="182"/>
      <c r="CW839" s="182"/>
      <c r="CX839" s="182"/>
      <c r="CY839" s="182"/>
      <c r="CZ839" s="182"/>
      <c r="DA839" s="182"/>
      <c r="DB839" s="182"/>
      <c r="DC839" s="182"/>
      <c r="DD839" s="182"/>
      <c r="DE839" s="182"/>
      <c r="DF839" s="182"/>
      <c r="DG839" s="182"/>
      <c r="DH839" s="182"/>
      <c r="DI839" s="182"/>
      <c r="DJ839" s="182"/>
      <c r="DK839" s="182"/>
      <c r="DL839" s="182"/>
      <c r="DM839" s="182"/>
      <c r="DN839" s="182"/>
      <c r="DO839" s="182"/>
      <c r="DP839" s="182"/>
      <c r="DQ839" s="182"/>
      <c r="DR839" s="182"/>
      <c r="DS839" s="182"/>
      <c r="DT839" s="182"/>
      <c r="DU839" s="182"/>
      <c r="DV839" s="182"/>
      <c r="DW839" s="182"/>
      <c r="DX839" s="182"/>
      <c r="DY839" s="182"/>
    </row>
    <row r="840" spans="1:129" s="188" customFormat="1" outlineLevel="1" x14ac:dyDescent="0.25">
      <c r="A840" s="102"/>
      <c r="B840" s="97" t="s">
        <v>877</v>
      </c>
      <c r="C840" s="98">
        <v>2017</v>
      </c>
      <c r="D840" s="99">
        <v>0.4</v>
      </c>
      <c r="E840" s="101">
        <v>173</v>
      </c>
      <c r="F840" s="110">
        <v>158</v>
      </c>
      <c r="G840" s="101">
        <v>163.81062</v>
      </c>
      <c r="I840" s="182"/>
      <c r="J840" s="182"/>
      <c r="K840" s="182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  <c r="Z840" s="182"/>
      <c r="AA840" s="182"/>
      <c r="AB840" s="182"/>
      <c r="AC840" s="182"/>
      <c r="AD840" s="182"/>
      <c r="AE840" s="182"/>
      <c r="AF840" s="182"/>
      <c r="AG840" s="182"/>
      <c r="AH840" s="182"/>
      <c r="AI840" s="182"/>
      <c r="AJ840" s="182"/>
      <c r="AK840" s="182"/>
      <c r="AL840" s="182"/>
      <c r="AM840" s="182"/>
      <c r="AN840" s="182"/>
      <c r="AO840" s="182"/>
      <c r="AP840" s="182"/>
      <c r="AQ840" s="182"/>
      <c r="AR840" s="182"/>
      <c r="AS840" s="182"/>
      <c r="AT840" s="182"/>
      <c r="AU840" s="182"/>
      <c r="AV840" s="182"/>
      <c r="AW840" s="182"/>
      <c r="AX840" s="182"/>
      <c r="AY840" s="182"/>
      <c r="AZ840" s="182"/>
      <c r="BA840" s="182"/>
      <c r="BB840" s="182"/>
      <c r="BC840" s="182"/>
      <c r="BD840" s="182"/>
      <c r="BE840" s="182"/>
      <c r="BF840" s="182"/>
      <c r="BG840" s="182"/>
      <c r="BH840" s="182"/>
      <c r="BI840" s="182"/>
      <c r="BJ840" s="182"/>
      <c r="BK840" s="182"/>
      <c r="BL840" s="182"/>
      <c r="BM840" s="182"/>
      <c r="BN840" s="182"/>
      <c r="BO840" s="182"/>
      <c r="BP840" s="182"/>
      <c r="BQ840" s="182"/>
      <c r="BR840" s="182"/>
      <c r="BS840" s="182"/>
      <c r="BT840" s="182"/>
      <c r="BU840" s="182"/>
      <c r="BV840" s="182"/>
      <c r="BW840" s="182"/>
      <c r="BX840" s="182"/>
      <c r="BY840" s="182"/>
      <c r="BZ840" s="182"/>
      <c r="CA840" s="182"/>
      <c r="CB840" s="182"/>
      <c r="CC840" s="182"/>
      <c r="CD840" s="182"/>
      <c r="CE840" s="182"/>
      <c r="CF840" s="182"/>
      <c r="CG840" s="182"/>
      <c r="CH840" s="182"/>
      <c r="CI840" s="182"/>
      <c r="CJ840" s="182"/>
      <c r="CK840" s="182"/>
      <c r="CL840" s="182"/>
      <c r="CM840" s="182"/>
      <c r="CN840" s="182"/>
      <c r="CO840" s="182"/>
      <c r="CP840" s="182"/>
      <c r="CQ840" s="182"/>
      <c r="CR840" s="182"/>
      <c r="CS840" s="182"/>
      <c r="CT840" s="182"/>
      <c r="CU840" s="182"/>
      <c r="CV840" s="182"/>
      <c r="CW840" s="182"/>
      <c r="CX840" s="182"/>
      <c r="CY840" s="182"/>
      <c r="CZ840" s="182"/>
      <c r="DA840" s="182"/>
      <c r="DB840" s="182"/>
      <c r="DC840" s="182"/>
      <c r="DD840" s="182"/>
      <c r="DE840" s="182"/>
      <c r="DF840" s="182"/>
      <c r="DG840" s="182"/>
      <c r="DH840" s="182"/>
      <c r="DI840" s="182"/>
      <c r="DJ840" s="182"/>
      <c r="DK840" s="182"/>
      <c r="DL840" s="182"/>
      <c r="DM840" s="182"/>
      <c r="DN840" s="182"/>
      <c r="DO840" s="182"/>
      <c r="DP840" s="182"/>
      <c r="DQ840" s="182"/>
      <c r="DR840" s="182"/>
      <c r="DS840" s="182"/>
      <c r="DT840" s="182"/>
      <c r="DU840" s="182"/>
      <c r="DV840" s="182"/>
      <c r="DW840" s="182"/>
      <c r="DX840" s="182"/>
      <c r="DY840" s="182"/>
    </row>
    <row r="841" spans="1:129" s="188" customFormat="1" outlineLevel="1" x14ac:dyDescent="0.25">
      <c r="A841" s="102"/>
      <c r="B841" s="97" t="s">
        <v>878</v>
      </c>
      <c r="C841" s="98">
        <v>2017</v>
      </c>
      <c r="D841" s="99">
        <v>0.4</v>
      </c>
      <c r="E841" s="101">
        <v>257</v>
      </c>
      <c r="F841" s="110">
        <v>158</v>
      </c>
      <c r="G841" s="101">
        <v>441.94522000000001</v>
      </c>
      <c r="I841" s="182"/>
      <c r="J841" s="182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2"/>
      <c r="AB841" s="182"/>
      <c r="AC841" s="182"/>
      <c r="AD841" s="182"/>
      <c r="AE841" s="182"/>
      <c r="AF841" s="182"/>
      <c r="AG841" s="182"/>
      <c r="AH841" s="182"/>
      <c r="AI841" s="182"/>
      <c r="AJ841" s="182"/>
      <c r="AK841" s="182"/>
      <c r="AL841" s="182"/>
      <c r="AM841" s="182"/>
      <c r="AN841" s="182"/>
      <c r="AO841" s="182"/>
      <c r="AP841" s="182"/>
      <c r="AQ841" s="182"/>
      <c r="AR841" s="182"/>
      <c r="AS841" s="182"/>
      <c r="AT841" s="182"/>
      <c r="AU841" s="182"/>
      <c r="AV841" s="182"/>
      <c r="AW841" s="182"/>
      <c r="AX841" s="182"/>
      <c r="AY841" s="182"/>
      <c r="AZ841" s="182"/>
      <c r="BA841" s="182"/>
      <c r="BB841" s="182"/>
      <c r="BC841" s="182"/>
      <c r="BD841" s="182"/>
      <c r="BE841" s="182"/>
      <c r="BF841" s="182"/>
      <c r="BG841" s="182"/>
      <c r="BH841" s="182"/>
      <c r="BI841" s="182"/>
      <c r="BJ841" s="182"/>
      <c r="BK841" s="182"/>
      <c r="BL841" s="182"/>
      <c r="BM841" s="182"/>
      <c r="BN841" s="182"/>
      <c r="BO841" s="182"/>
      <c r="BP841" s="182"/>
      <c r="BQ841" s="182"/>
      <c r="BR841" s="182"/>
      <c r="BS841" s="182"/>
      <c r="BT841" s="182"/>
      <c r="BU841" s="182"/>
      <c r="BV841" s="182"/>
      <c r="BW841" s="182"/>
      <c r="BX841" s="182"/>
      <c r="BY841" s="182"/>
      <c r="BZ841" s="182"/>
      <c r="CA841" s="182"/>
      <c r="CB841" s="182"/>
      <c r="CC841" s="182"/>
      <c r="CD841" s="182"/>
      <c r="CE841" s="182"/>
      <c r="CF841" s="182"/>
      <c r="CG841" s="182"/>
      <c r="CH841" s="182"/>
      <c r="CI841" s="182"/>
      <c r="CJ841" s="182"/>
      <c r="CK841" s="182"/>
      <c r="CL841" s="182"/>
      <c r="CM841" s="182"/>
      <c r="CN841" s="182"/>
      <c r="CO841" s="182"/>
      <c r="CP841" s="182"/>
      <c r="CQ841" s="182"/>
      <c r="CR841" s="182"/>
      <c r="CS841" s="182"/>
      <c r="CT841" s="182"/>
      <c r="CU841" s="182"/>
      <c r="CV841" s="182"/>
      <c r="CW841" s="182"/>
      <c r="CX841" s="182"/>
      <c r="CY841" s="182"/>
      <c r="CZ841" s="182"/>
      <c r="DA841" s="182"/>
      <c r="DB841" s="182"/>
      <c r="DC841" s="182"/>
      <c r="DD841" s="182"/>
      <c r="DE841" s="182"/>
      <c r="DF841" s="182"/>
      <c r="DG841" s="182"/>
      <c r="DH841" s="182"/>
      <c r="DI841" s="182"/>
      <c r="DJ841" s="182"/>
      <c r="DK841" s="182"/>
      <c r="DL841" s="182"/>
      <c r="DM841" s="182"/>
      <c r="DN841" s="182"/>
      <c r="DO841" s="182"/>
      <c r="DP841" s="182"/>
      <c r="DQ841" s="182"/>
      <c r="DR841" s="182"/>
      <c r="DS841" s="182"/>
      <c r="DT841" s="182"/>
      <c r="DU841" s="182"/>
      <c r="DV841" s="182"/>
      <c r="DW841" s="182"/>
      <c r="DX841" s="182"/>
      <c r="DY841" s="182"/>
    </row>
    <row r="842" spans="1:129" s="188" customFormat="1" outlineLevel="1" x14ac:dyDescent="0.25">
      <c r="A842" s="102"/>
      <c r="B842" s="97" t="s">
        <v>879</v>
      </c>
      <c r="C842" s="98">
        <v>2017</v>
      </c>
      <c r="D842" s="99">
        <v>0.4</v>
      </c>
      <c r="E842" s="101">
        <v>199</v>
      </c>
      <c r="F842" s="110">
        <v>158</v>
      </c>
      <c r="G842" s="101">
        <v>308.42116999999996</v>
      </c>
      <c r="I842" s="182"/>
      <c r="J842" s="182"/>
      <c r="K842" s="182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  <c r="Z842" s="182"/>
      <c r="AA842" s="182"/>
      <c r="AB842" s="182"/>
      <c r="AC842" s="182"/>
      <c r="AD842" s="182"/>
      <c r="AE842" s="182"/>
      <c r="AF842" s="182"/>
      <c r="AG842" s="182"/>
      <c r="AH842" s="182"/>
      <c r="AI842" s="182"/>
      <c r="AJ842" s="182"/>
      <c r="AK842" s="182"/>
      <c r="AL842" s="182"/>
      <c r="AM842" s="182"/>
      <c r="AN842" s="182"/>
      <c r="AO842" s="182"/>
      <c r="AP842" s="182"/>
      <c r="AQ842" s="182"/>
      <c r="AR842" s="182"/>
      <c r="AS842" s="182"/>
      <c r="AT842" s="182"/>
      <c r="AU842" s="182"/>
      <c r="AV842" s="182"/>
      <c r="AW842" s="182"/>
      <c r="AX842" s="182"/>
      <c r="AY842" s="182"/>
      <c r="AZ842" s="182"/>
      <c r="BA842" s="182"/>
      <c r="BB842" s="182"/>
      <c r="BC842" s="182"/>
      <c r="BD842" s="182"/>
      <c r="BE842" s="182"/>
      <c r="BF842" s="182"/>
      <c r="BG842" s="182"/>
      <c r="BH842" s="182"/>
      <c r="BI842" s="182"/>
      <c r="BJ842" s="182"/>
      <c r="BK842" s="182"/>
      <c r="BL842" s="182"/>
      <c r="BM842" s="182"/>
      <c r="BN842" s="182"/>
      <c r="BO842" s="182"/>
      <c r="BP842" s="182"/>
      <c r="BQ842" s="182"/>
      <c r="BR842" s="182"/>
      <c r="BS842" s="182"/>
      <c r="BT842" s="182"/>
      <c r="BU842" s="182"/>
      <c r="BV842" s="182"/>
      <c r="BW842" s="182"/>
      <c r="BX842" s="182"/>
      <c r="BY842" s="182"/>
      <c r="BZ842" s="182"/>
      <c r="CA842" s="182"/>
      <c r="CB842" s="182"/>
      <c r="CC842" s="182"/>
      <c r="CD842" s="182"/>
      <c r="CE842" s="182"/>
      <c r="CF842" s="182"/>
      <c r="CG842" s="182"/>
      <c r="CH842" s="182"/>
      <c r="CI842" s="182"/>
      <c r="CJ842" s="182"/>
      <c r="CK842" s="182"/>
      <c r="CL842" s="182"/>
      <c r="CM842" s="182"/>
      <c r="CN842" s="182"/>
      <c r="CO842" s="182"/>
      <c r="CP842" s="182"/>
      <c r="CQ842" s="182"/>
      <c r="CR842" s="182"/>
      <c r="CS842" s="182"/>
      <c r="CT842" s="182"/>
      <c r="CU842" s="182"/>
      <c r="CV842" s="182"/>
      <c r="CW842" s="182"/>
      <c r="CX842" s="182"/>
      <c r="CY842" s="182"/>
      <c r="CZ842" s="182"/>
      <c r="DA842" s="182"/>
      <c r="DB842" s="182"/>
      <c r="DC842" s="182"/>
      <c r="DD842" s="182"/>
      <c r="DE842" s="182"/>
      <c r="DF842" s="182"/>
      <c r="DG842" s="182"/>
      <c r="DH842" s="182"/>
      <c r="DI842" s="182"/>
      <c r="DJ842" s="182"/>
      <c r="DK842" s="182"/>
      <c r="DL842" s="182"/>
      <c r="DM842" s="182"/>
      <c r="DN842" s="182"/>
      <c r="DO842" s="182"/>
      <c r="DP842" s="182"/>
      <c r="DQ842" s="182"/>
      <c r="DR842" s="182"/>
      <c r="DS842" s="182"/>
      <c r="DT842" s="182"/>
      <c r="DU842" s="182"/>
      <c r="DV842" s="182"/>
      <c r="DW842" s="182"/>
      <c r="DX842" s="182"/>
      <c r="DY842" s="182"/>
    </row>
    <row r="843" spans="1:129" s="188" customFormat="1" outlineLevel="1" x14ac:dyDescent="0.25">
      <c r="A843" s="102"/>
      <c r="B843" s="97" t="s">
        <v>880</v>
      </c>
      <c r="C843" s="98">
        <v>2017</v>
      </c>
      <c r="D843" s="99">
        <v>0.4</v>
      </c>
      <c r="E843" s="101">
        <v>361</v>
      </c>
      <c r="F843" s="110">
        <v>158</v>
      </c>
      <c r="G843" s="101">
        <v>551.14253000000008</v>
      </c>
      <c r="I843" s="182"/>
      <c r="J843" s="182"/>
      <c r="K843" s="182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  <c r="Z843" s="182"/>
      <c r="AA843" s="182"/>
      <c r="AB843" s="182"/>
      <c r="AC843" s="182"/>
      <c r="AD843" s="182"/>
      <c r="AE843" s="182"/>
      <c r="AF843" s="182"/>
      <c r="AG843" s="182"/>
      <c r="AH843" s="182"/>
      <c r="AI843" s="182"/>
      <c r="AJ843" s="182"/>
      <c r="AK843" s="182"/>
      <c r="AL843" s="182"/>
      <c r="AM843" s="182"/>
      <c r="AN843" s="182"/>
      <c r="AO843" s="182"/>
      <c r="AP843" s="182"/>
      <c r="AQ843" s="182"/>
      <c r="AR843" s="182"/>
      <c r="AS843" s="182"/>
      <c r="AT843" s="182"/>
      <c r="AU843" s="182"/>
      <c r="AV843" s="182"/>
      <c r="AW843" s="182"/>
      <c r="AX843" s="182"/>
      <c r="AY843" s="182"/>
      <c r="AZ843" s="182"/>
      <c r="BA843" s="182"/>
      <c r="BB843" s="182"/>
      <c r="BC843" s="182"/>
      <c r="BD843" s="182"/>
      <c r="BE843" s="182"/>
      <c r="BF843" s="182"/>
      <c r="BG843" s="182"/>
      <c r="BH843" s="182"/>
      <c r="BI843" s="182"/>
      <c r="BJ843" s="182"/>
      <c r="BK843" s="182"/>
      <c r="BL843" s="182"/>
      <c r="BM843" s="182"/>
      <c r="BN843" s="182"/>
      <c r="BO843" s="182"/>
      <c r="BP843" s="182"/>
      <c r="BQ843" s="182"/>
      <c r="BR843" s="182"/>
      <c r="BS843" s="182"/>
      <c r="BT843" s="182"/>
      <c r="BU843" s="182"/>
      <c r="BV843" s="182"/>
      <c r="BW843" s="182"/>
      <c r="BX843" s="182"/>
      <c r="BY843" s="182"/>
      <c r="BZ843" s="182"/>
      <c r="CA843" s="182"/>
      <c r="CB843" s="182"/>
      <c r="CC843" s="182"/>
      <c r="CD843" s="182"/>
      <c r="CE843" s="182"/>
      <c r="CF843" s="182"/>
      <c r="CG843" s="182"/>
      <c r="CH843" s="182"/>
      <c r="CI843" s="182"/>
      <c r="CJ843" s="182"/>
      <c r="CK843" s="182"/>
      <c r="CL843" s="182"/>
      <c r="CM843" s="182"/>
      <c r="CN843" s="182"/>
      <c r="CO843" s="182"/>
      <c r="CP843" s="182"/>
      <c r="CQ843" s="182"/>
      <c r="CR843" s="182"/>
      <c r="CS843" s="182"/>
      <c r="CT843" s="182"/>
      <c r="CU843" s="182"/>
      <c r="CV843" s="182"/>
      <c r="CW843" s="182"/>
      <c r="CX843" s="182"/>
      <c r="CY843" s="182"/>
      <c r="CZ843" s="182"/>
      <c r="DA843" s="182"/>
      <c r="DB843" s="182"/>
      <c r="DC843" s="182"/>
      <c r="DD843" s="182"/>
      <c r="DE843" s="182"/>
      <c r="DF843" s="182"/>
      <c r="DG843" s="182"/>
      <c r="DH843" s="182"/>
      <c r="DI843" s="182"/>
      <c r="DJ843" s="182"/>
      <c r="DK843" s="182"/>
      <c r="DL843" s="182"/>
      <c r="DM843" s="182"/>
      <c r="DN843" s="182"/>
      <c r="DO843" s="182"/>
      <c r="DP843" s="182"/>
      <c r="DQ843" s="182"/>
      <c r="DR843" s="182"/>
      <c r="DS843" s="182"/>
      <c r="DT843" s="182"/>
      <c r="DU843" s="182"/>
      <c r="DV843" s="182"/>
      <c r="DW843" s="182"/>
      <c r="DX843" s="182"/>
      <c r="DY843" s="182"/>
    </row>
    <row r="844" spans="1:129" s="188" customFormat="1" outlineLevel="1" x14ac:dyDescent="0.25">
      <c r="A844" s="102"/>
      <c r="B844" s="97" t="s">
        <v>881</v>
      </c>
      <c r="C844" s="98">
        <v>2017</v>
      </c>
      <c r="D844" s="99">
        <v>0.4</v>
      </c>
      <c r="E844" s="101">
        <v>90</v>
      </c>
      <c r="F844" s="110">
        <v>158</v>
      </c>
      <c r="G844" s="101">
        <v>108.85513</v>
      </c>
      <c r="I844" s="182"/>
      <c r="J844" s="182"/>
      <c r="K844" s="182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  <c r="Z844" s="182"/>
      <c r="AA844" s="182"/>
      <c r="AB844" s="182"/>
      <c r="AC844" s="182"/>
      <c r="AD844" s="182"/>
      <c r="AE844" s="182"/>
      <c r="AF844" s="182"/>
      <c r="AG844" s="182"/>
      <c r="AH844" s="182"/>
      <c r="AI844" s="182"/>
      <c r="AJ844" s="182"/>
      <c r="AK844" s="182"/>
      <c r="AL844" s="182"/>
      <c r="AM844" s="182"/>
      <c r="AN844" s="182"/>
      <c r="AO844" s="182"/>
      <c r="AP844" s="182"/>
      <c r="AQ844" s="182"/>
      <c r="AR844" s="182"/>
      <c r="AS844" s="182"/>
      <c r="AT844" s="182"/>
      <c r="AU844" s="182"/>
      <c r="AV844" s="182"/>
      <c r="AW844" s="182"/>
      <c r="AX844" s="182"/>
      <c r="AY844" s="182"/>
      <c r="AZ844" s="182"/>
      <c r="BA844" s="182"/>
      <c r="BB844" s="182"/>
      <c r="BC844" s="182"/>
      <c r="BD844" s="182"/>
      <c r="BE844" s="182"/>
      <c r="BF844" s="182"/>
      <c r="BG844" s="182"/>
      <c r="BH844" s="182"/>
      <c r="BI844" s="182"/>
      <c r="BJ844" s="182"/>
      <c r="BK844" s="182"/>
      <c r="BL844" s="182"/>
      <c r="BM844" s="182"/>
      <c r="BN844" s="182"/>
      <c r="BO844" s="182"/>
      <c r="BP844" s="182"/>
      <c r="BQ844" s="182"/>
      <c r="BR844" s="182"/>
      <c r="BS844" s="182"/>
      <c r="BT844" s="182"/>
      <c r="BU844" s="182"/>
      <c r="BV844" s="182"/>
      <c r="BW844" s="182"/>
      <c r="BX844" s="182"/>
      <c r="BY844" s="182"/>
      <c r="BZ844" s="182"/>
      <c r="CA844" s="182"/>
      <c r="CB844" s="182"/>
      <c r="CC844" s="182"/>
      <c r="CD844" s="182"/>
      <c r="CE844" s="182"/>
      <c r="CF844" s="182"/>
      <c r="CG844" s="182"/>
      <c r="CH844" s="182"/>
      <c r="CI844" s="182"/>
      <c r="CJ844" s="182"/>
      <c r="CK844" s="182"/>
      <c r="CL844" s="182"/>
      <c r="CM844" s="182"/>
      <c r="CN844" s="182"/>
      <c r="CO844" s="182"/>
      <c r="CP844" s="182"/>
      <c r="CQ844" s="182"/>
      <c r="CR844" s="182"/>
      <c r="CS844" s="182"/>
      <c r="CT844" s="182"/>
      <c r="CU844" s="182"/>
      <c r="CV844" s="182"/>
      <c r="CW844" s="182"/>
      <c r="CX844" s="182"/>
      <c r="CY844" s="182"/>
      <c r="CZ844" s="182"/>
      <c r="DA844" s="182"/>
      <c r="DB844" s="182"/>
      <c r="DC844" s="182"/>
      <c r="DD844" s="182"/>
      <c r="DE844" s="182"/>
      <c r="DF844" s="182"/>
      <c r="DG844" s="182"/>
      <c r="DH844" s="182"/>
      <c r="DI844" s="182"/>
      <c r="DJ844" s="182"/>
      <c r="DK844" s="182"/>
      <c r="DL844" s="182"/>
      <c r="DM844" s="182"/>
      <c r="DN844" s="182"/>
      <c r="DO844" s="182"/>
      <c r="DP844" s="182"/>
      <c r="DQ844" s="182"/>
      <c r="DR844" s="182"/>
      <c r="DS844" s="182"/>
      <c r="DT844" s="182"/>
      <c r="DU844" s="182"/>
      <c r="DV844" s="182"/>
      <c r="DW844" s="182"/>
      <c r="DX844" s="182"/>
      <c r="DY844" s="182"/>
    </row>
    <row r="845" spans="1:129" s="188" customFormat="1" outlineLevel="1" x14ac:dyDescent="0.25">
      <c r="A845" s="102"/>
      <c r="B845" s="97" t="s">
        <v>882</v>
      </c>
      <c r="C845" s="98">
        <v>2017</v>
      </c>
      <c r="D845" s="99">
        <v>0.4</v>
      </c>
      <c r="E845" s="101">
        <v>32</v>
      </c>
      <c r="F845" s="110">
        <v>158</v>
      </c>
      <c r="G845" s="101">
        <v>47.960949999999997</v>
      </c>
      <c r="I845" s="182"/>
      <c r="J845" s="182"/>
      <c r="K845" s="182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  <c r="Z845" s="182"/>
      <c r="AA845" s="182"/>
      <c r="AB845" s="182"/>
      <c r="AC845" s="182"/>
      <c r="AD845" s="182"/>
      <c r="AE845" s="182"/>
      <c r="AF845" s="182"/>
      <c r="AG845" s="182"/>
      <c r="AH845" s="182"/>
      <c r="AI845" s="182"/>
      <c r="AJ845" s="182"/>
      <c r="AK845" s="182"/>
      <c r="AL845" s="182"/>
      <c r="AM845" s="182"/>
      <c r="AN845" s="182"/>
      <c r="AO845" s="182"/>
      <c r="AP845" s="182"/>
      <c r="AQ845" s="182"/>
      <c r="AR845" s="182"/>
      <c r="AS845" s="182"/>
      <c r="AT845" s="182"/>
      <c r="AU845" s="182"/>
      <c r="AV845" s="182"/>
      <c r="AW845" s="182"/>
      <c r="AX845" s="182"/>
      <c r="AY845" s="182"/>
      <c r="AZ845" s="182"/>
      <c r="BA845" s="182"/>
      <c r="BB845" s="182"/>
      <c r="BC845" s="182"/>
      <c r="BD845" s="182"/>
      <c r="BE845" s="182"/>
      <c r="BF845" s="182"/>
      <c r="BG845" s="182"/>
      <c r="BH845" s="182"/>
      <c r="BI845" s="182"/>
      <c r="BJ845" s="182"/>
      <c r="BK845" s="182"/>
      <c r="BL845" s="182"/>
      <c r="BM845" s="182"/>
      <c r="BN845" s="182"/>
      <c r="BO845" s="182"/>
      <c r="BP845" s="182"/>
      <c r="BQ845" s="182"/>
      <c r="BR845" s="182"/>
      <c r="BS845" s="182"/>
      <c r="BT845" s="182"/>
      <c r="BU845" s="182"/>
      <c r="BV845" s="182"/>
      <c r="BW845" s="182"/>
      <c r="BX845" s="182"/>
      <c r="BY845" s="182"/>
      <c r="BZ845" s="182"/>
      <c r="CA845" s="182"/>
      <c r="CB845" s="182"/>
      <c r="CC845" s="182"/>
      <c r="CD845" s="182"/>
      <c r="CE845" s="182"/>
      <c r="CF845" s="182"/>
      <c r="CG845" s="182"/>
      <c r="CH845" s="182"/>
      <c r="CI845" s="182"/>
      <c r="CJ845" s="182"/>
      <c r="CK845" s="182"/>
      <c r="CL845" s="182"/>
      <c r="CM845" s="182"/>
      <c r="CN845" s="182"/>
      <c r="CO845" s="182"/>
      <c r="CP845" s="182"/>
      <c r="CQ845" s="182"/>
      <c r="CR845" s="182"/>
      <c r="CS845" s="182"/>
      <c r="CT845" s="182"/>
      <c r="CU845" s="182"/>
      <c r="CV845" s="182"/>
      <c r="CW845" s="182"/>
      <c r="CX845" s="182"/>
      <c r="CY845" s="182"/>
      <c r="CZ845" s="182"/>
      <c r="DA845" s="182"/>
      <c r="DB845" s="182"/>
      <c r="DC845" s="182"/>
      <c r="DD845" s="182"/>
      <c r="DE845" s="182"/>
      <c r="DF845" s="182"/>
      <c r="DG845" s="182"/>
      <c r="DH845" s="182"/>
      <c r="DI845" s="182"/>
      <c r="DJ845" s="182"/>
      <c r="DK845" s="182"/>
      <c r="DL845" s="182"/>
      <c r="DM845" s="182"/>
      <c r="DN845" s="182"/>
      <c r="DO845" s="182"/>
      <c r="DP845" s="182"/>
      <c r="DQ845" s="182"/>
      <c r="DR845" s="182"/>
      <c r="DS845" s="182"/>
      <c r="DT845" s="182"/>
      <c r="DU845" s="182"/>
      <c r="DV845" s="182"/>
      <c r="DW845" s="182"/>
      <c r="DX845" s="182"/>
      <c r="DY845" s="182"/>
    </row>
    <row r="846" spans="1:129" s="188" customFormat="1" outlineLevel="1" x14ac:dyDescent="0.25">
      <c r="A846" s="102"/>
      <c r="B846" s="97" t="s">
        <v>883</v>
      </c>
      <c r="C846" s="98">
        <v>2018</v>
      </c>
      <c r="D846" s="99">
        <v>10</v>
      </c>
      <c r="E846" s="101">
        <v>7</v>
      </c>
      <c r="F846" s="110">
        <v>5353</v>
      </c>
      <c r="G846" s="101">
        <v>18.779820000000001</v>
      </c>
      <c r="I846" s="182"/>
      <c r="J846" s="182"/>
      <c r="K846" s="182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  <c r="Z846" s="182"/>
      <c r="AA846" s="182"/>
      <c r="AB846" s="182"/>
      <c r="AC846" s="182"/>
      <c r="AD846" s="182"/>
      <c r="AE846" s="182"/>
      <c r="AF846" s="182"/>
      <c r="AG846" s="182"/>
      <c r="AH846" s="182"/>
      <c r="AI846" s="182"/>
      <c r="AJ846" s="182"/>
      <c r="AK846" s="182"/>
      <c r="AL846" s="182"/>
      <c r="AM846" s="182"/>
      <c r="AN846" s="182"/>
      <c r="AO846" s="182"/>
      <c r="AP846" s="182"/>
      <c r="AQ846" s="182"/>
      <c r="AR846" s="182"/>
      <c r="AS846" s="182"/>
      <c r="AT846" s="182"/>
      <c r="AU846" s="182"/>
      <c r="AV846" s="182"/>
      <c r="AW846" s="182"/>
      <c r="AX846" s="182"/>
      <c r="AY846" s="182"/>
      <c r="AZ846" s="182"/>
      <c r="BA846" s="182"/>
      <c r="BB846" s="182"/>
      <c r="BC846" s="182"/>
      <c r="BD846" s="182"/>
      <c r="BE846" s="182"/>
      <c r="BF846" s="182"/>
      <c r="BG846" s="182"/>
      <c r="BH846" s="182"/>
      <c r="BI846" s="182"/>
      <c r="BJ846" s="182"/>
      <c r="BK846" s="182"/>
      <c r="BL846" s="182"/>
      <c r="BM846" s="182"/>
      <c r="BN846" s="182"/>
      <c r="BO846" s="182"/>
      <c r="BP846" s="182"/>
      <c r="BQ846" s="182"/>
      <c r="BR846" s="182"/>
      <c r="BS846" s="182"/>
      <c r="BT846" s="182"/>
      <c r="BU846" s="182"/>
      <c r="BV846" s="182"/>
      <c r="BW846" s="182"/>
      <c r="BX846" s="182"/>
      <c r="BY846" s="182"/>
      <c r="BZ846" s="182"/>
      <c r="CA846" s="182"/>
      <c r="CB846" s="182"/>
      <c r="CC846" s="182"/>
      <c r="CD846" s="182"/>
      <c r="CE846" s="182"/>
      <c r="CF846" s="182"/>
      <c r="CG846" s="182"/>
      <c r="CH846" s="182"/>
      <c r="CI846" s="182"/>
      <c r="CJ846" s="182"/>
      <c r="CK846" s="182"/>
      <c r="CL846" s="182"/>
      <c r="CM846" s="182"/>
      <c r="CN846" s="182"/>
      <c r="CO846" s="182"/>
      <c r="CP846" s="182"/>
      <c r="CQ846" s="182"/>
      <c r="CR846" s="182"/>
      <c r="CS846" s="182"/>
      <c r="CT846" s="182"/>
      <c r="CU846" s="182"/>
      <c r="CV846" s="182"/>
      <c r="CW846" s="182"/>
      <c r="CX846" s="182"/>
      <c r="CY846" s="182"/>
      <c r="CZ846" s="182"/>
      <c r="DA846" s="182"/>
      <c r="DB846" s="182"/>
      <c r="DC846" s="182"/>
      <c r="DD846" s="182"/>
      <c r="DE846" s="182"/>
      <c r="DF846" s="182"/>
      <c r="DG846" s="182"/>
      <c r="DH846" s="182"/>
      <c r="DI846" s="182"/>
      <c r="DJ846" s="182"/>
      <c r="DK846" s="182"/>
      <c r="DL846" s="182"/>
      <c r="DM846" s="182"/>
      <c r="DN846" s="182"/>
      <c r="DO846" s="182"/>
      <c r="DP846" s="182"/>
      <c r="DQ846" s="182"/>
      <c r="DR846" s="182"/>
      <c r="DS846" s="182"/>
      <c r="DT846" s="182"/>
      <c r="DU846" s="182"/>
      <c r="DV846" s="182"/>
      <c r="DW846" s="182"/>
      <c r="DX846" s="182"/>
      <c r="DY846" s="182"/>
    </row>
    <row r="847" spans="1:129" s="188" customFormat="1" outlineLevel="1" x14ac:dyDescent="0.25">
      <c r="A847" s="102"/>
      <c r="B847" s="97" t="s">
        <v>884</v>
      </c>
      <c r="C847" s="98">
        <v>2018</v>
      </c>
      <c r="D847" s="99">
        <v>0.4</v>
      </c>
      <c r="E847" s="101">
        <v>271</v>
      </c>
      <c r="F847" s="110">
        <v>158</v>
      </c>
      <c r="G847" s="101">
        <v>400.30639000000002</v>
      </c>
      <c r="I847" s="182"/>
      <c r="J847" s="182"/>
      <c r="K847" s="182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  <c r="Z847" s="182"/>
      <c r="AA847" s="182"/>
      <c r="AB847" s="182"/>
      <c r="AC847" s="182"/>
      <c r="AD847" s="182"/>
      <c r="AE847" s="182"/>
      <c r="AF847" s="182"/>
      <c r="AG847" s="182"/>
      <c r="AH847" s="182"/>
      <c r="AI847" s="182"/>
      <c r="AJ847" s="182"/>
      <c r="AK847" s="182"/>
      <c r="AL847" s="182"/>
      <c r="AM847" s="182"/>
      <c r="AN847" s="182"/>
      <c r="AO847" s="182"/>
      <c r="AP847" s="182"/>
      <c r="AQ847" s="182"/>
      <c r="AR847" s="182"/>
      <c r="AS847" s="182"/>
      <c r="AT847" s="182"/>
      <c r="AU847" s="182"/>
      <c r="AV847" s="182"/>
      <c r="AW847" s="182"/>
      <c r="AX847" s="182"/>
      <c r="AY847" s="182"/>
      <c r="AZ847" s="182"/>
      <c r="BA847" s="182"/>
      <c r="BB847" s="182"/>
      <c r="BC847" s="182"/>
      <c r="BD847" s="182"/>
      <c r="BE847" s="182"/>
      <c r="BF847" s="182"/>
      <c r="BG847" s="182"/>
      <c r="BH847" s="182"/>
      <c r="BI847" s="182"/>
      <c r="BJ847" s="182"/>
      <c r="BK847" s="182"/>
      <c r="BL847" s="182"/>
      <c r="BM847" s="182"/>
      <c r="BN847" s="182"/>
      <c r="BO847" s="182"/>
      <c r="BP847" s="182"/>
      <c r="BQ847" s="182"/>
      <c r="BR847" s="182"/>
      <c r="BS847" s="182"/>
      <c r="BT847" s="182"/>
      <c r="BU847" s="182"/>
      <c r="BV847" s="182"/>
      <c r="BW847" s="182"/>
      <c r="BX847" s="182"/>
      <c r="BY847" s="182"/>
      <c r="BZ847" s="182"/>
      <c r="CA847" s="182"/>
      <c r="CB847" s="182"/>
      <c r="CC847" s="182"/>
      <c r="CD847" s="182"/>
      <c r="CE847" s="182"/>
      <c r="CF847" s="182"/>
      <c r="CG847" s="182"/>
      <c r="CH847" s="182"/>
      <c r="CI847" s="182"/>
      <c r="CJ847" s="182"/>
      <c r="CK847" s="182"/>
      <c r="CL847" s="182"/>
      <c r="CM847" s="182"/>
      <c r="CN847" s="182"/>
      <c r="CO847" s="182"/>
      <c r="CP847" s="182"/>
      <c r="CQ847" s="182"/>
      <c r="CR847" s="182"/>
      <c r="CS847" s="182"/>
      <c r="CT847" s="182"/>
      <c r="CU847" s="182"/>
      <c r="CV847" s="182"/>
      <c r="CW847" s="182"/>
      <c r="CX847" s="182"/>
      <c r="CY847" s="182"/>
      <c r="CZ847" s="182"/>
      <c r="DA847" s="182"/>
      <c r="DB847" s="182"/>
      <c r="DC847" s="182"/>
      <c r="DD847" s="182"/>
      <c r="DE847" s="182"/>
      <c r="DF847" s="182"/>
      <c r="DG847" s="182"/>
      <c r="DH847" s="182"/>
      <c r="DI847" s="182"/>
      <c r="DJ847" s="182"/>
      <c r="DK847" s="182"/>
      <c r="DL847" s="182"/>
      <c r="DM847" s="182"/>
      <c r="DN847" s="182"/>
      <c r="DO847" s="182"/>
      <c r="DP847" s="182"/>
      <c r="DQ847" s="182"/>
      <c r="DR847" s="182"/>
      <c r="DS847" s="182"/>
      <c r="DT847" s="182"/>
      <c r="DU847" s="182"/>
      <c r="DV847" s="182"/>
      <c r="DW847" s="182"/>
      <c r="DX847" s="182"/>
      <c r="DY847" s="182"/>
    </row>
    <row r="848" spans="1:129" s="188" customFormat="1" outlineLevel="1" x14ac:dyDescent="0.25">
      <c r="A848" s="102"/>
      <c r="B848" s="97" t="s">
        <v>885</v>
      </c>
      <c r="C848" s="98">
        <v>2018</v>
      </c>
      <c r="D848" s="99">
        <v>0.4</v>
      </c>
      <c r="E848" s="101">
        <v>27</v>
      </c>
      <c r="F848" s="110">
        <v>158</v>
      </c>
      <c r="G848" s="101">
        <v>83.006630000000001</v>
      </c>
      <c r="I848" s="182"/>
      <c r="J848" s="182"/>
      <c r="K848" s="182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  <c r="Z848" s="182"/>
      <c r="AA848" s="182"/>
      <c r="AB848" s="182"/>
      <c r="AC848" s="182"/>
      <c r="AD848" s="182"/>
      <c r="AE848" s="182"/>
      <c r="AF848" s="182"/>
      <c r="AG848" s="182"/>
      <c r="AH848" s="182"/>
      <c r="AI848" s="182"/>
      <c r="AJ848" s="182"/>
      <c r="AK848" s="182"/>
      <c r="AL848" s="182"/>
      <c r="AM848" s="182"/>
      <c r="AN848" s="182"/>
      <c r="AO848" s="182"/>
      <c r="AP848" s="182"/>
      <c r="AQ848" s="182"/>
      <c r="AR848" s="182"/>
      <c r="AS848" s="182"/>
      <c r="AT848" s="182"/>
      <c r="AU848" s="182"/>
      <c r="AV848" s="182"/>
      <c r="AW848" s="182"/>
      <c r="AX848" s="182"/>
      <c r="AY848" s="182"/>
      <c r="AZ848" s="182"/>
      <c r="BA848" s="182"/>
      <c r="BB848" s="182"/>
      <c r="BC848" s="182"/>
      <c r="BD848" s="182"/>
      <c r="BE848" s="182"/>
      <c r="BF848" s="182"/>
      <c r="BG848" s="182"/>
      <c r="BH848" s="182"/>
      <c r="BI848" s="182"/>
      <c r="BJ848" s="182"/>
      <c r="BK848" s="182"/>
      <c r="BL848" s="182"/>
      <c r="BM848" s="182"/>
      <c r="BN848" s="182"/>
      <c r="BO848" s="182"/>
      <c r="BP848" s="182"/>
      <c r="BQ848" s="182"/>
      <c r="BR848" s="182"/>
      <c r="BS848" s="182"/>
      <c r="BT848" s="182"/>
      <c r="BU848" s="182"/>
      <c r="BV848" s="182"/>
      <c r="BW848" s="182"/>
      <c r="BX848" s="182"/>
      <c r="BY848" s="182"/>
      <c r="BZ848" s="182"/>
      <c r="CA848" s="182"/>
      <c r="CB848" s="182"/>
      <c r="CC848" s="182"/>
      <c r="CD848" s="182"/>
      <c r="CE848" s="182"/>
      <c r="CF848" s="182"/>
      <c r="CG848" s="182"/>
      <c r="CH848" s="182"/>
      <c r="CI848" s="182"/>
      <c r="CJ848" s="182"/>
      <c r="CK848" s="182"/>
      <c r="CL848" s="182"/>
      <c r="CM848" s="182"/>
      <c r="CN848" s="182"/>
      <c r="CO848" s="182"/>
      <c r="CP848" s="182"/>
      <c r="CQ848" s="182"/>
      <c r="CR848" s="182"/>
      <c r="CS848" s="182"/>
      <c r="CT848" s="182"/>
      <c r="CU848" s="182"/>
      <c r="CV848" s="182"/>
      <c r="CW848" s="182"/>
      <c r="CX848" s="182"/>
      <c r="CY848" s="182"/>
      <c r="CZ848" s="182"/>
      <c r="DA848" s="182"/>
      <c r="DB848" s="182"/>
      <c r="DC848" s="182"/>
      <c r="DD848" s="182"/>
      <c r="DE848" s="182"/>
      <c r="DF848" s="182"/>
      <c r="DG848" s="182"/>
      <c r="DH848" s="182"/>
      <c r="DI848" s="182"/>
      <c r="DJ848" s="182"/>
      <c r="DK848" s="182"/>
      <c r="DL848" s="182"/>
      <c r="DM848" s="182"/>
      <c r="DN848" s="182"/>
      <c r="DO848" s="182"/>
      <c r="DP848" s="182"/>
      <c r="DQ848" s="182"/>
      <c r="DR848" s="182"/>
      <c r="DS848" s="182"/>
      <c r="DT848" s="182"/>
      <c r="DU848" s="182"/>
      <c r="DV848" s="182"/>
      <c r="DW848" s="182"/>
      <c r="DX848" s="182"/>
      <c r="DY848" s="182"/>
    </row>
    <row r="849" spans="1:129" s="188" customFormat="1" outlineLevel="1" x14ac:dyDescent="0.25">
      <c r="A849" s="102"/>
      <c r="B849" s="97" t="s">
        <v>886</v>
      </c>
      <c r="C849" s="98">
        <v>2018</v>
      </c>
      <c r="D849" s="99">
        <v>0.4</v>
      </c>
      <c r="E849" s="101">
        <v>49</v>
      </c>
      <c r="F849" s="110">
        <v>158</v>
      </c>
      <c r="G849" s="101">
        <v>93.397210000000001</v>
      </c>
      <c r="I849" s="182"/>
      <c r="J849" s="182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2"/>
      <c r="AB849" s="182"/>
      <c r="AC849" s="182"/>
      <c r="AD849" s="182"/>
      <c r="AE849" s="182"/>
      <c r="AF849" s="182"/>
      <c r="AG849" s="182"/>
      <c r="AH849" s="182"/>
      <c r="AI849" s="182"/>
      <c r="AJ849" s="182"/>
      <c r="AK849" s="182"/>
      <c r="AL849" s="182"/>
      <c r="AM849" s="182"/>
      <c r="AN849" s="182"/>
      <c r="AO849" s="182"/>
      <c r="AP849" s="182"/>
      <c r="AQ849" s="182"/>
      <c r="AR849" s="182"/>
      <c r="AS849" s="182"/>
      <c r="AT849" s="182"/>
      <c r="AU849" s="182"/>
      <c r="AV849" s="182"/>
      <c r="AW849" s="182"/>
      <c r="AX849" s="182"/>
      <c r="AY849" s="182"/>
      <c r="AZ849" s="182"/>
      <c r="BA849" s="182"/>
      <c r="BB849" s="182"/>
      <c r="BC849" s="182"/>
      <c r="BD849" s="182"/>
      <c r="BE849" s="182"/>
      <c r="BF849" s="182"/>
      <c r="BG849" s="182"/>
      <c r="BH849" s="182"/>
      <c r="BI849" s="182"/>
      <c r="BJ849" s="182"/>
      <c r="BK849" s="182"/>
      <c r="BL849" s="182"/>
      <c r="BM849" s="182"/>
      <c r="BN849" s="182"/>
      <c r="BO849" s="182"/>
      <c r="BP849" s="182"/>
      <c r="BQ849" s="182"/>
      <c r="BR849" s="182"/>
      <c r="BS849" s="182"/>
      <c r="BT849" s="182"/>
      <c r="BU849" s="182"/>
      <c r="BV849" s="182"/>
      <c r="BW849" s="182"/>
      <c r="BX849" s="182"/>
      <c r="BY849" s="182"/>
      <c r="BZ849" s="182"/>
      <c r="CA849" s="182"/>
      <c r="CB849" s="182"/>
      <c r="CC849" s="182"/>
      <c r="CD849" s="182"/>
      <c r="CE849" s="182"/>
      <c r="CF849" s="182"/>
      <c r="CG849" s="182"/>
      <c r="CH849" s="182"/>
      <c r="CI849" s="182"/>
      <c r="CJ849" s="182"/>
      <c r="CK849" s="182"/>
      <c r="CL849" s="182"/>
      <c r="CM849" s="182"/>
      <c r="CN849" s="182"/>
      <c r="CO849" s="182"/>
      <c r="CP849" s="182"/>
      <c r="CQ849" s="182"/>
      <c r="CR849" s="182"/>
      <c r="CS849" s="182"/>
      <c r="CT849" s="182"/>
      <c r="CU849" s="182"/>
      <c r="CV849" s="182"/>
      <c r="CW849" s="182"/>
      <c r="CX849" s="182"/>
      <c r="CY849" s="182"/>
      <c r="CZ849" s="182"/>
      <c r="DA849" s="182"/>
      <c r="DB849" s="182"/>
      <c r="DC849" s="182"/>
      <c r="DD849" s="182"/>
      <c r="DE849" s="182"/>
      <c r="DF849" s="182"/>
      <c r="DG849" s="182"/>
      <c r="DH849" s="182"/>
      <c r="DI849" s="182"/>
      <c r="DJ849" s="182"/>
      <c r="DK849" s="182"/>
      <c r="DL849" s="182"/>
      <c r="DM849" s="182"/>
      <c r="DN849" s="182"/>
      <c r="DO849" s="182"/>
      <c r="DP849" s="182"/>
      <c r="DQ849" s="182"/>
      <c r="DR849" s="182"/>
      <c r="DS849" s="182"/>
      <c r="DT849" s="182"/>
      <c r="DU849" s="182"/>
      <c r="DV849" s="182"/>
      <c r="DW849" s="182"/>
      <c r="DX849" s="182"/>
      <c r="DY849" s="182"/>
    </row>
    <row r="850" spans="1:129" s="188" customFormat="1" outlineLevel="1" x14ac:dyDescent="0.25">
      <c r="A850" s="102"/>
      <c r="B850" s="97" t="s">
        <v>887</v>
      </c>
      <c r="C850" s="98">
        <v>2018</v>
      </c>
      <c r="D850" s="99">
        <v>0.4</v>
      </c>
      <c r="E850" s="101">
        <v>390</v>
      </c>
      <c r="F850" s="110">
        <v>158</v>
      </c>
      <c r="G850" s="101">
        <v>349.22507000000002</v>
      </c>
      <c r="I850" s="182"/>
      <c r="J850" s="182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2"/>
      <c r="AB850" s="182"/>
      <c r="AC850" s="182"/>
      <c r="AD850" s="182"/>
      <c r="AE850" s="182"/>
      <c r="AF850" s="182"/>
      <c r="AG850" s="182"/>
      <c r="AH850" s="182"/>
      <c r="AI850" s="182"/>
      <c r="AJ850" s="182"/>
      <c r="AK850" s="182"/>
      <c r="AL850" s="182"/>
      <c r="AM850" s="182"/>
      <c r="AN850" s="182"/>
      <c r="AO850" s="182"/>
      <c r="AP850" s="182"/>
      <c r="AQ850" s="182"/>
      <c r="AR850" s="182"/>
      <c r="AS850" s="182"/>
      <c r="AT850" s="182"/>
      <c r="AU850" s="182"/>
      <c r="AV850" s="182"/>
      <c r="AW850" s="182"/>
      <c r="AX850" s="182"/>
      <c r="AY850" s="182"/>
      <c r="AZ850" s="182"/>
      <c r="BA850" s="182"/>
      <c r="BB850" s="182"/>
      <c r="BC850" s="182"/>
      <c r="BD850" s="182"/>
      <c r="BE850" s="182"/>
      <c r="BF850" s="182"/>
      <c r="BG850" s="182"/>
      <c r="BH850" s="182"/>
      <c r="BI850" s="182"/>
      <c r="BJ850" s="182"/>
      <c r="BK850" s="182"/>
      <c r="BL850" s="182"/>
      <c r="BM850" s="182"/>
      <c r="BN850" s="182"/>
      <c r="BO850" s="182"/>
      <c r="BP850" s="182"/>
      <c r="BQ850" s="182"/>
      <c r="BR850" s="182"/>
      <c r="BS850" s="182"/>
      <c r="BT850" s="182"/>
      <c r="BU850" s="182"/>
      <c r="BV850" s="182"/>
      <c r="BW850" s="182"/>
      <c r="BX850" s="182"/>
      <c r="BY850" s="182"/>
      <c r="BZ850" s="182"/>
      <c r="CA850" s="182"/>
      <c r="CB850" s="182"/>
      <c r="CC850" s="182"/>
      <c r="CD850" s="182"/>
      <c r="CE850" s="182"/>
      <c r="CF850" s="182"/>
      <c r="CG850" s="182"/>
      <c r="CH850" s="182"/>
      <c r="CI850" s="182"/>
      <c r="CJ850" s="182"/>
      <c r="CK850" s="182"/>
      <c r="CL850" s="182"/>
      <c r="CM850" s="182"/>
      <c r="CN850" s="182"/>
      <c r="CO850" s="182"/>
      <c r="CP850" s="182"/>
      <c r="CQ850" s="182"/>
      <c r="CR850" s="182"/>
      <c r="CS850" s="182"/>
      <c r="CT850" s="182"/>
      <c r="CU850" s="182"/>
      <c r="CV850" s="182"/>
      <c r="CW850" s="182"/>
      <c r="CX850" s="182"/>
      <c r="CY850" s="182"/>
      <c r="CZ850" s="182"/>
      <c r="DA850" s="182"/>
      <c r="DB850" s="182"/>
      <c r="DC850" s="182"/>
      <c r="DD850" s="182"/>
      <c r="DE850" s="182"/>
      <c r="DF850" s="182"/>
      <c r="DG850" s="182"/>
      <c r="DH850" s="182"/>
      <c r="DI850" s="182"/>
      <c r="DJ850" s="182"/>
      <c r="DK850" s="182"/>
      <c r="DL850" s="182"/>
      <c r="DM850" s="182"/>
      <c r="DN850" s="182"/>
      <c r="DO850" s="182"/>
      <c r="DP850" s="182"/>
      <c r="DQ850" s="182"/>
      <c r="DR850" s="182"/>
      <c r="DS850" s="182"/>
      <c r="DT850" s="182"/>
      <c r="DU850" s="182"/>
      <c r="DV850" s="182"/>
      <c r="DW850" s="182"/>
      <c r="DX850" s="182"/>
      <c r="DY850" s="182"/>
    </row>
    <row r="851" spans="1:129" s="188" customFormat="1" outlineLevel="1" x14ac:dyDescent="0.25">
      <c r="A851" s="102"/>
      <c r="B851" s="97" t="s">
        <v>888</v>
      </c>
      <c r="C851" s="98">
        <v>2018</v>
      </c>
      <c r="D851" s="99">
        <v>0.4</v>
      </c>
      <c r="E851" s="101">
        <v>8</v>
      </c>
      <c r="F851" s="110">
        <v>158</v>
      </c>
      <c r="G851" s="101">
        <v>70.632019999999997</v>
      </c>
      <c r="I851" s="182"/>
      <c r="J851" s="182"/>
      <c r="K851" s="182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  <c r="Z851" s="182"/>
      <c r="AA851" s="182"/>
      <c r="AB851" s="182"/>
      <c r="AC851" s="182"/>
      <c r="AD851" s="182"/>
      <c r="AE851" s="182"/>
      <c r="AF851" s="182"/>
      <c r="AG851" s="182"/>
      <c r="AH851" s="182"/>
      <c r="AI851" s="182"/>
      <c r="AJ851" s="182"/>
      <c r="AK851" s="182"/>
      <c r="AL851" s="182"/>
      <c r="AM851" s="182"/>
      <c r="AN851" s="182"/>
      <c r="AO851" s="182"/>
      <c r="AP851" s="182"/>
      <c r="AQ851" s="182"/>
      <c r="AR851" s="182"/>
      <c r="AS851" s="182"/>
      <c r="AT851" s="182"/>
      <c r="AU851" s="182"/>
      <c r="AV851" s="182"/>
      <c r="AW851" s="182"/>
      <c r="AX851" s="182"/>
      <c r="AY851" s="182"/>
      <c r="AZ851" s="182"/>
      <c r="BA851" s="182"/>
      <c r="BB851" s="182"/>
      <c r="BC851" s="182"/>
      <c r="BD851" s="182"/>
      <c r="BE851" s="182"/>
      <c r="BF851" s="182"/>
      <c r="BG851" s="182"/>
      <c r="BH851" s="182"/>
      <c r="BI851" s="182"/>
      <c r="BJ851" s="182"/>
      <c r="BK851" s="182"/>
      <c r="BL851" s="182"/>
      <c r="BM851" s="182"/>
      <c r="BN851" s="182"/>
      <c r="BO851" s="182"/>
      <c r="BP851" s="182"/>
      <c r="BQ851" s="182"/>
      <c r="BR851" s="182"/>
      <c r="BS851" s="182"/>
      <c r="BT851" s="182"/>
      <c r="BU851" s="182"/>
      <c r="BV851" s="182"/>
      <c r="BW851" s="182"/>
      <c r="BX851" s="182"/>
      <c r="BY851" s="182"/>
      <c r="BZ851" s="182"/>
      <c r="CA851" s="182"/>
      <c r="CB851" s="182"/>
      <c r="CC851" s="182"/>
      <c r="CD851" s="182"/>
      <c r="CE851" s="182"/>
      <c r="CF851" s="182"/>
      <c r="CG851" s="182"/>
      <c r="CH851" s="182"/>
      <c r="CI851" s="182"/>
      <c r="CJ851" s="182"/>
      <c r="CK851" s="182"/>
      <c r="CL851" s="182"/>
      <c r="CM851" s="182"/>
      <c r="CN851" s="182"/>
      <c r="CO851" s="182"/>
      <c r="CP851" s="182"/>
      <c r="CQ851" s="182"/>
      <c r="CR851" s="182"/>
      <c r="CS851" s="182"/>
      <c r="CT851" s="182"/>
      <c r="CU851" s="182"/>
      <c r="CV851" s="182"/>
      <c r="CW851" s="182"/>
      <c r="CX851" s="182"/>
      <c r="CY851" s="182"/>
      <c r="CZ851" s="182"/>
      <c r="DA851" s="182"/>
      <c r="DB851" s="182"/>
      <c r="DC851" s="182"/>
      <c r="DD851" s="182"/>
      <c r="DE851" s="182"/>
      <c r="DF851" s="182"/>
      <c r="DG851" s="182"/>
      <c r="DH851" s="182"/>
      <c r="DI851" s="182"/>
      <c r="DJ851" s="182"/>
      <c r="DK851" s="182"/>
      <c r="DL851" s="182"/>
      <c r="DM851" s="182"/>
      <c r="DN851" s="182"/>
      <c r="DO851" s="182"/>
      <c r="DP851" s="182"/>
      <c r="DQ851" s="182"/>
      <c r="DR851" s="182"/>
      <c r="DS851" s="182"/>
      <c r="DT851" s="182"/>
      <c r="DU851" s="182"/>
      <c r="DV851" s="182"/>
      <c r="DW851" s="182"/>
      <c r="DX851" s="182"/>
      <c r="DY851" s="182"/>
    </row>
    <row r="852" spans="1:129" s="188" customFormat="1" outlineLevel="1" x14ac:dyDescent="0.25">
      <c r="A852" s="102"/>
      <c r="B852" s="97" t="s">
        <v>889</v>
      </c>
      <c r="C852" s="98">
        <v>2018</v>
      </c>
      <c r="D852" s="99">
        <v>10</v>
      </c>
      <c r="E852" s="101">
        <v>12</v>
      </c>
      <c r="F852" s="110">
        <v>5353</v>
      </c>
      <c r="G852" s="101">
        <v>61.120230000000006</v>
      </c>
      <c r="I852" s="182"/>
      <c r="J852" s="182"/>
      <c r="K852" s="182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  <c r="Z852" s="182"/>
      <c r="AA852" s="182"/>
      <c r="AB852" s="182"/>
      <c r="AC852" s="182"/>
      <c r="AD852" s="182"/>
      <c r="AE852" s="182"/>
      <c r="AF852" s="182"/>
      <c r="AG852" s="182"/>
      <c r="AH852" s="182"/>
      <c r="AI852" s="182"/>
      <c r="AJ852" s="182"/>
      <c r="AK852" s="182"/>
      <c r="AL852" s="182"/>
      <c r="AM852" s="182"/>
      <c r="AN852" s="182"/>
      <c r="AO852" s="182"/>
      <c r="AP852" s="182"/>
      <c r="AQ852" s="182"/>
      <c r="AR852" s="182"/>
      <c r="AS852" s="182"/>
      <c r="AT852" s="182"/>
      <c r="AU852" s="182"/>
      <c r="AV852" s="182"/>
      <c r="AW852" s="182"/>
      <c r="AX852" s="182"/>
      <c r="AY852" s="182"/>
      <c r="AZ852" s="182"/>
      <c r="BA852" s="182"/>
      <c r="BB852" s="182"/>
      <c r="BC852" s="182"/>
      <c r="BD852" s="182"/>
      <c r="BE852" s="182"/>
      <c r="BF852" s="182"/>
      <c r="BG852" s="182"/>
      <c r="BH852" s="182"/>
      <c r="BI852" s="182"/>
      <c r="BJ852" s="182"/>
      <c r="BK852" s="182"/>
      <c r="BL852" s="182"/>
      <c r="BM852" s="182"/>
      <c r="BN852" s="182"/>
      <c r="BO852" s="182"/>
      <c r="BP852" s="182"/>
      <c r="BQ852" s="182"/>
      <c r="BR852" s="182"/>
      <c r="BS852" s="182"/>
      <c r="BT852" s="182"/>
      <c r="BU852" s="182"/>
      <c r="BV852" s="182"/>
      <c r="BW852" s="182"/>
      <c r="BX852" s="182"/>
      <c r="BY852" s="182"/>
      <c r="BZ852" s="182"/>
      <c r="CA852" s="182"/>
      <c r="CB852" s="182"/>
      <c r="CC852" s="182"/>
      <c r="CD852" s="182"/>
      <c r="CE852" s="182"/>
      <c r="CF852" s="182"/>
      <c r="CG852" s="182"/>
      <c r="CH852" s="182"/>
      <c r="CI852" s="182"/>
      <c r="CJ852" s="182"/>
      <c r="CK852" s="182"/>
      <c r="CL852" s="182"/>
      <c r="CM852" s="182"/>
      <c r="CN852" s="182"/>
      <c r="CO852" s="182"/>
      <c r="CP852" s="182"/>
      <c r="CQ852" s="182"/>
      <c r="CR852" s="182"/>
      <c r="CS852" s="182"/>
      <c r="CT852" s="182"/>
      <c r="CU852" s="182"/>
      <c r="CV852" s="182"/>
      <c r="CW852" s="182"/>
      <c r="CX852" s="182"/>
      <c r="CY852" s="182"/>
      <c r="CZ852" s="182"/>
      <c r="DA852" s="182"/>
      <c r="DB852" s="182"/>
      <c r="DC852" s="182"/>
      <c r="DD852" s="182"/>
      <c r="DE852" s="182"/>
      <c r="DF852" s="182"/>
      <c r="DG852" s="182"/>
      <c r="DH852" s="182"/>
      <c r="DI852" s="182"/>
      <c r="DJ852" s="182"/>
      <c r="DK852" s="182"/>
      <c r="DL852" s="182"/>
      <c r="DM852" s="182"/>
      <c r="DN852" s="182"/>
      <c r="DO852" s="182"/>
      <c r="DP852" s="182"/>
      <c r="DQ852" s="182"/>
      <c r="DR852" s="182"/>
      <c r="DS852" s="182"/>
      <c r="DT852" s="182"/>
      <c r="DU852" s="182"/>
      <c r="DV852" s="182"/>
      <c r="DW852" s="182"/>
      <c r="DX852" s="182"/>
      <c r="DY852" s="182"/>
    </row>
    <row r="853" spans="1:129" s="188" customFormat="1" outlineLevel="1" x14ac:dyDescent="0.25">
      <c r="A853" s="102"/>
      <c r="B853" s="97" t="s">
        <v>890</v>
      </c>
      <c r="C853" s="98">
        <v>2018</v>
      </c>
      <c r="D853" s="99">
        <v>0.4</v>
      </c>
      <c r="E853" s="101">
        <v>625</v>
      </c>
      <c r="F853" s="110">
        <v>158</v>
      </c>
      <c r="G853" s="101">
        <v>625.69994999999994</v>
      </c>
      <c r="I853" s="182"/>
      <c r="J853" s="182"/>
      <c r="K853" s="182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  <c r="Z853" s="182"/>
      <c r="AA853" s="182"/>
      <c r="AB853" s="182"/>
      <c r="AC853" s="182"/>
      <c r="AD853" s="182"/>
      <c r="AE853" s="182"/>
      <c r="AF853" s="182"/>
      <c r="AG853" s="182"/>
      <c r="AH853" s="182"/>
      <c r="AI853" s="182"/>
      <c r="AJ853" s="182"/>
      <c r="AK853" s="182"/>
      <c r="AL853" s="182"/>
      <c r="AM853" s="182"/>
      <c r="AN853" s="182"/>
      <c r="AO853" s="182"/>
      <c r="AP853" s="182"/>
      <c r="AQ853" s="182"/>
      <c r="AR853" s="182"/>
      <c r="AS853" s="182"/>
      <c r="AT853" s="182"/>
      <c r="AU853" s="182"/>
      <c r="AV853" s="182"/>
      <c r="AW853" s="182"/>
      <c r="AX853" s="182"/>
      <c r="AY853" s="182"/>
      <c r="AZ853" s="182"/>
      <c r="BA853" s="182"/>
      <c r="BB853" s="182"/>
      <c r="BC853" s="182"/>
      <c r="BD853" s="182"/>
      <c r="BE853" s="182"/>
      <c r="BF853" s="182"/>
      <c r="BG853" s="182"/>
      <c r="BH853" s="182"/>
      <c r="BI853" s="182"/>
      <c r="BJ853" s="182"/>
      <c r="BK853" s="182"/>
      <c r="BL853" s="182"/>
      <c r="BM853" s="182"/>
      <c r="BN853" s="182"/>
      <c r="BO853" s="182"/>
      <c r="BP853" s="182"/>
      <c r="BQ853" s="182"/>
      <c r="BR853" s="182"/>
      <c r="BS853" s="182"/>
      <c r="BT853" s="182"/>
      <c r="BU853" s="182"/>
      <c r="BV853" s="182"/>
      <c r="BW853" s="182"/>
      <c r="BX853" s="182"/>
      <c r="BY853" s="182"/>
      <c r="BZ853" s="182"/>
      <c r="CA853" s="182"/>
      <c r="CB853" s="182"/>
      <c r="CC853" s="182"/>
      <c r="CD853" s="182"/>
      <c r="CE853" s="182"/>
      <c r="CF853" s="182"/>
      <c r="CG853" s="182"/>
      <c r="CH853" s="182"/>
      <c r="CI853" s="182"/>
      <c r="CJ853" s="182"/>
      <c r="CK853" s="182"/>
      <c r="CL853" s="182"/>
      <c r="CM853" s="182"/>
      <c r="CN853" s="182"/>
      <c r="CO853" s="182"/>
      <c r="CP853" s="182"/>
      <c r="CQ853" s="182"/>
      <c r="CR853" s="182"/>
      <c r="CS853" s="182"/>
      <c r="CT853" s="182"/>
      <c r="CU853" s="182"/>
      <c r="CV853" s="182"/>
      <c r="CW853" s="182"/>
      <c r="CX853" s="182"/>
      <c r="CY853" s="182"/>
      <c r="CZ853" s="182"/>
      <c r="DA853" s="182"/>
      <c r="DB853" s="182"/>
      <c r="DC853" s="182"/>
      <c r="DD853" s="182"/>
      <c r="DE853" s="182"/>
      <c r="DF853" s="182"/>
      <c r="DG853" s="182"/>
      <c r="DH853" s="182"/>
      <c r="DI853" s="182"/>
      <c r="DJ853" s="182"/>
      <c r="DK853" s="182"/>
      <c r="DL853" s="182"/>
      <c r="DM853" s="182"/>
      <c r="DN853" s="182"/>
      <c r="DO853" s="182"/>
      <c r="DP853" s="182"/>
      <c r="DQ853" s="182"/>
      <c r="DR853" s="182"/>
      <c r="DS853" s="182"/>
      <c r="DT853" s="182"/>
      <c r="DU853" s="182"/>
      <c r="DV853" s="182"/>
      <c r="DW853" s="182"/>
      <c r="DX853" s="182"/>
      <c r="DY853" s="182"/>
    </row>
    <row r="854" spans="1:129" s="188" customFormat="1" outlineLevel="1" x14ac:dyDescent="0.25">
      <c r="A854" s="102"/>
      <c r="B854" s="97" t="s">
        <v>891</v>
      </c>
      <c r="C854" s="98">
        <v>2018</v>
      </c>
      <c r="D854" s="99">
        <v>0.4</v>
      </c>
      <c r="E854" s="101">
        <v>106</v>
      </c>
      <c r="F854" s="110">
        <v>158</v>
      </c>
      <c r="G854" s="101">
        <v>150.56172000000001</v>
      </c>
      <c r="I854" s="182"/>
      <c r="J854" s="182"/>
      <c r="K854" s="182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  <c r="Z854" s="182"/>
      <c r="AA854" s="182"/>
      <c r="AB854" s="182"/>
      <c r="AC854" s="182"/>
      <c r="AD854" s="182"/>
      <c r="AE854" s="182"/>
      <c r="AF854" s="182"/>
      <c r="AG854" s="182"/>
      <c r="AH854" s="182"/>
      <c r="AI854" s="182"/>
      <c r="AJ854" s="182"/>
      <c r="AK854" s="182"/>
      <c r="AL854" s="182"/>
      <c r="AM854" s="182"/>
      <c r="AN854" s="182"/>
      <c r="AO854" s="182"/>
      <c r="AP854" s="182"/>
      <c r="AQ854" s="182"/>
      <c r="AR854" s="182"/>
      <c r="AS854" s="182"/>
      <c r="AT854" s="182"/>
      <c r="AU854" s="182"/>
      <c r="AV854" s="182"/>
      <c r="AW854" s="182"/>
      <c r="AX854" s="182"/>
      <c r="AY854" s="182"/>
      <c r="AZ854" s="182"/>
      <c r="BA854" s="182"/>
      <c r="BB854" s="182"/>
      <c r="BC854" s="182"/>
      <c r="BD854" s="182"/>
      <c r="BE854" s="182"/>
      <c r="BF854" s="182"/>
      <c r="BG854" s="182"/>
      <c r="BH854" s="182"/>
      <c r="BI854" s="182"/>
      <c r="BJ854" s="182"/>
      <c r="BK854" s="182"/>
      <c r="BL854" s="182"/>
      <c r="BM854" s="182"/>
      <c r="BN854" s="182"/>
      <c r="BO854" s="182"/>
      <c r="BP854" s="182"/>
      <c r="BQ854" s="182"/>
      <c r="BR854" s="182"/>
      <c r="BS854" s="182"/>
      <c r="BT854" s="182"/>
      <c r="BU854" s="182"/>
      <c r="BV854" s="182"/>
      <c r="BW854" s="182"/>
      <c r="BX854" s="182"/>
      <c r="BY854" s="182"/>
      <c r="BZ854" s="182"/>
      <c r="CA854" s="182"/>
      <c r="CB854" s="182"/>
      <c r="CC854" s="182"/>
      <c r="CD854" s="182"/>
      <c r="CE854" s="182"/>
      <c r="CF854" s="182"/>
      <c r="CG854" s="182"/>
      <c r="CH854" s="182"/>
      <c r="CI854" s="182"/>
      <c r="CJ854" s="182"/>
      <c r="CK854" s="182"/>
      <c r="CL854" s="182"/>
      <c r="CM854" s="182"/>
      <c r="CN854" s="182"/>
      <c r="CO854" s="182"/>
      <c r="CP854" s="182"/>
      <c r="CQ854" s="182"/>
      <c r="CR854" s="182"/>
      <c r="CS854" s="182"/>
      <c r="CT854" s="182"/>
      <c r="CU854" s="182"/>
      <c r="CV854" s="182"/>
      <c r="CW854" s="182"/>
      <c r="CX854" s="182"/>
      <c r="CY854" s="182"/>
      <c r="CZ854" s="182"/>
      <c r="DA854" s="182"/>
      <c r="DB854" s="182"/>
      <c r="DC854" s="182"/>
      <c r="DD854" s="182"/>
      <c r="DE854" s="182"/>
      <c r="DF854" s="182"/>
      <c r="DG854" s="182"/>
      <c r="DH854" s="182"/>
      <c r="DI854" s="182"/>
      <c r="DJ854" s="182"/>
      <c r="DK854" s="182"/>
      <c r="DL854" s="182"/>
      <c r="DM854" s="182"/>
      <c r="DN854" s="182"/>
      <c r="DO854" s="182"/>
      <c r="DP854" s="182"/>
      <c r="DQ854" s="182"/>
      <c r="DR854" s="182"/>
      <c r="DS854" s="182"/>
      <c r="DT854" s="182"/>
      <c r="DU854" s="182"/>
      <c r="DV854" s="182"/>
      <c r="DW854" s="182"/>
      <c r="DX854" s="182"/>
      <c r="DY854" s="182"/>
    </row>
    <row r="855" spans="1:129" s="188" customFormat="1" outlineLevel="1" x14ac:dyDescent="0.25">
      <c r="A855" s="102"/>
      <c r="B855" s="97" t="s">
        <v>892</v>
      </c>
      <c r="C855" s="98">
        <v>2018</v>
      </c>
      <c r="D855" s="99">
        <v>6</v>
      </c>
      <c r="E855" s="101">
        <v>18</v>
      </c>
      <c r="F855" s="110">
        <v>3212</v>
      </c>
      <c r="G855" s="101">
        <v>345.63483999999994</v>
      </c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2"/>
      <c r="AB855" s="182"/>
      <c r="AC855" s="182"/>
      <c r="AD855" s="182"/>
      <c r="AE855" s="182"/>
      <c r="AF855" s="182"/>
      <c r="AG855" s="182"/>
      <c r="AH855" s="182"/>
      <c r="AI855" s="182"/>
      <c r="AJ855" s="182"/>
      <c r="AK855" s="182"/>
      <c r="AL855" s="182"/>
      <c r="AM855" s="182"/>
      <c r="AN855" s="182"/>
      <c r="AO855" s="182"/>
      <c r="AP855" s="182"/>
      <c r="AQ855" s="182"/>
      <c r="AR855" s="182"/>
      <c r="AS855" s="182"/>
      <c r="AT855" s="182"/>
      <c r="AU855" s="182"/>
      <c r="AV855" s="182"/>
      <c r="AW855" s="182"/>
      <c r="AX855" s="182"/>
      <c r="AY855" s="182"/>
      <c r="AZ855" s="182"/>
      <c r="BA855" s="182"/>
      <c r="BB855" s="182"/>
      <c r="BC855" s="182"/>
      <c r="BD855" s="182"/>
      <c r="BE855" s="182"/>
      <c r="BF855" s="182"/>
      <c r="BG855" s="182"/>
      <c r="BH855" s="182"/>
      <c r="BI855" s="182"/>
      <c r="BJ855" s="182"/>
      <c r="BK855" s="182"/>
      <c r="BL855" s="182"/>
      <c r="BM855" s="182"/>
      <c r="BN855" s="182"/>
      <c r="BO855" s="182"/>
      <c r="BP855" s="182"/>
      <c r="BQ855" s="182"/>
      <c r="BR855" s="182"/>
      <c r="BS855" s="182"/>
      <c r="BT855" s="182"/>
      <c r="BU855" s="182"/>
      <c r="BV855" s="182"/>
      <c r="BW855" s="182"/>
      <c r="BX855" s="182"/>
      <c r="BY855" s="182"/>
      <c r="BZ855" s="182"/>
      <c r="CA855" s="182"/>
      <c r="CB855" s="182"/>
      <c r="CC855" s="182"/>
      <c r="CD855" s="182"/>
      <c r="CE855" s="182"/>
      <c r="CF855" s="182"/>
      <c r="CG855" s="182"/>
      <c r="CH855" s="182"/>
      <c r="CI855" s="182"/>
      <c r="CJ855" s="182"/>
      <c r="CK855" s="182"/>
      <c r="CL855" s="182"/>
      <c r="CM855" s="182"/>
      <c r="CN855" s="182"/>
      <c r="CO855" s="182"/>
      <c r="CP855" s="182"/>
      <c r="CQ855" s="182"/>
      <c r="CR855" s="182"/>
      <c r="CS855" s="182"/>
      <c r="CT855" s="182"/>
      <c r="CU855" s="182"/>
      <c r="CV855" s="182"/>
      <c r="CW855" s="182"/>
      <c r="CX855" s="182"/>
      <c r="CY855" s="182"/>
      <c r="CZ855" s="182"/>
      <c r="DA855" s="182"/>
      <c r="DB855" s="182"/>
      <c r="DC855" s="182"/>
      <c r="DD855" s="182"/>
      <c r="DE855" s="182"/>
      <c r="DF855" s="182"/>
      <c r="DG855" s="182"/>
      <c r="DH855" s="182"/>
      <c r="DI855" s="182"/>
      <c r="DJ855" s="182"/>
      <c r="DK855" s="182"/>
      <c r="DL855" s="182"/>
      <c r="DM855" s="182"/>
      <c r="DN855" s="182"/>
      <c r="DO855" s="182"/>
      <c r="DP855" s="182"/>
      <c r="DQ855" s="182"/>
      <c r="DR855" s="182"/>
      <c r="DS855" s="182"/>
      <c r="DT855" s="182"/>
      <c r="DU855" s="182"/>
      <c r="DV855" s="182"/>
      <c r="DW855" s="182"/>
      <c r="DX855" s="182"/>
      <c r="DY855" s="182"/>
    </row>
    <row r="856" spans="1:129" s="188" customFormat="1" outlineLevel="1" x14ac:dyDescent="0.25">
      <c r="A856" s="102"/>
      <c r="B856" s="97" t="s">
        <v>893</v>
      </c>
      <c r="C856" s="98">
        <v>2018</v>
      </c>
      <c r="D856" s="99">
        <v>0.4</v>
      </c>
      <c r="E856" s="101">
        <v>242</v>
      </c>
      <c r="F856" s="110">
        <v>158</v>
      </c>
      <c r="G856" s="101">
        <v>245.69628</v>
      </c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2"/>
      <c r="AB856" s="182"/>
      <c r="AC856" s="182"/>
      <c r="AD856" s="182"/>
      <c r="AE856" s="182"/>
      <c r="AF856" s="182"/>
      <c r="AG856" s="182"/>
      <c r="AH856" s="182"/>
      <c r="AI856" s="182"/>
      <c r="AJ856" s="182"/>
      <c r="AK856" s="182"/>
      <c r="AL856" s="182"/>
      <c r="AM856" s="182"/>
      <c r="AN856" s="182"/>
      <c r="AO856" s="182"/>
      <c r="AP856" s="182"/>
      <c r="AQ856" s="182"/>
      <c r="AR856" s="182"/>
      <c r="AS856" s="182"/>
      <c r="AT856" s="182"/>
      <c r="AU856" s="182"/>
      <c r="AV856" s="182"/>
      <c r="AW856" s="182"/>
      <c r="AX856" s="182"/>
      <c r="AY856" s="182"/>
      <c r="AZ856" s="182"/>
      <c r="BA856" s="182"/>
      <c r="BB856" s="182"/>
      <c r="BC856" s="182"/>
      <c r="BD856" s="182"/>
      <c r="BE856" s="182"/>
      <c r="BF856" s="182"/>
      <c r="BG856" s="182"/>
      <c r="BH856" s="182"/>
      <c r="BI856" s="182"/>
      <c r="BJ856" s="182"/>
      <c r="BK856" s="182"/>
      <c r="BL856" s="182"/>
      <c r="BM856" s="182"/>
      <c r="BN856" s="182"/>
      <c r="BO856" s="182"/>
      <c r="BP856" s="182"/>
      <c r="BQ856" s="182"/>
      <c r="BR856" s="182"/>
      <c r="BS856" s="182"/>
      <c r="BT856" s="182"/>
      <c r="BU856" s="182"/>
      <c r="BV856" s="182"/>
      <c r="BW856" s="182"/>
      <c r="BX856" s="182"/>
      <c r="BY856" s="182"/>
      <c r="BZ856" s="182"/>
      <c r="CA856" s="182"/>
      <c r="CB856" s="182"/>
      <c r="CC856" s="182"/>
      <c r="CD856" s="182"/>
      <c r="CE856" s="182"/>
      <c r="CF856" s="182"/>
      <c r="CG856" s="182"/>
      <c r="CH856" s="182"/>
      <c r="CI856" s="182"/>
      <c r="CJ856" s="182"/>
      <c r="CK856" s="182"/>
      <c r="CL856" s="182"/>
      <c r="CM856" s="182"/>
      <c r="CN856" s="182"/>
      <c r="CO856" s="182"/>
      <c r="CP856" s="182"/>
      <c r="CQ856" s="182"/>
      <c r="CR856" s="182"/>
      <c r="CS856" s="182"/>
      <c r="CT856" s="182"/>
      <c r="CU856" s="182"/>
      <c r="CV856" s="182"/>
      <c r="CW856" s="182"/>
      <c r="CX856" s="182"/>
      <c r="CY856" s="182"/>
      <c r="CZ856" s="182"/>
      <c r="DA856" s="182"/>
      <c r="DB856" s="182"/>
      <c r="DC856" s="182"/>
      <c r="DD856" s="182"/>
      <c r="DE856" s="182"/>
      <c r="DF856" s="182"/>
      <c r="DG856" s="182"/>
      <c r="DH856" s="182"/>
      <c r="DI856" s="182"/>
      <c r="DJ856" s="182"/>
      <c r="DK856" s="182"/>
      <c r="DL856" s="182"/>
      <c r="DM856" s="182"/>
      <c r="DN856" s="182"/>
      <c r="DO856" s="182"/>
      <c r="DP856" s="182"/>
      <c r="DQ856" s="182"/>
      <c r="DR856" s="182"/>
      <c r="DS856" s="182"/>
      <c r="DT856" s="182"/>
      <c r="DU856" s="182"/>
      <c r="DV856" s="182"/>
      <c r="DW856" s="182"/>
      <c r="DX856" s="182"/>
      <c r="DY856" s="182"/>
    </row>
    <row r="857" spans="1:129" s="188" customFormat="1" outlineLevel="1" x14ac:dyDescent="0.25">
      <c r="A857" s="102"/>
      <c r="B857" s="97" t="s">
        <v>894</v>
      </c>
      <c r="C857" s="98">
        <v>2018</v>
      </c>
      <c r="D857" s="99">
        <v>10</v>
      </c>
      <c r="E857" s="101">
        <v>13</v>
      </c>
      <c r="F857" s="110">
        <v>5353</v>
      </c>
      <c r="G857" s="101">
        <v>92.329059999999998</v>
      </c>
      <c r="I857" s="182"/>
      <c r="J857" s="182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2"/>
      <c r="AB857" s="182"/>
      <c r="AC857" s="182"/>
      <c r="AD857" s="182"/>
      <c r="AE857" s="182"/>
      <c r="AF857" s="182"/>
      <c r="AG857" s="182"/>
      <c r="AH857" s="182"/>
      <c r="AI857" s="182"/>
      <c r="AJ857" s="182"/>
      <c r="AK857" s="182"/>
      <c r="AL857" s="182"/>
      <c r="AM857" s="182"/>
      <c r="AN857" s="182"/>
      <c r="AO857" s="182"/>
      <c r="AP857" s="182"/>
      <c r="AQ857" s="182"/>
      <c r="AR857" s="182"/>
      <c r="AS857" s="182"/>
      <c r="AT857" s="182"/>
      <c r="AU857" s="182"/>
      <c r="AV857" s="182"/>
      <c r="AW857" s="182"/>
      <c r="AX857" s="182"/>
      <c r="AY857" s="182"/>
      <c r="AZ857" s="182"/>
      <c r="BA857" s="182"/>
      <c r="BB857" s="182"/>
      <c r="BC857" s="182"/>
      <c r="BD857" s="182"/>
      <c r="BE857" s="182"/>
      <c r="BF857" s="182"/>
      <c r="BG857" s="182"/>
      <c r="BH857" s="182"/>
      <c r="BI857" s="182"/>
      <c r="BJ857" s="182"/>
      <c r="BK857" s="182"/>
      <c r="BL857" s="182"/>
      <c r="BM857" s="182"/>
      <c r="BN857" s="182"/>
      <c r="BO857" s="182"/>
      <c r="BP857" s="182"/>
      <c r="BQ857" s="182"/>
      <c r="BR857" s="182"/>
      <c r="BS857" s="182"/>
      <c r="BT857" s="182"/>
      <c r="BU857" s="182"/>
      <c r="BV857" s="182"/>
      <c r="BW857" s="182"/>
      <c r="BX857" s="182"/>
      <c r="BY857" s="182"/>
      <c r="BZ857" s="182"/>
      <c r="CA857" s="182"/>
      <c r="CB857" s="182"/>
      <c r="CC857" s="182"/>
      <c r="CD857" s="182"/>
      <c r="CE857" s="182"/>
      <c r="CF857" s="182"/>
      <c r="CG857" s="182"/>
      <c r="CH857" s="182"/>
      <c r="CI857" s="182"/>
      <c r="CJ857" s="182"/>
      <c r="CK857" s="182"/>
      <c r="CL857" s="182"/>
      <c r="CM857" s="182"/>
      <c r="CN857" s="182"/>
      <c r="CO857" s="182"/>
      <c r="CP857" s="182"/>
      <c r="CQ857" s="182"/>
      <c r="CR857" s="182"/>
      <c r="CS857" s="182"/>
      <c r="CT857" s="182"/>
      <c r="CU857" s="182"/>
      <c r="CV857" s="182"/>
      <c r="CW857" s="182"/>
      <c r="CX857" s="182"/>
      <c r="CY857" s="182"/>
      <c r="CZ857" s="182"/>
      <c r="DA857" s="182"/>
      <c r="DB857" s="182"/>
      <c r="DC857" s="182"/>
      <c r="DD857" s="182"/>
      <c r="DE857" s="182"/>
      <c r="DF857" s="182"/>
      <c r="DG857" s="182"/>
      <c r="DH857" s="182"/>
      <c r="DI857" s="182"/>
      <c r="DJ857" s="182"/>
      <c r="DK857" s="182"/>
      <c r="DL857" s="182"/>
      <c r="DM857" s="182"/>
      <c r="DN857" s="182"/>
      <c r="DO857" s="182"/>
      <c r="DP857" s="182"/>
      <c r="DQ857" s="182"/>
      <c r="DR857" s="182"/>
      <c r="DS857" s="182"/>
      <c r="DT857" s="182"/>
      <c r="DU857" s="182"/>
      <c r="DV857" s="182"/>
      <c r="DW857" s="182"/>
      <c r="DX857" s="182"/>
      <c r="DY857" s="182"/>
    </row>
    <row r="858" spans="1:129" s="188" customFormat="1" outlineLevel="1" x14ac:dyDescent="0.25">
      <c r="A858" s="102"/>
      <c r="B858" s="97" t="s">
        <v>895</v>
      </c>
      <c r="C858" s="98">
        <v>2018</v>
      </c>
      <c r="D858" s="99">
        <v>0.4</v>
      </c>
      <c r="E858" s="101">
        <v>763</v>
      </c>
      <c r="F858" s="110">
        <v>158</v>
      </c>
      <c r="G858" s="101">
        <v>1026.61195</v>
      </c>
      <c r="I858" s="182"/>
      <c r="J858" s="182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  <c r="Z858" s="182"/>
      <c r="AA858" s="182"/>
      <c r="AB858" s="182"/>
      <c r="AC858" s="182"/>
      <c r="AD858" s="182"/>
      <c r="AE858" s="182"/>
      <c r="AF858" s="182"/>
      <c r="AG858" s="182"/>
      <c r="AH858" s="182"/>
      <c r="AI858" s="182"/>
      <c r="AJ858" s="182"/>
      <c r="AK858" s="182"/>
      <c r="AL858" s="182"/>
      <c r="AM858" s="182"/>
      <c r="AN858" s="182"/>
      <c r="AO858" s="182"/>
      <c r="AP858" s="182"/>
      <c r="AQ858" s="182"/>
      <c r="AR858" s="182"/>
      <c r="AS858" s="182"/>
      <c r="AT858" s="182"/>
      <c r="AU858" s="182"/>
      <c r="AV858" s="182"/>
      <c r="AW858" s="182"/>
      <c r="AX858" s="182"/>
      <c r="AY858" s="182"/>
      <c r="AZ858" s="182"/>
      <c r="BA858" s="182"/>
      <c r="BB858" s="182"/>
      <c r="BC858" s="182"/>
      <c r="BD858" s="182"/>
      <c r="BE858" s="182"/>
      <c r="BF858" s="182"/>
      <c r="BG858" s="182"/>
      <c r="BH858" s="182"/>
      <c r="BI858" s="182"/>
      <c r="BJ858" s="182"/>
      <c r="BK858" s="182"/>
      <c r="BL858" s="182"/>
      <c r="BM858" s="182"/>
      <c r="BN858" s="182"/>
      <c r="BO858" s="182"/>
      <c r="BP858" s="182"/>
      <c r="BQ858" s="182"/>
      <c r="BR858" s="182"/>
      <c r="BS858" s="182"/>
      <c r="BT858" s="182"/>
      <c r="BU858" s="182"/>
      <c r="BV858" s="182"/>
      <c r="BW858" s="182"/>
      <c r="BX858" s="182"/>
      <c r="BY858" s="182"/>
      <c r="BZ858" s="182"/>
      <c r="CA858" s="182"/>
      <c r="CB858" s="182"/>
      <c r="CC858" s="182"/>
      <c r="CD858" s="182"/>
      <c r="CE858" s="182"/>
      <c r="CF858" s="182"/>
      <c r="CG858" s="182"/>
      <c r="CH858" s="182"/>
      <c r="CI858" s="182"/>
      <c r="CJ858" s="182"/>
      <c r="CK858" s="182"/>
      <c r="CL858" s="182"/>
      <c r="CM858" s="182"/>
      <c r="CN858" s="182"/>
      <c r="CO858" s="182"/>
      <c r="CP858" s="182"/>
      <c r="CQ858" s="182"/>
      <c r="CR858" s="182"/>
      <c r="CS858" s="182"/>
      <c r="CT858" s="182"/>
      <c r="CU858" s="182"/>
      <c r="CV858" s="182"/>
      <c r="CW858" s="182"/>
      <c r="CX858" s="182"/>
      <c r="CY858" s="182"/>
      <c r="CZ858" s="182"/>
      <c r="DA858" s="182"/>
      <c r="DB858" s="182"/>
      <c r="DC858" s="182"/>
      <c r="DD858" s="182"/>
      <c r="DE858" s="182"/>
      <c r="DF858" s="182"/>
      <c r="DG858" s="182"/>
      <c r="DH858" s="182"/>
      <c r="DI858" s="182"/>
      <c r="DJ858" s="182"/>
      <c r="DK858" s="182"/>
      <c r="DL858" s="182"/>
      <c r="DM858" s="182"/>
      <c r="DN858" s="182"/>
      <c r="DO858" s="182"/>
      <c r="DP858" s="182"/>
      <c r="DQ858" s="182"/>
      <c r="DR858" s="182"/>
      <c r="DS858" s="182"/>
      <c r="DT858" s="182"/>
      <c r="DU858" s="182"/>
      <c r="DV858" s="182"/>
      <c r="DW858" s="182"/>
      <c r="DX858" s="182"/>
      <c r="DY858" s="182"/>
    </row>
    <row r="859" spans="1:129" s="188" customFormat="1" outlineLevel="1" x14ac:dyDescent="0.25">
      <c r="A859" s="102"/>
      <c r="B859" s="97" t="s">
        <v>896</v>
      </c>
      <c r="C859" s="98">
        <v>2018</v>
      </c>
      <c r="D859" s="99">
        <v>10</v>
      </c>
      <c r="E859" s="101">
        <v>25</v>
      </c>
      <c r="F859" s="110">
        <v>5353</v>
      </c>
      <c r="G859" s="101">
        <v>192.67022</v>
      </c>
      <c r="I859" s="182"/>
      <c r="J859" s="182"/>
      <c r="K859" s="182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2"/>
      <c r="Y859" s="182"/>
      <c r="Z859" s="182"/>
      <c r="AA859" s="182"/>
      <c r="AB859" s="182"/>
      <c r="AC859" s="182"/>
      <c r="AD859" s="182"/>
      <c r="AE859" s="182"/>
      <c r="AF859" s="182"/>
      <c r="AG859" s="182"/>
      <c r="AH859" s="182"/>
      <c r="AI859" s="182"/>
      <c r="AJ859" s="182"/>
      <c r="AK859" s="182"/>
      <c r="AL859" s="182"/>
      <c r="AM859" s="182"/>
      <c r="AN859" s="182"/>
      <c r="AO859" s="182"/>
      <c r="AP859" s="182"/>
      <c r="AQ859" s="182"/>
      <c r="AR859" s="182"/>
      <c r="AS859" s="182"/>
      <c r="AT859" s="182"/>
      <c r="AU859" s="182"/>
      <c r="AV859" s="182"/>
      <c r="AW859" s="182"/>
      <c r="AX859" s="182"/>
      <c r="AY859" s="182"/>
      <c r="AZ859" s="182"/>
      <c r="BA859" s="182"/>
      <c r="BB859" s="182"/>
      <c r="BC859" s="182"/>
      <c r="BD859" s="182"/>
      <c r="BE859" s="182"/>
      <c r="BF859" s="182"/>
      <c r="BG859" s="182"/>
      <c r="BH859" s="182"/>
      <c r="BI859" s="182"/>
      <c r="BJ859" s="182"/>
      <c r="BK859" s="182"/>
      <c r="BL859" s="182"/>
      <c r="BM859" s="182"/>
      <c r="BN859" s="182"/>
      <c r="BO859" s="182"/>
      <c r="BP859" s="182"/>
      <c r="BQ859" s="182"/>
      <c r="BR859" s="182"/>
      <c r="BS859" s="182"/>
      <c r="BT859" s="182"/>
      <c r="BU859" s="182"/>
      <c r="BV859" s="182"/>
      <c r="BW859" s="182"/>
      <c r="BX859" s="182"/>
      <c r="BY859" s="182"/>
      <c r="BZ859" s="182"/>
      <c r="CA859" s="182"/>
      <c r="CB859" s="182"/>
      <c r="CC859" s="182"/>
      <c r="CD859" s="182"/>
      <c r="CE859" s="182"/>
      <c r="CF859" s="182"/>
      <c r="CG859" s="182"/>
      <c r="CH859" s="182"/>
      <c r="CI859" s="182"/>
      <c r="CJ859" s="182"/>
      <c r="CK859" s="182"/>
      <c r="CL859" s="182"/>
      <c r="CM859" s="182"/>
      <c r="CN859" s="182"/>
      <c r="CO859" s="182"/>
      <c r="CP859" s="182"/>
      <c r="CQ859" s="182"/>
      <c r="CR859" s="182"/>
      <c r="CS859" s="182"/>
      <c r="CT859" s="182"/>
      <c r="CU859" s="182"/>
      <c r="CV859" s="182"/>
      <c r="CW859" s="182"/>
      <c r="CX859" s="182"/>
      <c r="CY859" s="182"/>
      <c r="CZ859" s="182"/>
      <c r="DA859" s="182"/>
      <c r="DB859" s="182"/>
      <c r="DC859" s="182"/>
      <c r="DD859" s="182"/>
      <c r="DE859" s="182"/>
      <c r="DF859" s="182"/>
      <c r="DG859" s="182"/>
      <c r="DH859" s="182"/>
      <c r="DI859" s="182"/>
      <c r="DJ859" s="182"/>
      <c r="DK859" s="182"/>
      <c r="DL859" s="182"/>
      <c r="DM859" s="182"/>
      <c r="DN859" s="182"/>
      <c r="DO859" s="182"/>
      <c r="DP859" s="182"/>
      <c r="DQ859" s="182"/>
      <c r="DR859" s="182"/>
      <c r="DS859" s="182"/>
      <c r="DT859" s="182"/>
      <c r="DU859" s="182"/>
      <c r="DV859" s="182"/>
      <c r="DW859" s="182"/>
      <c r="DX859" s="182"/>
      <c r="DY859" s="182"/>
    </row>
    <row r="860" spans="1:129" s="188" customFormat="1" outlineLevel="1" x14ac:dyDescent="0.25">
      <c r="A860" s="102"/>
      <c r="B860" s="97" t="s">
        <v>897</v>
      </c>
      <c r="C860" s="98">
        <v>2018</v>
      </c>
      <c r="D860" s="99">
        <v>10</v>
      </c>
      <c r="E860" s="101">
        <v>1296</v>
      </c>
      <c r="F860" s="110">
        <v>5353</v>
      </c>
      <c r="G860" s="101">
        <v>2318.33545</v>
      </c>
      <c r="I860" s="182"/>
      <c r="J860" s="182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  <c r="Z860" s="182"/>
      <c r="AA860" s="182"/>
      <c r="AB860" s="182"/>
      <c r="AC860" s="182"/>
      <c r="AD860" s="182"/>
      <c r="AE860" s="182"/>
      <c r="AF860" s="182"/>
      <c r="AG860" s="182"/>
      <c r="AH860" s="182"/>
      <c r="AI860" s="182"/>
      <c r="AJ860" s="182"/>
      <c r="AK860" s="182"/>
      <c r="AL860" s="182"/>
      <c r="AM860" s="182"/>
      <c r="AN860" s="182"/>
      <c r="AO860" s="182"/>
      <c r="AP860" s="182"/>
      <c r="AQ860" s="182"/>
      <c r="AR860" s="182"/>
      <c r="AS860" s="182"/>
      <c r="AT860" s="182"/>
      <c r="AU860" s="182"/>
      <c r="AV860" s="182"/>
      <c r="AW860" s="182"/>
      <c r="AX860" s="182"/>
      <c r="AY860" s="182"/>
      <c r="AZ860" s="182"/>
      <c r="BA860" s="182"/>
      <c r="BB860" s="182"/>
      <c r="BC860" s="182"/>
      <c r="BD860" s="182"/>
      <c r="BE860" s="182"/>
      <c r="BF860" s="182"/>
      <c r="BG860" s="182"/>
      <c r="BH860" s="182"/>
      <c r="BI860" s="182"/>
      <c r="BJ860" s="182"/>
      <c r="BK860" s="182"/>
      <c r="BL860" s="182"/>
      <c r="BM860" s="182"/>
      <c r="BN860" s="182"/>
      <c r="BO860" s="182"/>
      <c r="BP860" s="182"/>
      <c r="BQ860" s="182"/>
      <c r="BR860" s="182"/>
      <c r="BS860" s="182"/>
      <c r="BT860" s="182"/>
      <c r="BU860" s="182"/>
      <c r="BV860" s="182"/>
      <c r="BW860" s="182"/>
      <c r="BX860" s="182"/>
      <c r="BY860" s="182"/>
      <c r="BZ860" s="182"/>
      <c r="CA860" s="182"/>
      <c r="CB860" s="182"/>
      <c r="CC860" s="182"/>
      <c r="CD860" s="182"/>
      <c r="CE860" s="182"/>
      <c r="CF860" s="182"/>
      <c r="CG860" s="182"/>
      <c r="CH860" s="182"/>
      <c r="CI860" s="182"/>
      <c r="CJ860" s="182"/>
      <c r="CK860" s="182"/>
      <c r="CL860" s="182"/>
      <c r="CM860" s="182"/>
      <c r="CN860" s="182"/>
      <c r="CO860" s="182"/>
      <c r="CP860" s="182"/>
      <c r="CQ860" s="182"/>
      <c r="CR860" s="182"/>
      <c r="CS860" s="182"/>
      <c r="CT860" s="182"/>
      <c r="CU860" s="182"/>
      <c r="CV860" s="182"/>
      <c r="CW860" s="182"/>
      <c r="CX860" s="182"/>
      <c r="CY860" s="182"/>
      <c r="CZ860" s="182"/>
      <c r="DA860" s="182"/>
      <c r="DB860" s="182"/>
      <c r="DC860" s="182"/>
      <c r="DD860" s="182"/>
      <c r="DE860" s="182"/>
      <c r="DF860" s="182"/>
      <c r="DG860" s="182"/>
      <c r="DH860" s="182"/>
      <c r="DI860" s="182"/>
      <c r="DJ860" s="182"/>
      <c r="DK860" s="182"/>
      <c r="DL860" s="182"/>
      <c r="DM860" s="182"/>
      <c r="DN860" s="182"/>
      <c r="DO860" s="182"/>
      <c r="DP860" s="182"/>
      <c r="DQ860" s="182"/>
      <c r="DR860" s="182"/>
      <c r="DS860" s="182"/>
      <c r="DT860" s="182"/>
      <c r="DU860" s="182"/>
      <c r="DV860" s="182"/>
      <c r="DW860" s="182"/>
      <c r="DX860" s="182"/>
      <c r="DY860" s="182"/>
    </row>
    <row r="861" spans="1:129" s="188" customFormat="1" outlineLevel="1" x14ac:dyDescent="0.25">
      <c r="A861" s="102"/>
      <c r="B861" s="97" t="s">
        <v>898</v>
      </c>
      <c r="C861" s="98">
        <v>2018</v>
      </c>
      <c r="D861" s="99">
        <v>0.4</v>
      </c>
      <c r="E861" s="101">
        <v>429</v>
      </c>
      <c r="F861" s="110">
        <v>158</v>
      </c>
      <c r="G861" s="101">
        <v>791.03664000000003</v>
      </c>
      <c r="I861" s="182"/>
      <c r="J861" s="182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2"/>
      <c r="AA861" s="182"/>
      <c r="AB861" s="182"/>
      <c r="AC861" s="182"/>
      <c r="AD861" s="182"/>
      <c r="AE861" s="182"/>
      <c r="AF861" s="182"/>
      <c r="AG861" s="182"/>
      <c r="AH861" s="182"/>
      <c r="AI861" s="182"/>
      <c r="AJ861" s="182"/>
      <c r="AK861" s="182"/>
      <c r="AL861" s="182"/>
      <c r="AM861" s="182"/>
      <c r="AN861" s="182"/>
      <c r="AO861" s="182"/>
      <c r="AP861" s="182"/>
      <c r="AQ861" s="182"/>
      <c r="AR861" s="182"/>
      <c r="AS861" s="182"/>
      <c r="AT861" s="182"/>
      <c r="AU861" s="182"/>
      <c r="AV861" s="182"/>
      <c r="AW861" s="182"/>
      <c r="AX861" s="182"/>
      <c r="AY861" s="182"/>
      <c r="AZ861" s="182"/>
      <c r="BA861" s="182"/>
      <c r="BB861" s="182"/>
      <c r="BC861" s="182"/>
      <c r="BD861" s="182"/>
      <c r="BE861" s="182"/>
      <c r="BF861" s="182"/>
      <c r="BG861" s="182"/>
      <c r="BH861" s="182"/>
      <c r="BI861" s="182"/>
      <c r="BJ861" s="182"/>
      <c r="BK861" s="182"/>
      <c r="BL861" s="182"/>
      <c r="BM861" s="182"/>
      <c r="BN861" s="182"/>
      <c r="BO861" s="182"/>
      <c r="BP861" s="182"/>
      <c r="BQ861" s="182"/>
      <c r="BR861" s="182"/>
      <c r="BS861" s="182"/>
      <c r="BT861" s="182"/>
      <c r="BU861" s="182"/>
      <c r="BV861" s="182"/>
      <c r="BW861" s="182"/>
      <c r="BX861" s="182"/>
      <c r="BY861" s="182"/>
      <c r="BZ861" s="182"/>
      <c r="CA861" s="182"/>
      <c r="CB861" s="182"/>
      <c r="CC861" s="182"/>
      <c r="CD861" s="182"/>
      <c r="CE861" s="182"/>
      <c r="CF861" s="182"/>
      <c r="CG861" s="182"/>
      <c r="CH861" s="182"/>
      <c r="CI861" s="182"/>
      <c r="CJ861" s="182"/>
      <c r="CK861" s="182"/>
      <c r="CL861" s="182"/>
      <c r="CM861" s="182"/>
      <c r="CN861" s="182"/>
      <c r="CO861" s="182"/>
      <c r="CP861" s="182"/>
      <c r="CQ861" s="182"/>
      <c r="CR861" s="182"/>
      <c r="CS861" s="182"/>
      <c r="CT861" s="182"/>
      <c r="CU861" s="182"/>
      <c r="CV861" s="182"/>
      <c r="CW861" s="182"/>
      <c r="CX861" s="182"/>
      <c r="CY861" s="182"/>
      <c r="CZ861" s="182"/>
      <c r="DA861" s="182"/>
      <c r="DB861" s="182"/>
      <c r="DC861" s="182"/>
      <c r="DD861" s="182"/>
      <c r="DE861" s="182"/>
      <c r="DF861" s="182"/>
      <c r="DG861" s="182"/>
      <c r="DH861" s="182"/>
      <c r="DI861" s="182"/>
      <c r="DJ861" s="182"/>
      <c r="DK861" s="182"/>
      <c r="DL861" s="182"/>
      <c r="DM861" s="182"/>
      <c r="DN861" s="182"/>
      <c r="DO861" s="182"/>
      <c r="DP861" s="182"/>
      <c r="DQ861" s="182"/>
      <c r="DR861" s="182"/>
      <c r="DS861" s="182"/>
      <c r="DT861" s="182"/>
      <c r="DU861" s="182"/>
      <c r="DV861" s="182"/>
      <c r="DW861" s="182"/>
      <c r="DX861" s="182"/>
      <c r="DY861" s="182"/>
    </row>
    <row r="862" spans="1:129" s="188" customFormat="1" outlineLevel="1" x14ac:dyDescent="0.25">
      <c r="A862" s="102"/>
      <c r="B862" s="97" t="s">
        <v>899</v>
      </c>
      <c r="C862" s="98">
        <v>2018</v>
      </c>
      <c r="D862" s="99">
        <v>10</v>
      </c>
      <c r="E862" s="101">
        <v>46</v>
      </c>
      <c r="F862" s="110">
        <v>5353</v>
      </c>
      <c r="G862" s="101">
        <v>91.587029999999999</v>
      </c>
      <c r="I862" s="182"/>
      <c r="J862" s="182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2"/>
      <c r="AB862" s="182"/>
      <c r="AC862" s="182"/>
      <c r="AD862" s="182"/>
      <c r="AE862" s="182"/>
      <c r="AF862" s="182"/>
      <c r="AG862" s="182"/>
      <c r="AH862" s="182"/>
      <c r="AI862" s="182"/>
      <c r="AJ862" s="182"/>
      <c r="AK862" s="182"/>
      <c r="AL862" s="182"/>
      <c r="AM862" s="182"/>
      <c r="AN862" s="182"/>
      <c r="AO862" s="182"/>
      <c r="AP862" s="182"/>
      <c r="AQ862" s="182"/>
      <c r="AR862" s="182"/>
      <c r="AS862" s="182"/>
      <c r="AT862" s="182"/>
      <c r="AU862" s="182"/>
      <c r="AV862" s="182"/>
      <c r="AW862" s="182"/>
      <c r="AX862" s="182"/>
      <c r="AY862" s="182"/>
      <c r="AZ862" s="182"/>
      <c r="BA862" s="182"/>
      <c r="BB862" s="182"/>
      <c r="BC862" s="182"/>
      <c r="BD862" s="182"/>
      <c r="BE862" s="182"/>
      <c r="BF862" s="182"/>
      <c r="BG862" s="182"/>
      <c r="BH862" s="182"/>
      <c r="BI862" s="182"/>
      <c r="BJ862" s="182"/>
      <c r="BK862" s="182"/>
      <c r="BL862" s="182"/>
      <c r="BM862" s="182"/>
      <c r="BN862" s="182"/>
      <c r="BO862" s="182"/>
      <c r="BP862" s="182"/>
      <c r="BQ862" s="182"/>
      <c r="BR862" s="182"/>
      <c r="BS862" s="182"/>
      <c r="BT862" s="182"/>
      <c r="BU862" s="182"/>
      <c r="BV862" s="182"/>
      <c r="BW862" s="182"/>
      <c r="BX862" s="182"/>
      <c r="BY862" s="182"/>
      <c r="BZ862" s="182"/>
      <c r="CA862" s="182"/>
      <c r="CB862" s="182"/>
      <c r="CC862" s="182"/>
      <c r="CD862" s="182"/>
      <c r="CE862" s="182"/>
      <c r="CF862" s="182"/>
      <c r="CG862" s="182"/>
      <c r="CH862" s="182"/>
      <c r="CI862" s="182"/>
      <c r="CJ862" s="182"/>
      <c r="CK862" s="182"/>
      <c r="CL862" s="182"/>
      <c r="CM862" s="182"/>
      <c r="CN862" s="182"/>
      <c r="CO862" s="182"/>
      <c r="CP862" s="182"/>
      <c r="CQ862" s="182"/>
      <c r="CR862" s="182"/>
      <c r="CS862" s="182"/>
      <c r="CT862" s="182"/>
      <c r="CU862" s="182"/>
      <c r="CV862" s="182"/>
      <c r="CW862" s="182"/>
      <c r="CX862" s="182"/>
      <c r="CY862" s="182"/>
      <c r="CZ862" s="182"/>
      <c r="DA862" s="182"/>
      <c r="DB862" s="182"/>
      <c r="DC862" s="182"/>
      <c r="DD862" s="182"/>
      <c r="DE862" s="182"/>
      <c r="DF862" s="182"/>
      <c r="DG862" s="182"/>
      <c r="DH862" s="182"/>
      <c r="DI862" s="182"/>
      <c r="DJ862" s="182"/>
      <c r="DK862" s="182"/>
      <c r="DL862" s="182"/>
      <c r="DM862" s="182"/>
      <c r="DN862" s="182"/>
      <c r="DO862" s="182"/>
      <c r="DP862" s="182"/>
      <c r="DQ862" s="182"/>
      <c r="DR862" s="182"/>
      <c r="DS862" s="182"/>
      <c r="DT862" s="182"/>
      <c r="DU862" s="182"/>
      <c r="DV862" s="182"/>
      <c r="DW862" s="182"/>
      <c r="DX862" s="182"/>
      <c r="DY862" s="182"/>
    </row>
    <row r="863" spans="1:129" s="188" customFormat="1" outlineLevel="1" x14ac:dyDescent="0.25">
      <c r="A863" s="102"/>
      <c r="B863" s="97" t="s">
        <v>900</v>
      </c>
      <c r="C863" s="98">
        <v>2018</v>
      </c>
      <c r="D863" s="99">
        <v>0.4</v>
      </c>
      <c r="E863" s="101">
        <v>26</v>
      </c>
      <c r="F863" s="110">
        <v>158</v>
      </c>
      <c r="G863" s="101">
        <v>85.30538</v>
      </c>
      <c r="I863" s="182"/>
      <c r="J863" s="182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2"/>
      <c r="AB863" s="182"/>
      <c r="AC863" s="182"/>
      <c r="AD863" s="182"/>
      <c r="AE863" s="182"/>
      <c r="AF863" s="182"/>
      <c r="AG863" s="182"/>
      <c r="AH863" s="182"/>
      <c r="AI863" s="182"/>
      <c r="AJ863" s="182"/>
      <c r="AK863" s="182"/>
      <c r="AL863" s="182"/>
      <c r="AM863" s="182"/>
      <c r="AN863" s="182"/>
      <c r="AO863" s="182"/>
      <c r="AP863" s="182"/>
      <c r="AQ863" s="182"/>
      <c r="AR863" s="182"/>
      <c r="AS863" s="182"/>
      <c r="AT863" s="182"/>
      <c r="AU863" s="182"/>
      <c r="AV863" s="182"/>
      <c r="AW863" s="182"/>
      <c r="AX863" s="182"/>
      <c r="AY863" s="182"/>
      <c r="AZ863" s="182"/>
      <c r="BA863" s="182"/>
      <c r="BB863" s="182"/>
      <c r="BC863" s="182"/>
      <c r="BD863" s="182"/>
      <c r="BE863" s="182"/>
      <c r="BF863" s="182"/>
      <c r="BG863" s="182"/>
      <c r="BH863" s="182"/>
      <c r="BI863" s="182"/>
      <c r="BJ863" s="182"/>
      <c r="BK863" s="182"/>
      <c r="BL863" s="182"/>
      <c r="BM863" s="182"/>
      <c r="BN863" s="182"/>
      <c r="BO863" s="182"/>
      <c r="BP863" s="182"/>
      <c r="BQ863" s="182"/>
      <c r="BR863" s="182"/>
      <c r="BS863" s="182"/>
      <c r="BT863" s="182"/>
      <c r="BU863" s="182"/>
      <c r="BV863" s="182"/>
      <c r="BW863" s="182"/>
      <c r="BX863" s="182"/>
      <c r="BY863" s="182"/>
      <c r="BZ863" s="182"/>
      <c r="CA863" s="182"/>
      <c r="CB863" s="182"/>
      <c r="CC863" s="182"/>
      <c r="CD863" s="182"/>
      <c r="CE863" s="182"/>
      <c r="CF863" s="182"/>
      <c r="CG863" s="182"/>
      <c r="CH863" s="182"/>
      <c r="CI863" s="182"/>
      <c r="CJ863" s="182"/>
      <c r="CK863" s="182"/>
      <c r="CL863" s="182"/>
      <c r="CM863" s="182"/>
      <c r="CN863" s="182"/>
      <c r="CO863" s="182"/>
      <c r="CP863" s="182"/>
      <c r="CQ863" s="182"/>
      <c r="CR863" s="182"/>
      <c r="CS863" s="182"/>
      <c r="CT863" s="182"/>
      <c r="CU863" s="182"/>
      <c r="CV863" s="182"/>
      <c r="CW863" s="182"/>
      <c r="CX863" s="182"/>
      <c r="CY863" s="182"/>
      <c r="CZ863" s="182"/>
      <c r="DA863" s="182"/>
      <c r="DB863" s="182"/>
      <c r="DC863" s="182"/>
      <c r="DD863" s="182"/>
      <c r="DE863" s="182"/>
      <c r="DF863" s="182"/>
      <c r="DG863" s="182"/>
      <c r="DH863" s="182"/>
      <c r="DI863" s="182"/>
      <c r="DJ863" s="182"/>
      <c r="DK863" s="182"/>
      <c r="DL863" s="182"/>
      <c r="DM863" s="182"/>
      <c r="DN863" s="182"/>
      <c r="DO863" s="182"/>
      <c r="DP863" s="182"/>
      <c r="DQ863" s="182"/>
      <c r="DR863" s="182"/>
      <c r="DS863" s="182"/>
      <c r="DT863" s="182"/>
      <c r="DU863" s="182"/>
      <c r="DV863" s="182"/>
      <c r="DW863" s="182"/>
      <c r="DX863" s="182"/>
      <c r="DY863" s="182"/>
    </row>
    <row r="864" spans="1:129" s="188" customFormat="1" outlineLevel="1" x14ac:dyDescent="0.25">
      <c r="A864" s="102"/>
      <c r="B864" s="97" t="s">
        <v>457</v>
      </c>
      <c r="C864" s="98">
        <v>2018</v>
      </c>
      <c r="D864" s="99">
        <v>0.4</v>
      </c>
      <c r="E864" s="101">
        <v>425</v>
      </c>
      <c r="F864" s="110">
        <v>158</v>
      </c>
      <c r="G864" s="101">
        <v>570.68831999999998</v>
      </c>
      <c r="I864" s="182"/>
      <c r="J864" s="182"/>
      <c r="K864" s="182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  <c r="Z864" s="182"/>
      <c r="AA864" s="182"/>
      <c r="AB864" s="182"/>
      <c r="AC864" s="182"/>
      <c r="AD864" s="182"/>
      <c r="AE864" s="182"/>
      <c r="AF864" s="182"/>
      <c r="AG864" s="182"/>
      <c r="AH864" s="182"/>
      <c r="AI864" s="182"/>
      <c r="AJ864" s="182"/>
      <c r="AK864" s="182"/>
      <c r="AL864" s="182"/>
      <c r="AM864" s="182"/>
      <c r="AN864" s="182"/>
      <c r="AO864" s="182"/>
      <c r="AP864" s="182"/>
      <c r="AQ864" s="182"/>
      <c r="AR864" s="182"/>
      <c r="AS864" s="182"/>
      <c r="AT864" s="182"/>
      <c r="AU864" s="182"/>
      <c r="AV864" s="182"/>
      <c r="AW864" s="182"/>
      <c r="AX864" s="182"/>
      <c r="AY864" s="182"/>
      <c r="AZ864" s="182"/>
      <c r="BA864" s="182"/>
      <c r="BB864" s="182"/>
      <c r="BC864" s="182"/>
      <c r="BD864" s="182"/>
      <c r="BE864" s="182"/>
      <c r="BF864" s="182"/>
      <c r="BG864" s="182"/>
      <c r="BH864" s="182"/>
      <c r="BI864" s="182"/>
      <c r="BJ864" s="182"/>
      <c r="BK864" s="182"/>
      <c r="BL864" s="182"/>
      <c r="BM864" s="182"/>
      <c r="BN864" s="182"/>
      <c r="BO864" s="182"/>
      <c r="BP864" s="182"/>
      <c r="BQ864" s="182"/>
      <c r="BR864" s="182"/>
      <c r="BS864" s="182"/>
      <c r="BT864" s="182"/>
      <c r="BU864" s="182"/>
      <c r="BV864" s="182"/>
      <c r="BW864" s="182"/>
      <c r="BX864" s="182"/>
      <c r="BY864" s="182"/>
      <c r="BZ864" s="182"/>
      <c r="CA864" s="182"/>
      <c r="CB864" s="182"/>
      <c r="CC864" s="182"/>
      <c r="CD864" s="182"/>
      <c r="CE864" s="182"/>
      <c r="CF864" s="182"/>
      <c r="CG864" s="182"/>
      <c r="CH864" s="182"/>
      <c r="CI864" s="182"/>
      <c r="CJ864" s="182"/>
      <c r="CK864" s="182"/>
      <c r="CL864" s="182"/>
      <c r="CM864" s="182"/>
      <c r="CN864" s="182"/>
      <c r="CO864" s="182"/>
      <c r="CP864" s="182"/>
      <c r="CQ864" s="182"/>
      <c r="CR864" s="182"/>
      <c r="CS864" s="182"/>
      <c r="CT864" s="182"/>
      <c r="CU864" s="182"/>
      <c r="CV864" s="182"/>
      <c r="CW864" s="182"/>
      <c r="CX864" s="182"/>
      <c r="CY864" s="182"/>
      <c r="CZ864" s="182"/>
      <c r="DA864" s="182"/>
      <c r="DB864" s="182"/>
      <c r="DC864" s="182"/>
      <c r="DD864" s="182"/>
      <c r="DE864" s="182"/>
      <c r="DF864" s="182"/>
      <c r="DG864" s="182"/>
      <c r="DH864" s="182"/>
      <c r="DI864" s="182"/>
      <c r="DJ864" s="182"/>
      <c r="DK864" s="182"/>
      <c r="DL864" s="182"/>
      <c r="DM864" s="182"/>
      <c r="DN864" s="182"/>
      <c r="DO864" s="182"/>
      <c r="DP864" s="182"/>
      <c r="DQ864" s="182"/>
      <c r="DR864" s="182"/>
      <c r="DS864" s="182"/>
      <c r="DT864" s="182"/>
      <c r="DU864" s="182"/>
      <c r="DV864" s="182"/>
      <c r="DW864" s="182"/>
      <c r="DX864" s="182"/>
      <c r="DY864" s="182"/>
    </row>
    <row r="865" spans="1:129" s="188" customFormat="1" outlineLevel="1" x14ac:dyDescent="0.25">
      <c r="A865" s="102"/>
      <c r="B865" s="97" t="s">
        <v>901</v>
      </c>
      <c r="C865" s="98">
        <v>2018</v>
      </c>
      <c r="D865" s="99">
        <v>10</v>
      </c>
      <c r="E865" s="101">
        <v>14</v>
      </c>
      <c r="F865" s="110">
        <v>5353</v>
      </c>
      <c r="G865" s="101">
        <v>133.76192</v>
      </c>
      <c r="I865" s="182"/>
      <c r="J865" s="182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2"/>
      <c r="AB865" s="182"/>
      <c r="AC865" s="182"/>
      <c r="AD865" s="182"/>
      <c r="AE865" s="182"/>
      <c r="AF865" s="182"/>
      <c r="AG865" s="182"/>
      <c r="AH865" s="182"/>
      <c r="AI865" s="182"/>
      <c r="AJ865" s="182"/>
      <c r="AK865" s="182"/>
      <c r="AL865" s="182"/>
      <c r="AM865" s="182"/>
      <c r="AN865" s="182"/>
      <c r="AO865" s="182"/>
      <c r="AP865" s="182"/>
      <c r="AQ865" s="182"/>
      <c r="AR865" s="182"/>
      <c r="AS865" s="182"/>
      <c r="AT865" s="182"/>
      <c r="AU865" s="182"/>
      <c r="AV865" s="182"/>
      <c r="AW865" s="182"/>
      <c r="AX865" s="182"/>
      <c r="AY865" s="182"/>
      <c r="AZ865" s="182"/>
      <c r="BA865" s="182"/>
      <c r="BB865" s="182"/>
      <c r="BC865" s="182"/>
      <c r="BD865" s="182"/>
      <c r="BE865" s="182"/>
      <c r="BF865" s="182"/>
      <c r="BG865" s="182"/>
      <c r="BH865" s="182"/>
      <c r="BI865" s="182"/>
      <c r="BJ865" s="182"/>
      <c r="BK865" s="182"/>
      <c r="BL865" s="182"/>
      <c r="BM865" s="182"/>
      <c r="BN865" s="182"/>
      <c r="BO865" s="182"/>
      <c r="BP865" s="182"/>
      <c r="BQ865" s="182"/>
      <c r="BR865" s="182"/>
      <c r="BS865" s="182"/>
      <c r="BT865" s="182"/>
      <c r="BU865" s="182"/>
      <c r="BV865" s="182"/>
      <c r="BW865" s="182"/>
      <c r="BX865" s="182"/>
      <c r="BY865" s="182"/>
      <c r="BZ865" s="182"/>
      <c r="CA865" s="182"/>
      <c r="CB865" s="182"/>
      <c r="CC865" s="182"/>
      <c r="CD865" s="182"/>
      <c r="CE865" s="182"/>
      <c r="CF865" s="182"/>
      <c r="CG865" s="182"/>
      <c r="CH865" s="182"/>
      <c r="CI865" s="182"/>
      <c r="CJ865" s="182"/>
      <c r="CK865" s="182"/>
      <c r="CL865" s="182"/>
      <c r="CM865" s="182"/>
      <c r="CN865" s="182"/>
      <c r="CO865" s="182"/>
      <c r="CP865" s="182"/>
      <c r="CQ865" s="182"/>
      <c r="CR865" s="182"/>
      <c r="CS865" s="182"/>
      <c r="CT865" s="182"/>
      <c r="CU865" s="182"/>
      <c r="CV865" s="182"/>
      <c r="CW865" s="182"/>
      <c r="CX865" s="182"/>
      <c r="CY865" s="182"/>
      <c r="CZ865" s="182"/>
      <c r="DA865" s="182"/>
      <c r="DB865" s="182"/>
      <c r="DC865" s="182"/>
      <c r="DD865" s="182"/>
      <c r="DE865" s="182"/>
      <c r="DF865" s="182"/>
      <c r="DG865" s="182"/>
      <c r="DH865" s="182"/>
      <c r="DI865" s="182"/>
      <c r="DJ865" s="182"/>
      <c r="DK865" s="182"/>
      <c r="DL865" s="182"/>
      <c r="DM865" s="182"/>
      <c r="DN865" s="182"/>
      <c r="DO865" s="182"/>
      <c r="DP865" s="182"/>
      <c r="DQ865" s="182"/>
      <c r="DR865" s="182"/>
      <c r="DS865" s="182"/>
      <c r="DT865" s="182"/>
      <c r="DU865" s="182"/>
      <c r="DV865" s="182"/>
      <c r="DW865" s="182"/>
      <c r="DX865" s="182"/>
      <c r="DY865" s="182"/>
    </row>
    <row r="866" spans="1:129" s="188" customFormat="1" outlineLevel="1" x14ac:dyDescent="0.25">
      <c r="A866" s="102"/>
      <c r="B866" s="97" t="s">
        <v>902</v>
      </c>
      <c r="C866" s="98">
        <v>2018</v>
      </c>
      <c r="D866" s="99">
        <v>0.4</v>
      </c>
      <c r="E866" s="101">
        <v>58</v>
      </c>
      <c r="F866" s="110">
        <v>158</v>
      </c>
      <c r="G866" s="101">
        <v>118.19914</v>
      </c>
      <c r="I866" s="182"/>
      <c r="J866" s="182"/>
      <c r="K866" s="182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  <c r="Z866" s="182"/>
      <c r="AA866" s="182"/>
      <c r="AB866" s="182"/>
      <c r="AC866" s="182"/>
      <c r="AD866" s="182"/>
      <c r="AE866" s="182"/>
      <c r="AF866" s="182"/>
      <c r="AG866" s="182"/>
      <c r="AH866" s="182"/>
      <c r="AI866" s="182"/>
      <c r="AJ866" s="182"/>
      <c r="AK866" s="182"/>
      <c r="AL866" s="182"/>
      <c r="AM866" s="182"/>
      <c r="AN866" s="182"/>
      <c r="AO866" s="182"/>
      <c r="AP866" s="182"/>
      <c r="AQ866" s="182"/>
      <c r="AR866" s="182"/>
      <c r="AS866" s="182"/>
      <c r="AT866" s="182"/>
      <c r="AU866" s="182"/>
      <c r="AV866" s="182"/>
      <c r="AW866" s="182"/>
      <c r="AX866" s="182"/>
      <c r="AY866" s="182"/>
      <c r="AZ866" s="182"/>
      <c r="BA866" s="182"/>
      <c r="BB866" s="182"/>
      <c r="BC866" s="182"/>
      <c r="BD866" s="182"/>
      <c r="BE866" s="182"/>
      <c r="BF866" s="182"/>
      <c r="BG866" s="182"/>
      <c r="BH866" s="182"/>
      <c r="BI866" s="182"/>
      <c r="BJ866" s="182"/>
      <c r="BK866" s="182"/>
      <c r="BL866" s="182"/>
      <c r="BM866" s="182"/>
      <c r="BN866" s="182"/>
      <c r="BO866" s="182"/>
      <c r="BP866" s="182"/>
      <c r="BQ866" s="182"/>
      <c r="BR866" s="182"/>
      <c r="BS866" s="182"/>
      <c r="BT866" s="182"/>
      <c r="BU866" s="182"/>
      <c r="BV866" s="182"/>
      <c r="BW866" s="182"/>
      <c r="BX866" s="182"/>
      <c r="BY866" s="182"/>
      <c r="BZ866" s="182"/>
      <c r="CA866" s="182"/>
      <c r="CB866" s="182"/>
      <c r="CC866" s="182"/>
      <c r="CD866" s="182"/>
      <c r="CE866" s="182"/>
      <c r="CF866" s="182"/>
      <c r="CG866" s="182"/>
      <c r="CH866" s="182"/>
      <c r="CI866" s="182"/>
      <c r="CJ866" s="182"/>
      <c r="CK866" s="182"/>
      <c r="CL866" s="182"/>
      <c r="CM866" s="182"/>
      <c r="CN866" s="182"/>
      <c r="CO866" s="182"/>
      <c r="CP866" s="182"/>
      <c r="CQ866" s="182"/>
      <c r="CR866" s="182"/>
      <c r="CS866" s="182"/>
      <c r="CT866" s="182"/>
      <c r="CU866" s="182"/>
      <c r="CV866" s="182"/>
      <c r="CW866" s="182"/>
      <c r="CX866" s="182"/>
      <c r="CY866" s="182"/>
      <c r="CZ866" s="182"/>
      <c r="DA866" s="182"/>
      <c r="DB866" s="182"/>
      <c r="DC866" s="182"/>
      <c r="DD866" s="182"/>
      <c r="DE866" s="182"/>
      <c r="DF866" s="182"/>
      <c r="DG866" s="182"/>
      <c r="DH866" s="182"/>
      <c r="DI866" s="182"/>
      <c r="DJ866" s="182"/>
      <c r="DK866" s="182"/>
      <c r="DL866" s="182"/>
      <c r="DM866" s="182"/>
      <c r="DN866" s="182"/>
      <c r="DO866" s="182"/>
      <c r="DP866" s="182"/>
      <c r="DQ866" s="182"/>
      <c r="DR866" s="182"/>
      <c r="DS866" s="182"/>
      <c r="DT866" s="182"/>
      <c r="DU866" s="182"/>
      <c r="DV866" s="182"/>
      <c r="DW866" s="182"/>
      <c r="DX866" s="182"/>
      <c r="DY866" s="182"/>
    </row>
    <row r="867" spans="1:129" s="188" customFormat="1" outlineLevel="1" x14ac:dyDescent="0.25">
      <c r="A867" s="102"/>
      <c r="B867" s="97" t="s">
        <v>903</v>
      </c>
      <c r="C867" s="98">
        <v>2018</v>
      </c>
      <c r="D867" s="99">
        <v>0.4</v>
      </c>
      <c r="E867" s="101">
        <v>160</v>
      </c>
      <c r="F867" s="110">
        <v>158</v>
      </c>
      <c r="G867" s="101">
        <v>276.53895</v>
      </c>
      <c r="I867" s="182"/>
      <c r="J867" s="182"/>
      <c r="K867" s="182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  <c r="Z867" s="182"/>
      <c r="AA867" s="182"/>
      <c r="AB867" s="182"/>
      <c r="AC867" s="182"/>
      <c r="AD867" s="182"/>
      <c r="AE867" s="182"/>
      <c r="AF867" s="182"/>
      <c r="AG867" s="182"/>
      <c r="AH867" s="182"/>
      <c r="AI867" s="182"/>
      <c r="AJ867" s="182"/>
      <c r="AK867" s="182"/>
      <c r="AL867" s="182"/>
      <c r="AM867" s="182"/>
      <c r="AN867" s="182"/>
      <c r="AO867" s="182"/>
      <c r="AP867" s="182"/>
      <c r="AQ867" s="182"/>
      <c r="AR867" s="182"/>
      <c r="AS867" s="182"/>
      <c r="AT867" s="182"/>
      <c r="AU867" s="182"/>
      <c r="AV867" s="182"/>
      <c r="AW867" s="182"/>
      <c r="AX867" s="182"/>
      <c r="AY867" s="182"/>
      <c r="AZ867" s="182"/>
      <c r="BA867" s="182"/>
      <c r="BB867" s="182"/>
      <c r="BC867" s="182"/>
      <c r="BD867" s="182"/>
      <c r="BE867" s="182"/>
      <c r="BF867" s="182"/>
      <c r="BG867" s="182"/>
      <c r="BH867" s="182"/>
      <c r="BI867" s="182"/>
      <c r="BJ867" s="182"/>
      <c r="BK867" s="182"/>
      <c r="BL867" s="182"/>
      <c r="BM867" s="182"/>
      <c r="BN867" s="182"/>
      <c r="BO867" s="182"/>
      <c r="BP867" s="182"/>
      <c r="BQ867" s="182"/>
      <c r="BR867" s="182"/>
      <c r="BS867" s="182"/>
      <c r="BT867" s="182"/>
      <c r="BU867" s="182"/>
      <c r="BV867" s="182"/>
      <c r="BW867" s="182"/>
      <c r="BX867" s="182"/>
      <c r="BY867" s="182"/>
      <c r="BZ867" s="182"/>
      <c r="CA867" s="182"/>
      <c r="CB867" s="182"/>
      <c r="CC867" s="182"/>
      <c r="CD867" s="182"/>
      <c r="CE867" s="182"/>
      <c r="CF867" s="182"/>
      <c r="CG867" s="182"/>
      <c r="CH867" s="182"/>
      <c r="CI867" s="182"/>
      <c r="CJ867" s="182"/>
      <c r="CK867" s="182"/>
      <c r="CL867" s="182"/>
      <c r="CM867" s="182"/>
      <c r="CN867" s="182"/>
      <c r="CO867" s="182"/>
      <c r="CP867" s="182"/>
      <c r="CQ867" s="182"/>
      <c r="CR867" s="182"/>
      <c r="CS867" s="182"/>
      <c r="CT867" s="182"/>
      <c r="CU867" s="182"/>
      <c r="CV867" s="182"/>
      <c r="CW867" s="182"/>
      <c r="CX867" s="182"/>
      <c r="CY867" s="182"/>
      <c r="CZ867" s="182"/>
      <c r="DA867" s="182"/>
      <c r="DB867" s="182"/>
      <c r="DC867" s="182"/>
      <c r="DD867" s="182"/>
      <c r="DE867" s="182"/>
      <c r="DF867" s="182"/>
      <c r="DG867" s="182"/>
      <c r="DH867" s="182"/>
      <c r="DI867" s="182"/>
      <c r="DJ867" s="182"/>
      <c r="DK867" s="182"/>
      <c r="DL867" s="182"/>
      <c r="DM867" s="182"/>
      <c r="DN867" s="182"/>
      <c r="DO867" s="182"/>
      <c r="DP867" s="182"/>
      <c r="DQ867" s="182"/>
      <c r="DR867" s="182"/>
      <c r="DS867" s="182"/>
      <c r="DT867" s="182"/>
      <c r="DU867" s="182"/>
      <c r="DV867" s="182"/>
      <c r="DW867" s="182"/>
      <c r="DX867" s="182"/>
      <c r="DY867" s="182"/>
    </row>
    <row r="868" spans="1:129" s="188" customFormat="1" outlineLevel="1" x14ac:dyDescent="0.25">
      <c r="A868" s="102"/>
      <c r="B868" s="97" t="s">
        <v>904</v>
      </c>
      <c r="C868" s="98">
        <v>2018</v>
      </c>
      <c r="D868" s="99">
        <v>0.4</v>
      </c>
      <c r="E868" s="101">
        <v>229</v>
      </c>
      <c r="F868" s="110">
        <v>158</v>
      </c>
      <c r="G868" s="101">
        <v>336.57370000000003</v>
      </c>
      <c r="I868" s="182"/>
      <c r="J868" s="182"/>
      <c r="K868" s="182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  <c r="Z868" s="182"/>
      <c r="AA868" s="182"/>
      <c r="AB868" s="182"/>
      <c r="AC868" s="182"/>
      <c r="AD868" s="182"/>
      <c r="AE868" s="182"/>
      <c r="AF868" s="182"/>
      <c r="AG868" s="182"/>
      <c r="AH868" s="182"/>
      <c r="AI868" s="182"/>
      <c r="AJ868" s="182"/>
      <c r="AK868" s="182"/>
      <c r="AL868" s="182"/>
      <c r="AM868" s="182"/>
      <c r="AN868" s="182"/>
      <c r="AO868" s="182"/>
      <c r="AP868" s="182"/>
      <c r="AQ868" s="182"/>
      <c r="AR868" s="182"/>
      <c r="AS868" s="182"/>
      <c r="AT868" s="182"/>
      <c r="AU868" s="182"/>
      <c r="AV868" s="182"/>
      <c r="AW868" s="182"/>
      <c r="AX868" s="182"/>
      <c r="AY868" s="182"/>
      <c r="AZ868" s="182"/>
      <c r="BA868" s="182"/>
      <c r="BB868" s="182"/>
      <c r="BC868" s="182"/>
      <c r="BD868" s="182"/>
      <c r="BE868" s="182"/>
      <c r="BF868" s="182"/>
      <c r="BG868" s="182"/>
      <c r="BH868" s="182"/>
      <c r="BI868" s="182"/>
      <c r="BJ868" s="182"/>
      <c r="BK868" s="182"/>
      <c r="BL868" s="182"/>
      <c r="BM868" s="182"/>
      <c r="BN868" s="182"/>
      <c r="BO868" s="182"/>
      <c r="BP868" s="182"/>
      <c r="BQ868" s="182"/>
      <c r="BR868" s="182"/>
      <c r="BS868" s="182"/>
      <c r="BT868" s="182"/>
      <c r="BU868" s="182"/>
      <c r="BV868" s="182"/>
      <c r="BW868" s="182"/>
      <c r="BX868" s="182"/>
      <c r="BY868" s="182"/>
      <c r="BZ868" s="182"/>
      <c r="CA868" s="182"/>
      <c r="CB868" s="182"/>
      <c r="CC868" s="182"/>
      <c r="CD868" s="182"/>
      <c r="CE868" s="182"/>
      <c r="CF868" s="182"/>
      <c r="CG868" s="182"/>
      <c r="CH868" s="182"/>
      <c r="CI868" s="182"/>
      <c r="CJ868" s="182"/>
      <c r="CK868" s="182"/>
      <c r="CL868" s="182"/>
      <c r="CM868" s="182"/>
      <c r="CN868" s="182"/>
      <c r="CO868" s="182"/>
      <c r="CP868" s="182"/>
      <c r="CQ868" s="182"/>
      <c r="CR868" s="182"/>
      <c r="CS868" s="182"/>
      <c r="CT868" s="182"/>
      <c r="CU868" s="182"/>
      <c r="CV868" s="182"/>
      <c r="CW868" s="182"/>
      <c r="CX868" s="182"/>
      <c r="CY868" s="182"/>
      <c r="CZ868" s="182"/>
      <c r="DA868" s="182"/>
      <c r="DB868" s="182"/>
      <c r="DC868" s="182"/>
      <c r="DD868" s="182"/>
      <c r="DE868" s="182"/>
      <c r="DF868" s="182"/>
      <c r="DG868" s="182"/>
      <c r="DH868" s="182"/>
      <c r="DI868" s="182"/>
      <c r="DJ868" s="182"/>
      <c r="DK868" s="182"/>
      <c r="DL868" s="182"/>
      <c r="DM868" s="182"/>
      <c r="DN868" s="182"/>
      <c r="DO868" s="182"/>
      <c r="DP868" s="182"/>
      <c r="DQ868" s="182"/>
      <c r="DR868" s="182"/>
      <c r="DS868" s="182"/>
      <c r="DT868" s="182"/>
      <c r="DU868" s="182"/>
      <c r="DV868" s="182"/>
      <c r="DW868" s="182"/>
      <c r="DX868" s="182"/>
      <c r="DY868" s="182"/>
    </row>
    <row r="869" spans="1:129" s="188" customFormat="1" outlineLevel="1" x14ac:dyDescent="0.25">
      <c r="A869" s="102"/>
      <c r="B869" s="97" t="s">
        <v>905</v>
      </c>
      <c r="C869" s="98">
        <v>2018</v>
      </c>
      <c r="D869" s="99">
        <v>0.4</v>
      </c>
      <c r="E869" s="101">
        <v>215</v>
      </c>
      <c r="F869" s="110">
        <v>158</v>
      </c>
      <c r="G869" s="101">
        <v>322.78872999999999</v>
      </c>
      <c r="I869" s="182"/>
      <c r="J869" s="182"/>
      <c r="K869" s="182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  <c r="Z869" s="182"/>
      <c r="AA869" s="182"/>
      <c r="AB869" s="182"/>
      <c r="AC869" s="182"/>
      <c r="AD869" s="182"/>
      <c r="AE869" s="182"/>
      <c r="AF869" s="182"/>
      <c r="AG869" s="182"/>
      <c r="AH869" s="182"/>
      <c r="AI869" s="182"/>
      <c r="AJ869" s="182"/>
      <c r="AK869" s="182"/>
      <c r="AL869" s="182"/>
      <c r="AM869" s="182"/>
      <c r="AN869" s="182"/>
      <c r="AO869" s="182"/>
      <c r="AP869" s="182"/>
      <c r="AQ869" s="182"/>
      <c r="AR869" s="182"/>
      <c r="AS869" s="182"/>
      <c r="AT869" s="182"/>
      <c r="AU869" s="182"/>
      <c r="AV869" s="182"/>
      <c r="AW869" s="182"/>
      <c r="AX869" s="182"/>
      <c r="AY869" s="182"/>
      <c r="AZ869" s="182"/>
      <c r="BA869" s="182"/>
      <c r="BB869" s="182"/>
      <c r="BC869" s="182"/>
      <c r="BD869" s="182"/>
      <c r="BE869" s="182"/>
      <c r="BF869" s="182"/>
      <c r="BG869" s="182"/>
      <c r="BH869" s="182"/>
      <c r="BI869" s="182"/>
      <c r="BJ869" s="182"/>
      <c r="BK869" s="182"/>
      <c r="BL869" s="182"/>
      <c r="BM869" s="182"/>
      <c r="BN869" s="182"/>
      <c r="BO869" s="182"/>
      <c r="BP869" s="182"/>
      <c r="BQ869" s="182"/>
      <c r="BR869" s="182"/>
      <c r="BS869" s="182"/>
      <c r="BT869" s="182"/>
      <c r="BU869" s="182"/>
      <c r="BV869" s="182"/>
      <c r="BW869" s="182"/>
      <c r="BX869" s="182"/>
      <c r="BY869" s="182"/>
      <c r="BZ869" s="182"/>
      <c r="CA869" s="182"/>
      <c r="CB869" s="182"/>
      <c r="CC869" s="182"/>
      <c r="CD869" s="182"/>
      <c r="CE869" s="182"/>
      <c r="CF869" s="182"/>
      <c r="CG869" s="182"/>
      <c r="CH869" s="182"/>
      <c r="CI869" s="182"/>
      <c r="CJ869" s="182"/>
      <c r="CK869" s="182"/>
      <c r="CL869" s="182"/>
      <c r="CM869" s="182"/>
      <c r="CN869" s="182"/>
      <c r="CO869" s="182"/>
      <c r="CP869" s="182"/>
      <c r="CQ869" s="182"/>
      <c r="CR869" s="182"/>
      <c r="CS869" s="182"/>
      <c r="CT869" s="182"/>
      <c r="CU869" s="182"/>
      <c r="CV869" s="182"/>
      <c r="CW869" s="182"/>
      <c r="CX869" s="182"/>
      <c r="CY869" s="182"/>
      <c r="CZ869" s="182"/>
      <c r="DA869" s="182"/>
      <c r="DB869" s="182"/>
      <c r="DC869" s="182"/>
      <c r="DD869" s="182"/>
      <c r="DE869" s="182"/>
      <c r="DF869" s="182"/>
      <c r="DG869" s="182"/>
      <c r="DH869" s="182"/>
      <c r="DI869" s="182"/>
      <c r="DJ869" s="182"/>
      <c r="DK869" s="182"/>
      <c r="DL869" s="182"/>
      <c r="DM869" s="182"/>
      <c r="DN869" s="182"/>
      <c r="DO869" s="182"/>
      <c r="DP869" s="182"/>
      <c r="DQ869" s="182"/>
      <c r="DR869" s="182"/>
      <c r="DS869" s="182"/>
      <c r="DT869" s="182"/>
      <c r="DU869" s="182"/>
      <c r="DV869" s="182"/>
      <c r="DW869" s="182"/>
      <c r="DX869" s="182"/>
      <c r="DY869" s="182"/>
    </row>
    <row r="870" spans="1:129" s="188" customFormat="1" outlineLevel="1" x14ac:dyDescent="0.25">
      <c r="A870" s="102"/>
      <c r="B870" s="97" t="s">
        <v>906</v>
      </c>
      <c r="C870" s="98">
        <v>2018</v>
      </c>
      <c r="D870" s="99">
        <v>6</v>
      </c>
      <c r="E870" s="101">
        <v>4</v>
      </c>
      <c r="F870" s="110">
        <v>3212</v>
      </c>
      <c r="G870" s="101">
        <v>53.97616</v>
      </c>
      <c r="I870" s="182"/>
      <c r="J870" s="182"/>
      <c r="K870" s="182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  <c r="Z870" s="182"/>
      <c r="AA870" s="182"/>
      <c r="AB870" s="182"/>
      <c r="AC870" s="182"/>
      <c r="AD870" s="182"/>
      <c r="AE870" s="182"/>
      <c r="AF870" s="182"/>
      <c r="AG870" s="182"/>
      <c r="AH870" s="182"/>
      <c r="AI870" s="182"/>
      <c r="AJ870" s="182"/>
      <c r="AK870" s="182"/>
      <c r="AL870" s="182"/>
      <c r="AM870" s="182"/>
      <c r="AN870" s="182"/>
      <c r="AO870" s="182"/>
      <c r="AP870" s="182"/>
      <c r="AQ870" s="182"/>
      <c r="AR870" s="182"/>
      <c r="AS870" s="182"/>
      <c r="AT870" s="182"/>
      <c r="AU870" s="182"/>
      <c r="AV870" s="182"/>
      <c r="AW870" s="182"/>
      <c r="AX870" s="182"/>
      <c r="AY870" s="182"/>
      <c r="AZ870" s="182"/>
      <c r="BA870" s="182"/>
      <c r="BB870" s="182"/>
      <c r="BC870" s="182"/>
      <c r="BD870" s="182"/>
      <c r="BE870" s="182"/>
      <c r="BF870" s="182"/>
      <c r="BG870" s="182"/>
      <c r="BH870" s="182"/>
      <c r="BI870" s="182"/>
      <c r="BJ870" s="182"/>
      <c r="BK870" s="182"/>
      <c r="BL870" s="182"/>
      <c r="BM870" s="182"/>
      <c r="BN870" s="182"/>
      <c r="BO870" s="182"/>
      <c r="BP870" s="182"/>
      <c r="BQ870" s="182"/>
      <c r="BR870" s="182"/>
      <c r="BS870" s="182"/>
      <c r="BT870" s="182"/>
      <c r="BU870" s="182"/>
      <c r="BV870" s="182"/>
      <c r="BW870" s="182"/>
      <c r="BX870" s="182"/>
      <c r="BY870" s="182"/>
      <c r="BZ870" s="182"/>
      <c r="CA870" s="182"/>
      <c r="CB870" s="182"/>
      <c r="CC870" s="182"/>
      <c r="CD870" s="182"/>
      <c r="CE870" s="182"/>
      <c r="CF870" s="182"/>
      <c r="CG870" s="182"/>
      <c r="CH870" s="182"/>
      <c r="CI870" s="182"/>
      <c r="CJ870" s="182"/>
      <c r="CK870" s="182"/>
      <c r="CL870" s="182"/>
      <c r="CM870" s="182"/>
      <c r="CN870" s="182"/>
      <c r="CO870" s="182"/>
      <c r="CP870" s="182"/>
      <c r="CQ870" s="182"/>
      <c r="CR870" s="182"/>
      <c r="CS870" s="182"/>
      <c r="CT870" s="182"/>
      <c r="CU870" s="182"/>
      <c r="CV870" s="182"/>
      <c r="CW870" s="182"/>
      <c r="CX870" s="182"/>
      <c r="CY870" s="182"/>
      <c r="CZ870" s="182"/>
      <c r="DA870" s="182"/>
      <c r="DB870" s="182"/>
      <c r="DC870" s="182"/>
      <c r="DD870" s="182"/>
      <c r="DE870" s="182"/>
      <c r="DF870" s="182"/>
      <c r="DG870" s="182"/>
      <c r="DH870" s="182"/>
      <c r="DI870" s="182"/>
      <c r="DJ870" s="182"/>
      <c r="DK870" s="182"/>
      <c r="DL870" s="182"/>
      <c r="DM870" s="182"/>
      <c r="DN870" s="182"/>
      <c r="DO870" s="182"/>
      <c r="DP870" s="182"/>
      <c r="DQ870" s="182"/>
      <c r="DR870" s="182"/>
      <c r="DS870" s="182"/>
      <c r="DT870" s="182"/>
      <c r="DU870" s="182"/>
      <c r="DV870" s="182"/>
      <c r="DW870" s="182"/>
      <c r="DX870" s="182"/>
      <c r="DY870" s="182"/>
    </row>
    <row r="871" spans="1:129" s="188" customFormat="1" outlineLevel="1" x14ac:dyDescent="0.25">
      <c r="A871" s="102"/>
      <c r="B871" s="97" t="s">
        <v>907</v>
      </c>
      <c r="C871" s="98">
        <v>2018</v>
      </c>
      <c r="D871" s="99">
        <v>10</v>
      </c>
      <c r="E871" s="101">
        <v>366</v>
      </c>
      <c r="F871" s="110">
        <v>5353</v>
      </c>
      <c r="G871" s="101">
        <v>581.66305999999997</v>
      </c>
      <c r="I871" s="182"/>
      <c r="J871" s="182"/>
      <c r="K871" s="182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  <c r="Z871" s="182"/>
      <c r="AA871" s="182"/>
      <c r="AB871" s="182"/>
      <c r="AC871" s="182"/>
      <c r="AD871" s="182"/>
      <c r="AE871" s="182"/>
      <c r="AF871" s="182"/>
      <c r="AG871" s="182"/>
      <c r="AH871" s="182"/>
      <c r="AI871" s="182"/>
      <c r="AJ871" s="182"/>
      <c r="AK871" s="182"/>
      <c r="AL871" s="182"/>
      <c r="AM871" s="182"/>
      <c r="AN871" s="182"/>
      <c r="AO871" s="182"/>
      <c r="AP871" s="182"/>
      <c r="AQ871" s="182"/>
      <c r="AR871" s="182"/>
      <c r="AS871" s="182"/>
      <c r="AT871" s="182"/>
      <c r="AU871" s="182"/>
      <c r="AV871" s="182"/>
      <c r="AW871" s="182"/>
      <c r="AX871" s="182"/>
      <c r="AY871" s="182"/>
      <c r="AZ871" s="182"/>
      <c r="BA871" s="182"/>
      <c r="BB871" s="182"/>
      <c r="BC871" s="182"/>
      <c r="BD871" s="182"/>
      <c r="BE871" s="182"/>
      <c r="BF871" s="182"/>
      <c r="BG871" s="182"/>
      <c r="BH871" s="182"/>
      <c r="BI871" s="182"/>
      <c r="BJ871" s="182"/>
      <c r="BK871" s="182"/>
      <c r="BL871" s="182"/>
      <c r="BM871" s="182"/>
      <c r="BN871" s="182"/>
      <c r="BO871" s="182"/>
      <c r="BP871" s="182"/>
      <c r="BQ871" s="182"/>
      <c r="BR871" s="182"/>
      <c r="BS871" s="182"/>
      <c r="BT871" s="182"/>
      <c r="BU871" s="182"/>
      <c r="BV871" s="182"/>
      <c r="BW871" s="182"/>
      <c r="BX871" s="182"/>
      <c r="BY871" s="182"/>
      <c r="BZ871" s="182"/>
      <c r="CA871" s="182"/>
      <c r="CB871" s="182"/>
      <c r="CC871" s="182"/>
      <c r="CD871" s="182"/>
      <c r="CE871" s="182"/>
      <c r="CF871" s="182"/>
      <c r="CG871" s="182"/>
      <c r="CH871" s="182"/>
      <c r="CI871" s="182"/>
      <c r="CJ871" s="182"/>
      <c r="CK871" s="182"/>
      <c r="CL871" s="182"/>
      <c r="CM871" s="182"/>
      <c r="CN871" s="182"/>
      <c r="CO871" s="182"/>
      <c r="CP871" s="182"/>
      <c r="CQ871" s="182"/>
      <c r="CR871" s="182"/>
      <c r="CS871" s="182"/>
      <c r="CT871" s="182"/>
      <c r="CU871" s="182"/>
      <c r="CV871" s="182"/>
      <c r="CW871" s="182"/>
      <c r="CX871" s="182"/>
      <c r="CY871" s="182"/>
      <c r="CZ871" s="182"/>
      <c r="DA871" s="182"/>
      <c r="DB871" s="182"/>
      <c r="DC871" s="182"/>
      <c r="DD871" s="182"/>
      <c r="DE871" s="182"/>
      <c r="DF871" s="182"/>
      <c r="DG871" s="182"/>
      <c r="DH871" s="182"/>
      <c r="DI871" s="182"/>
      <c r="DJ871" s="182"/>
      <c r="DK871" s="182"/>
      <c r="DL871" s="182"/>
      <c r="DM871" s="182"/>
      <c r="DN871" s="182"/>
      <c r="DO871" s="182"/>
      <c r="DP871" s="182"/>
      <c r="DQ871" s="182"/>
      <c r="DR871" s="182"/>
      <c r="DS871" s="182"/>
      <c r="DT871" s="182"/>
      <c r="DU871" s="182"/>
      <c r="DV871" s="182"/>
      <c r="DW871" s="182"/>
      <c r="DX871" s="182"/>
      <c r="DY871" s="182"/>
    </row>
    <row r="872" spans="1:129" s="188" customFormat="1" outlineLevel="1" x14ac:dyDescent="0.25">
      <c r="A872" s="102"/>
      <c r="B872" s="97" t="s">
        <v>908</v>
      </c>
      <c r="C872" s="98">
        <v>2018</v>
      </c>
      <c r="D872" s="99">
        <v>10</v>
      </c>
      <c r="E872" s="101">
        <v>414</v>
      </c>
      <c r="F872" s="110">
        <v>5353</v>
      </c>
      <c r="G872" s="101">
        <v>441.12405999999999</v>
      </c>
      <c r="I872" s="182"/>
      <c r="J872" s="182"/>
      <c r="K872" s="182"/>
      <c r="L872" s="182"/>
      <c r="M872" s="182"/>
      <c r="N872" s="182"/>
      <c r="O872" s="182"/>
      <c r="P872" s="182"/>
      <c r="Q872" s="182"/>
      <c r="R872" s="182"/>
      <c r="S872" s="182"/>
      <c r="T872" s="182"/>
      <c r="U872" s="182"/>
      <c r="V872" s="182"/>
      <c r="W872" s="182"/>
      <c r="X872" s="182"/>
      <c r="Y872" s="182"/>
      <c r="Z872" s="182"/>
      <c r="AA872" s="182"/>
      <c r="AB872" s="182"/>
      <c r="AC872" s="182"/>
      <c r="AD872" s="182"/>
      <c r="AE872" s="182"/>
      <c r="AF872" s="182"/>
      <c r="AG872" s="182"/>
      <c r="AH872" s="182"/>
      <c r="AI872" s="182"/>
      <c r="AJ872" s="182"/>
      <c r="AK872" s="182"/>
      <c r="AL872" s="182"/>
      <c r="AM872" s="182"/>
      <c r="AN872" s="182"/>
      <c r="AO872" s="182"/>
      <c r="AP872" s="182"/>
      <c r="AQ872" s="182"/>
      <c r="AR872" s="182"/>
      <c r="AS872" s="182"/>
      <c r="AT872" s="182"/>
      <c r="AU872" s="182"/>
      <c r="AV872" s="182"/>
      <c r="AW872" s="182"/>
      <c r="AX872" s="182"/>
      <c r="AY872" s="182"/>
      <c r="AZ872" s="182"/>
      <c r="BA872" s="182"/>
      <c r="BB872" s="182"/>
      <c r="BC872" s="182"/>
      <c r="BD872" s="182"/>
      <c r="BE872" s="182"/>
      <c r="BF872" s="182"/>
      <c r="BG872" s="182"/>
      <c r="BH872" s="182"/>
      <c r="BI872" s="182"/>
      <c r="BJ872" s="182"/>
      <c r="BK872" s="182"/>
      <c r="BL872" s="182"/>
      <c r="BM872" s="182"/>
      <c r="BN872" s="182"/>
      <c r="BO872" s="182"/>
      <c r="BP872" s="182"/>
      <c r="BQ872" s="182"/>
      <c r="BR872" s="182"/>
      <c r="BS872" s="182"/>
      <c r="BT872" s="182"/>
      <c r="BU872" s="182"/>
      <c r="BV872" s="182"/>
      <c r="BW872" s="182"/>
      <c r="BX872" s="182"/>
      <c r="BY872" s="182"/>
      <c r="BZ872" s="182"/>
      <c r="CA872" s="182"/>
      <c r="CB872" s="182"/>
      <c r="CC872" s="182"/>
      <c r="CD872" s="182"/>
      <c r="CE872" s="182"/>
      <c r="CF872" s="182"/>
      <c r="CG872" s="182"/>
      <c r="CH872" s="182"/>
      <c r="CI872" s="182"/>
      <c r="CJ872" s="182"/>
      <c r="CK872" s="182"/>
      <c r="CL872" s="182"/>
      <c r="CM872" s="182"/>
      <c r="CN872" s="182"/>
      <c r="CO872" s="182"/>
      <c r="CP872" s="182"/>
      <c r="CQ872" s="182"/>
      <c r="CR872" s="182"/>
      <c r="CS872" s="182"/>
      <c r="CT872" s="182"/>
      <c r="CU872" s="182"/>
      <c r="CV872" s="182"/>
      <c r="CW872" s="182"/>
      <c r="CX872" s="182"/>
      <c r="CY872" s="182"/>
      <c r="CZ872" s="182"/>
      <c r="DA872" s="182"/>
      <c r="DB872" s="182"/>
      <c r="DC872" s="182"/>
      <c r="DD872" s="182"/>
      <c r="DE872" s="182"/>
      <c r="DF872" s="182"/>
      <c r="DG872" s="182"/>
      <c r="DH872" s="182"/>
      <c r="DI872" s="182"/>
      <c r="DJ872" s="182"/>
      <c r="DK872" s="182"/>
      <c r="DL872" s="182"/>
      <c r="DM872" s="182"/>
      <c r="DN872" s="182"/>
      <c r="DO872" s="182"/>
      <c r="DP872" s="182"/>
      <c r="DQ872" s="182"/>
      <c r="DR872" s="182"/>
      <c r="DS872" s="182"/>
      <c r="DT872" s="182"/>
      <c r="DU872" s="182"/>
      <c r="DV872" s="182"/>
      <c r="DW872" s="182"/>
      <c r="DX872" s="182"/>
      <c r="DY872" s="182"/>
    </row>
    <row r="873" spans="1:129" s="188" customFormat="1" outlineLevel="1" x14ac:dyDescent="0.25">
      <c r="A873" s="102"/>
      <c r="B873" s="97" t="s">
        <v>909</v>
      </c>
      <c r="C873" s="98">
        <v>2018</v>
      </c>
      <c r="D873" s="99">
        <v>10</v>
      </c>
      <c r="E873" s="101">
        <v>330</v>
      </c>
      <c r="F873" s="110">
        <v>5353</v>
      </c>
      <c r="G873" s="101">
        <v>479.39495999999997</v>
      </c>
      <c r="I873" s="182"/>
      <c r="J873" s="182"/>
      <c r="K873" s="182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  <c r="Z873" s="182"/>
      <c r="AA873" s="182"/>
      <c r="AB873" s="182"/>
      <c r="AC873" s="182"/>
      <c r="AD873" s="182"/>
      <c r="AE873" s="182"/>
      <c r="AF873" s="182"/>
      <c r="AG873" s="182"/>
      <c r="AH873" s="182"/>
      <c r="AI873" s="182"/>
      <c r="AJ873" s="182"/>
      <c r="AK873" s="182"/>
      <c r="AL873" s="182"/>
      <c r="AM873" s="182"/>
      <c r="AN873" s="182"/>
      <c r="AO873" s="182"/>
      <c r="AP873" s="182"/>
      <c r="AQ873" s="182"/>
      <c r="AR873" s="182"/>
      <c r="AS873" s="182"/>
      <c r="AT873" s="182"/>
      <c r="AU873" s="182"/>
      <c r="AV873" s="182"/>
      <c r="AW873" s="182"/>
      <c r="AX873" s="182"/>
      <c r="AY873" s="182"/>
      <c r="AZ873" s="182"/>
      <c r="BA873" s="182"/>
      <c r="BB873" s="182"/>
      <c r="BC873" s="182"/>
      <c r="BD873" s="182"/>
      <c r="BE873" s="182"/>
      <c r="BF873" s="182"/>
      <c r="BG873" s="182"/>
      <c r="BH873" s="182"/>
      <c r="BI873" s="182"/>
      <c r="BJ873" s="182"/>
      <c r="BK873" s="182"/>
      <c r="BL873" s="182"/>
      <c r="BM873" s="182"/>
      <c r="BN873" s="182"/>
      <c r="BO873" s="182"/>
      <c r="BP873" s="182"/>
      <c r="BQ873" s="182"/>
      <c r="BR873" s="182"/>
      <c r="BS873" s="182"/>
      <c r="BT873" s="182"/>
      <c r="BU873" s="182"/>
      <c r="BV873" s="182"/>
      <c r="BW873" s="182"/>
      <c r="BX873" s="182"/>
      <c r="BY873" s="182"/>
      <c r="BZ873" s="182"/>
      <c r="CA873" s="182"/>
      <c r="CB873" s="182"/>
      <c r="CC873" s="182"/>
      <c r="CD873" s="182"/>
      <c r="CE873" s="182"/>
      <c r="CF873" s="182"/>
      <c r="CG873" s="182"/>
      <c r="CH873" s="182"/>
      <c r="CI873" s="182"/>
      <c r="CJ873" s="182"/>
      <c r="CK873" s="182"/>
      <c r="CL873" s="182"/>
      <c r="CM873" s="182"/>
      <c r="CN873" s="182"/>
      <c r="CO873" s="182"/>
      <c r="CP873" s="182"/>
      <c r="CQ873" s="182"/>
      <c r="CR873" s="182"/>
      <c r="CS873" s="182"/>
      <c r="CT873" s="182"/>
      <c r="CU873" s="182"/>
      <c r="CV873" s="182"/>
      <c r="CW873" s="182"/>
      <c r="CX873" s="182"/>
      <c r="CY873" s="182"/>
      <c r="CZ873" s="182"/>
      <c r="DA873" s="182"/>
      <c r="DB873" s="182"/>
      <c r="DC873" s="182"/>
      <c r="DD873" s="182"/>
      <c r="DE873" s="182"/>
      <c r="DF873" s="182"/>
      <c r="DG873" s="182"/>
      <c r="DH873" s="182"/>
      <c r="DI873" s="182"/>
      <c r="DJ873" s="182"/>
      <c r="DK873" s="182"/>
      <c r="DL873" s="182"/>
      <c r="DM873" s="182"/>
      <c r="DN873" s="182"/>
      <c r="DO873" s="182"/>
      <c r="DP873" s="182"/>
      <c r="DQ873" s="182"/>
      <c r="DR873" s="182"/>
      <c r="DS873" s="182"/>
      <c r="DT873" s="182"/>
      <c r="DU873" s="182"/>
      <c r="DV873" s="182"/>
      <c r="DW873" s="182"/>
      <c r="DX873" s="182"/>
      <c r="DY873" s="182"/>
    </row>
    <row r="874" spans="1:129" s="188" customFormat="1" outlineLevel="1" x14ac:dyDescent="0.25">
      <c r="A874" s="102"/>
      <c r="B874" s="97" t="s">
        <v>910</v>
      </c>
      <c r="C874" s="98">
        <v>2018</v>
      </c>
      <c r="D874" s="99">
        <v>10</v>
      </c>
      <c r="E874" s="101">
        <v>19</v>
      </c>
      <c r="F874" s="110">
        <v>5353</v>
      </c>
      <c r="G874" s="101">
        <v>50.53293</v>
      </c>
      <c r="I874" s="182"/>
      <c r="J874" s="182"/>
      <c r="K874" s="182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  <c r="Z874" s="182"/>
      <c r="AA874" s="182"/>
      <c r="AB874" s="182"/>
      <c r="AC874" s="182"/>
      <c r="AD874" s="182"/>
      <c r="AE874" s="182"/>
      <c r="AF874" s="182"/>
      <c r="AG874" s="182"/>
      <c r="AH874" s="182"/>
      <c r="AI874" s="182"/>
      <c r="AJ874" s="182"/>
      <c r="AK874" s="182"/>
      <c r="AL874" s="182"/>
      <c r="AM874" s="182"/>
      <c r="AN874" s="182"/>
      <c r="AO874" s="182"/>
      <c r="AP874" s="182"/>
      <c r="AQ874" s="182"/>
      <c r="AR874" s="182"/>
      <c r="AS874" s="182"/>
      <c r="AT874" s="182"/>
      <c r="AU874" s="182"/>
      <c r="AV874" s="182"/>
      <c r="AW874" s="182"/>
      <c r="AX874" s="182"/>
      <c r="AY874" s="182"/>
      <c r="AZ874" s="182"/>
      <c r="BA874" s="182"/>
      <c r="BB874" s="182"/>
      <c r="BC874" s="182"/>
      <c r="BD874" s="182"/>
      <c r="BE874" s="182"/>
      <c r="BF874" s="182"/>
      <c r="BG874" s="182"/>
      <c r="BH874" s="182"/>
      <c r="BI874" s="182"/>
      <c r="BJ874" s="182"/>
      <c r="BK874" s="182"/>
      <c r="BL874" s="182"/>
      <c r="BM874" s="182"/>
      <c r="BN874" s="182"/>
      <c r="BO874" s="182"/>
      <c r="BP874" s="182"/>
      <c r="BQ874" s="182"/>
      <c r="BR874" s="182"/>
      <c r="BS874" s="182"/>
      <c r="BT874" s="182"/>
      <c r="BU874" s="182"/>
      <c r="BV874" s="182"/>
      <c r="BW874" s="182"/>
      <c r="BX874" s="182"/>
      <c r="BY874" s="182"/>
      <c r="BZ874" s="182"/>
      <c r="CA874" s="182"/>
      <c r="CB874" s="182"/>
      <c r="CC874" s="182"/>
      <c r="CD874" s="182"/>
      <c r="CE874" s="182"/>
      <c r="CF874" s="182"/>
      <c r="CG874" s="182"/>
      <c r="CH874" s="182"/>
      <c r="CI874" s="182"/>
      <c r="CJ874" s="182"/>
      <c r="CK874" s="182"/>
      <c r="CL874" s="182"/>
      <c r="CM874" s="182"/>
      <c r="CN874" s="182"/>
      <c r="CO874" s="182"/>
      <c r="CP874" s="182"/>
      <c r="CQ874" s="182"/>
      <c r="CR874" s="182"/>
      <c r="CS874" s="182"/>
      <c r="CT874" s="182"/>
      <c r="CU874" s="182"/>
      <c r="CV874" s="182"/>
      <c r="CW874" s="182"/>
      <c r="CX874" s="182"/>
      <c r="CY874" s="182"/>
      <c r="CZ874" s="182"/>
      <c r="DA874" s="182"/>
      <c r="DB874" s="182"/>
      <c r="DC874" s="182"/>
      <c r="DD874" s="182"/>
      <c r="DE874" s="182"/>
      <c r="DF874" s="182"/>
      <c r="DG874" s="182"/>
      <c r="DH874" s="182"/>
      <c r="DI874" s="182"/>
      <c r="DJ874" s="182"/>
      <c r="DK874" s="182"/>
      <c r="DL874" s="182"/>
      <c r="DM874" s="182"/>
      <c r="DN874" s="182"/>
      <c r="DO874" s="182"/>
      <c r="DP874" s="182"/>
      <c r="DQ874" s="182"/>
      <c r="DR874" s="182"/>
      <c r="DS874" s="182"/>
      <c r="DT874" s="182"/>
      <c r="DU874" s="182"/>
      <c r="DV874" s="182"/>
      <c r="DW874" s="182"/>
      <c r="DX874" s="182"/>
      <c r="DY874" s="182"/>
    </row>
    <row r="875" spans="1:129" s="188" customFormat="1" outlineLevel="1" x14ac:dyDescent="0.25">
      <c r="A875" s="102"/>
      <c r="B875" s="97" t="s">
        <v>911</v>
      </c>
      <c r="C875" s="98">
        <v>2018</v>
      </c>
      <c r="D875" s="99">
        <v>0.4</v>
      </c>
      <c r="E875" s="101">
        <v>41</v>
      </c>
      <c r="F875" s="110">
        <v>158</v>
      </c>
      <c r="G875" s="101">
        <v>156.67313000000001</v>
      </c>
      <c r="I875" s="182"/>
      <c r="J875" s="182"/>
      <c r="K875" s="182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  <c r="Z875" s="182"/>
      <c r="AA875" s="182"/>
      <c r="AB875" s="182"/>
      <c r="AC875" s="182"/>
      <c r="AD875" s="182"/>
      <c r="AE875" s="182"/>
      <c r="AF875" s="182"/>
      <c r="AG875" s="182"/>
      <c r="AH875" s="182"/>
      <c r="AI875" s="182"/>
      <c r="AJ875" s="182"/>
      <c r="AK875" s="182"/>
      <c r="AL875" s="182"/>
      <c r="AM875" s="182"/>
      <c r="AN875" s="182"/>
      <c r="AO875" s="182"/>
      <c r="AP875" s="182"/>
      <c r="AQ875" s="182"/>
      <c r="AR875" s="182"/>
      <c r="AS875" s="182"/>
      <c r="AT875" s="182"/>
      <c r="AU875" s="182"/>
      <c r="AV875" s="182"/>
      <c r="AW875" s="182"/>
      <c r="AX875" s="182"/>
      <c r="AY875" s="182"/>
      <c r="AZ875" s="182"/>
      <c r="BA875" s="182"/>
      <c r="BB875" s="182"/>
      <c r="BC875" s="182"/>
      <c r="BD875" s="182"/>
      <c r="BE875" s="182"/>
      <c r="BF875" s="182"/>
      <c r="BG875" s="182"/>
      <c r="BH875" s="182"/>
      <c r="BI875" s="182"/>
      <c r="BJ875" s="182"/>
      <c r="BK875" s="182"/>
      <c r="BL875" s="182"/>
      <c r="BM875" s="182"/>
      <c r="BN875" s="182"/>
      <c r="BO875" s="182"/>
      <c r="BP875" s="182"/>
      <c r="BQ875" s="182"/>
      <c r="BR875" s="182"/>
      <c r="BS875" s="182"/>
      <c r="BT875" s="182"/>
      <c r="BU875" s="182"/>
      <c r="BV875" s="182"/>
      <c r="BW875" s="182"/>
      <c r="BX875" s="182"/>
      <c r="BY875" s="182"/>
      <c r="BZ875" s="182"/>
      <c r="CA875" s="182"/>
      <c r="CB875" s="182"/>
      <c r="CC875" s="182"/>
      <c r="CD875" s="182"/>
      <c r="CE875" s="182"/>
      <c r="CF875" s="182"/>
      <c r="CG875" s="182"/>
      <c r="CH875" s="182"/>
      <c r="CI875" s="182"/>
      <c r="CJ875" s="182"/>
      <c r="CK875" s="182"/>
      <c r="CL875" s="182"/>
      <c r="CM875" s="182"/>
      <c r="CN875" s="182"/>
      <c r="CO875" s="182"/>
      <c r="CP875" s="182"/>
      <c r="CQ875" s="182"/>
      <c r="CR875" s="182"/>
      <c r="CS875" s="182"/>
      <c r="CT875" s="182"/>
      <c r="CU875" s="182"/>
      <c r="CV875" s="182"/>
      <c r="CW875" s="182"/>
      <c r="CX875" s="182"/>
      <c r="CY875" s="182"/>
      <c r="CZ875" s="182"/>
      <c r="DA875" s="182"/>
      <c r="DB875" s="182"/>
      <c r="DC875" s="182"/>
      <c r="DD875" s="182"/>
      <c r="DE875" s="182"/>
      <c r="DF875" s="182"/>
      <c r="DG875" s="182"/>
      <c r="DH875" s="182"/>
      <c r="DI875" s="182"/>
      <c r="DJ875" s="182"/>
      <c r="DK875" s="182"/>
      <c r="DL875" s="182"/>
      <c r="DM875" s="182"/>
      <c r="DN875" s="182"/>
      <c r="DO875" s="182"/>
      <c r="DP875" s="182"/>
      <c r="DQ875" s="182"/>
      <c r="DR875" s="182"/>
      <c r="DS875" s="182"/>
      <c r="DT875" s="182"/>
      <c r="DU875" s="182"/>
      <c r="DV875" s="182"/>
      <c r="DW875" s="182"/>
      <c r="DX875" s="182"/>
      <c r="DY875" s="182"/>
    </row>
    <row r="876" spans="1:129" s="188" customFormat="1" outlineLevel="1" x14ac:dyDescent="0.25">
      <c r="A876" s="102"/>
      <c r="B876" s="97" t="s">
        <v>912</v>
      </c>
      <c r="C876" s="98">
        <v>2018</v>
      </c>
      <c r="D876" s="99">
        <v>10</v>
      </c>
      <c r="E876" s="101">
        <v>548</v>
      </c>
      <c r="F876" s="110">
        <v>5353</v>
      </c>
      <c r="G876" s="101">
        <v>2248.2078999999999</v>
      </c>
      <c r="I876" s="182"/>
      <c r="J876" s="182"/>
      <c r="K876" s="182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  <c r="Z876" s="182"/>
      <c r="AA876" s="182"/>
      <c r="AB876" s="182"/>
      <c r="AC876" s="182"/>
      <c r="AD876" s="182"/>
      <c r="AE876" s="182"/>
      <c r="AF876" s="182"/>
      <c r="AG876" s="182"/>
      <c r="AH876" s="182"/>
      <c r="AI876" s="182"/>
      <c r="AJ876" s="182"/>
      <c r="AK876" s="182"/>
      <c r="AL876" s="182"/>
      <c r="AM876" s="182"/>
      <c r="AN876" s="182"/>
      <c r="AO876" s="182"/>
      <c r="AP876" s="182"/>
      <c r="AQ876" s="182"/>
      <c r="AR876" s="182"/>
      <c r="AS876" s="182"/>
      <c r="AT876" s="182"/>
      <c r="AU876" s="182"/>
      <c r="AV876" s="182"/>
      <c r="AW876" s="182"/>
      <c r="AX876" s="182"/>
      <c r="AY876" s="182"/>
      <c r="AZ876" s="182"/>
      <c r="BA876" s="182"/>
      <c r="BB876" s="182"/>
      <c r="BC876" s="182"/>
      <c r="BD876" s="182"/>
      <c r="BE876" s="182"/>
      <c r="BF876" s="182"/>
      <c r="BG876" s="182"/>
      <c r="BH876" s="182"/>
      <c r="BI876" s="182"/>
      <c r="BJ876" s="182"/>
      <c r="BK876" s="182"/>
      <c r="BL876" s="182"/>
      <c r="BM876" s="182"/>
      <c r="BN876" s="182"/>
      <c r="BO876" s="182"/>
      <c r="BP876" s="182"/>
      <c r="BQ876" s="182"/>
      <c r="BR876" s="182"/>
      <c r="BS876" s="182"/>
      <c r="BT876" s="182"/>
      <c r="BU876" s="182"/>
      <c r="BV876" s="182"/>
      <c r="BW876" s="182"/>
      <c r="BX876" s="182"/>
      <c r="BY876" s="182"/>
      <c r="BZ876" s="182"/>
      <c r="CA876" s="182"/>
      <c r="CB876" s="182"/>
      <c r="CC876" s="182"/>
      <c r="CD876" s="182"/>
      <c r="CE876" s="182"/>
      <c r="CF876" s="182"/>
      <c r="CG876" s="182"/>
      <c r="CH876" s="182"/>
      <c r="CI876" s="182"/>
      <c r="CJ876" s="182"/>
      <c r="CK876" s="182"/>
      <c r="CL876" s="182"/>
      <c r="CM876" s="182"/>
      <c r="CN876" s="182"/>
      <c r="CO876" s="182"/>
      <c r="CP876" s="182"/>
      <c r="CQ876" s="182"/>
      <c r="CR876" s="182"/>
      <c r="CS876" s="182"/>
      <c r="CT876" s="182"/>
      <c r="CU876" s="182"/>
      <c r="CV876" s="182"/>
      <c r="CW876" s="182"/>
      <c r="CX876" s="182"/>
      <c r="CY876" s="182"/>
      <c r="CZ876" s="182"/>
      <c r="DA876" s="182"/>
      <c r="DB876" s="182"/>
      <c r="DC876" s="182"/>
      <c r="DD876" s="182"/>
      <c r="DE876" s="182"/>
      <c r="DF876" s="182"/>
      <c r="DG876" s="182"/>
      <c r="DH876" s="182"/>
      <c r="DI876" s="182"/>
      <c r="DJ876" s="182"/>
      <c r="DK876" s="182"/>
      <c r="DL876" s="182"/>
      <c r="DM876" s="182"/>
      <c r="DN876" s="182"/>
      <c r="DO876" s="182"/>
      <c r="DP876" s="182"/>
      <c r="DQ876" s="182"/>
      <c r="DR876" s="182"/>
      <c r="DS876" s="182"/>
      <c r="DT876" s="182"/>
      <c r="DU876" s="182"/>
      <c r="DV876" s="182"/>
      <c r="DW876" s="182"/>
      <c r="DX876" s="182"/>
      <c r="DY876" s="182"/>
    </row>
    <row r="877" spans="1:129" s="188" customFormat="1" outlineLevel="1" x14ac:dyDescent="0.25">
      <c r="A877" s="102"/>
      <c r="B877" s="97" t="s">
        <v>913</v>
      </c>
      <c r="C877" s="98">
        <v>2018</v>
      </c>
      <c r="D877" s="99">
        <v>0.4</v>
      </c>
      <c r="E877" s="101">
        <v>44</v>
      </c>
      <c r="F877" s="110">
        <v>158</v>
      </c>
      <c r="G877" s="101">
        <v>520.82004000000006</v>
      </c>
      <c r="I877" s="182"/>
      <c r="J877" s="182"/>
      <c r="K877" s="182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  <c r="Z877" s="182"/>
      <c r="AA877" s="182"/>
      <c r="AB877" s="182"/>
      <c r="AC877" s="182"/>
      <c r="AD877" s="182"/>
      <c r="AE877" s="182"/>
      <c r="AF877" s="182"/>
      <c r="AG877" s="182"/>
      <c r="AH877" s="182"/>
      <c r="AI877" s="182"/>
      <c r="AJ877" s="182"/>
      <c r="AK877" s="182"/>
      <c r="AL877" s="182"/>
      <c r="AM877" s="182"/>
      <c r="AN877" s="182"/>
      <c r="AO877" s="182"/>
      <c r="AP877" s="182"/>
      <c r="AQ877" s="182"/>
      <c r="AR877" s="182"/>
      <c r="AS877" s="182"/>
      <c r="AT877" s="182"/>
      <c r="AU877" s="182"/>
      <c r="AV877" s="182"/>
      <c r="AW877" s="182"/>
      <c r="AX877" s="182"/>
      <c r="AY877" s="182"/>
      <c r="AZ877" s="182"/>
      <c r="BA877" s="182"/>
      <c r="BB877" s="182"/>
      <c r="BC877" s="182"/>
      <c r="BD877" s="182"/>
      <c r="BE877" s="182"/>
      <c r="BF877" s="182"/>
      <c r="BG877" s="182"/>
      <c r="BH877" s="182"/>
      <c r="BI877" s="182"/>
      <c r="BJ877" s="182"/>
      <c r="BK877" s="182"/>
      <c r="BL877" s="182"/>
      <c r="BM877" s="182"/>
      <c r="BN877" s="182"/>
      <c r="BO877" s="182"/>
      <c r="BP877" s="182"/>
      <c r="BQ877" s="182"/>
      <c r="BR877" s="182"/>
      <c r="BS877" s="182"/>
      <c r="BT877" s="182"/>
      <c r="BU877" s="182"/>
      <c r="BV877" s="182"/>
      <c r="BW877" s="182"/>
      <c r="BX877" s="182"/>
      <c r="BY877" s="182"/>
      <c r="BZ877" s="182"/>
      <c r="CA877" s="182"/>
      <c r="CB877" s="182"/>
      <c r="CC877" s="182"/>
      <c r="CD877" s="182"/>
      <c r="CE877" s="182"/>
      <c r="CF877" s="182"/>
      <c r="CG877" s="182"/>
      <c r="CH877" s="182"/>
      <c r="CI877" s="182"/>
      <c r="CJ877" s="182"/>
      <c r="CK877" s="182"/>
      <c r="CL877" s="182"/>
      <c r="CM877" s="182"/>
      <c r="CN877" s="182"/>
      <c r="CO877" s="182"/>
      <c r="CP877" s="182"/>
      <c r="CQ877" s="182"/>
      <c r="CR877" s="182"/>
      <c r="CS877" s="182"/>
      <c r="CT877" s="182"/>
      <c r="CU877" s="182"/>
      <c r="CV877" s="182"/>
      <c r="CW877" s="182"/>
      <c r="CX877" s="182"/>
      <c r="CY877" s="182"/>
      <c r="CZ877" s="182"/>
      <c r="DA877" s="182"/>
      <c r="DB877" s="182"/>
      <c r="DC877" s="182"/>
      <c r="DD877" s="182"/>
      <c r="DE877" s="182"/>
      <c r="DF877" s="182"/>
      <c r="DG877" s="182"/>
      <c r="DH877" s="182"/>
      <c r="DI877" s="182"/>
      <c r="DJ877" s="182"/>
      <c r="DK877" s="182"/>
      <c r="DL877" s="182"/>
      <c r="DM877" s="182"/>
      <c r="DN877" s="182"/>
      <c r="DO877" s="182"/>
      <c r="DP877" s="182"/>
      <c r="DQ877" s="182"/>
      <c r="DR877" s="182"/>
      <c r="DS877" s="182"/>
      <c r="DT877" s="182"/>
      <c r="DU877" s="182"/>
      <c r="DV877" s="182"/>
      <c r="DW877" s="182"/>
      <c r="DX877" s="182"/>
      <c r="DY877" s="182"/>
    </row>
    <row r="878" spans="1:129" s="188" customFormat="1" outlineLevel="1" x14ac:dyDescent="0.25">
      <c r="A878" s="102"/>
      <c r="B878" s="97" t="s">
        <v>914</v>
      </c>
      <c r="C878" s="98">
        <v>2018</v>
      </c>
      <c r="D878" s="99">
        <v>10</v>
      </c>
      <c r="E878" s="101">
        <v>477</v>
      </c>
      <c r="F878" s="110">
        <v>5353</v>
      </c>
      <c r="G878" s="101">
        <v>790.35934999999995</v>
      </c>
      <c r="I878" s="182"/>
      <c r="J878" s="182"/>
      <c r="K878" s="182"/>
      <c r="L878" s="182"/>
      <c r="M878" s="182"/>
      <c r="N878" s="182"/>
      <c r="O878" s="182"/>
      <c r="P878" s="182"/>
      <c r="Q878" s="182"/>
      <c r="R878" s="182"/>
      <c r="S878" s="182"/>
      <c r="T878" s="182"/>
      <c r="U878" s="182"/>
      <c r="V878" s="182"/>
      <c r="W878" s="182"/>
      <c r="X878" s="182"/>
      <c r="Y878" s="182"/>
      <c r="Z878" s="182"/>
      <c r="AA878" s="182"/>
      <c r="AB878" s="182"/>
      <c r="AC878" s="182"/>
      <c r="AD878" s="182"/>
      <c r="AE878" s="182"/>
      <c r="AF878" s="182"/>
      <c r="AG878" s="182"/>
      <c r="AH878" s="182"/>
      <c r="AI878" s="182"/>
      <c r="AJ878" s="182"/>
      <c r="AK878" s="182"/>
      <c r="AL878" s="182"/>
      <c r="AM878" s="182"/>
      <c r="AN878" s="182"/>
      <c r="AO878" s="182"/>
      <c r="AP878" s="182"/>
      <c r="AQ878" s="182"/>
      <c r="AR878" s="182"/>
      <c r="AS878" s="182"/>
      <c r="AT878" s="182"/>
      <c r="AU878" s="182"/>
      <c r="AV878" s="182"/>
      <c r="AW878" s="182"/>
      <c r="AX878" s="182"/>
      <c r="AY878" s="182"/>
      <c r="AZ878" s="182"/>
      <c r="BA878" s="182"/>
      <c r="BB878" s="182"/>
      <c r="BC878" s="182"/>
      <c r="BD878" s="182"/>
      <c r="BE878" s="182"/>
      <c r="BF878" s="182"/>
      <c r="BG878" s="182"/>
      <c r="BH878" s="182"/>
      <c r="BI878" s="182"/>
      <c r="BJ878" s="182"/>
      <c r="BK878" s="182"/>
      <c r="BL878" s="182"/>
      <c r="BM878" s="182"/>
      <c r="BN878" s="182"/>
      <c r="BO878" s="182"/>
      <c r="BP878" s="182"/>
      <c r="BQ878" s="182"/>
      <c r="BR878" s="182"/>
      <c r="BS878" s="182"/>
      <c r="BT878" s="182"/>
      <c r="BU878" s="182"/>
      <c r="BV878" s="182"/>
      <c r="BW878" s="182"/>
      <c r="BX878" s="182"/>
      <c r="BY878" s="182"/>
      <c r="BZ878" s="182"/>
      <c r="CA878" s="182"/>
      <c r="CB878" s="182"/>
      <c r="CC878" s="182"/>
      <c r="CD878" s="182"/>
      <c r="CE878" s="182"/>
      <c r="CF878" s="182"/>
      <c r="CG878" s="182"/>
      <c r="CH878" s="182"/>
      <c r="CI878" s="182"/>
      <c r="CJ878" s="182"/>
      <c r="CK878" s="182"/>
      <c r="CL878" s="182"/>
      <c r="CM878" s="182"/>
      <c r="CN878" s="182"/>
      <c r="CO878" s="182"/>
      <c r="CP878" s="182"/>
      <c r="CQ878" s="182"/>
      <c r="CR878" s="182"/>
      <c r="CS878" s="182"/>
      <c r="CT878" s="182"/>
      <c r="CU878" s="182"/>
      <c r="CV878" s="182"/>
      <c r="CW878" s="182"/>
      <c r="CX878" s="182"/>
      <c r="CY878" s="182"/>
      <c r="CZ878" s="182"/>
      <c r="DA878" s="182"/>
      <c r="DB878" s="182"/>
      <c r="DC878" s="182"/>
      <c r="DD878" s="182"/>
      <c r="DE878" s="182"/>
      <c r="DF878" s="182"/>
      <c r="DG878" s="182"/>
      <c r="DH878" s="182"/>
      <c r="DI878" s="182"/>
      <c r="DJ878" s="182"/>
      <c r="DK878" s="182"/>
      <c r="DL878" s="182"/>
      <c r="DM878" s="182"/>
      <c r="DN878" s="182"/>
      <c r="DO878" s="182"/>
      <c r="DP878" s="182"/>
      <c r="DQ878" s="182"/>
      <c r="DR878" s="182"/>
      <c r="DS878" s="182"/>
      <c r="DT878" s="182"/>
      <c r="DU878" s="182"/>
      <c r="DV878" s="182"/>
      <c r="DW878" s="182"/>
      <c r="DX878" s="182"/>
      <c r="DY878" s="182"/>
    </row>
    <row r="879" spans="1:129" s="188" customFormat="1" outlineLevel="1" x14ac:dyDescent="0.25">
      <c r="A879" s="102"/>
      <c r="B879" s="97" t="s">
        <v>915</v>
      </c>
      <c r="C879" s="98">
        <v>2018</v>
      </c>
      <c r="D879" s="99">
        <v>0.4</v>
      </c>
      <c r="E879" s="101">
        <v>327</v>
      </c>
      <c r="F879" s="110">
        <v>158</v>
      </c>
      <c r="G879" s="101">
        <v>381.69765000000001</v>
      </c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2"/>
      <c r="AB879" s="182"/>
      <c r="AC879" s="182"/>
      <c r="AD879" s="182"/>
      <c r="AE879" s="182"/>
      <c r="AF879" s="182"/>
      <c r="AG879" s="182"/>
      <c r="AH879" s="182"/>
      <c r="AI879" s="182"/>
      <c r="AJ879" s="182"/>
      <c r="AK879" s="182"/>
      <c r="AL879" s="182"/>
      <c r="AM879" s="182"/>
      <c r="AN879" s="182"/>
      <c r="AO879" s="182"/>
      <c r="AP879" s="182"/>
      <c r="AQ879" s="182"/>
      <c r="AR879" s="182"/>
      <c r="AS879" s="182"/>
      <c r="AT879" s="182"/>
      <c r="AU879" s="182"/>
      <c r="AV879" s="182"/>
      <c r="AW879" s="182"/>
      <c r="AX879" s="182"/>
      <c r="AY879" s="182"/>
      <c r="AZ879" s="182"/>
      <c r="BA879" s="182"/>
      <c r="BB879" s="182"/>
      <c r="BC879" s="182"/>
      <c r="BD879" s="182"/>
      <c r="BE879" s="182"/>
      <c r="BF879" s="182"/>
      <c r="BG879" s="182"/>
      <c r="BH879" s="182"/>
      <c r="BI879" s="182"/>
      <c r="BJ879" s="182"/>
      <c r="BK879" s="182"/>
      <c r="BL879" s="182"/>
      <c r="BM879" s="182"/>
      <c r="BN879" s="182"/>
      <c r="BO879" s="182"/>
      <c r="BP879" s="182"/>
      <c r="BQ879" s="182"/>
      <c r="BR879" s="182"/>
      <c r="BS879" s="182"/>
      <c r="BT879" s="182"/>
      <c r="BU879" s="182"/>
      <c r="BV879" s="182"/>
      <c r="BW879" s="182"/>
      <c r="BX879" s="182"/>
      <c r="BY879" s="182"/>
      <c r="BZ879" s="182"/>
      <c r="CA879" s="182"/>
      <c r="CB879" s="182"/>
      <c r="CC879" s="182"/>
      <c r="CD879" s="182"/>
      <c r="CE879" s="182"/>
      <c r="CF879" s="182"/>
      <c r="CG879" s="182"/>
      <c r="CH879" s="182"/>
      <c r="CI879" s="182"/>
      <c r="CJ879" s="182"/>
      <c r="CK879" s="182"/>
      <c r="CL879" s="182"/>
      <c r="CM879" s="182"/>
      <c r="CN879" s="182"/>
      <c r="CO879" s="182"/>
      <c r="CP879" s="182"/>
      <c r="CQ879" s="182"/>
      <c r="CR879" s="182"/>
      <c r="CS879" s="182"/>
      <c r="CT879" s="182"/>
      <c r="CU879" s="182"/>
      <c r="CV879" s="182"/>
      <c r="CW879" s="182"/>
      <c r="CX879" s="182"/>
      <c r="CY879" s="182"/>
      <c r="CZ879" s="182"/>
      <c r="DA879" s="182"/>
      <c r="DB879" s="182"/>
      <c r="DC879" s="182"/>
      <c r="DD879" s="182"/>
      <c r="DE879" s="182"/>
      <c r="DF879" s="182"/>
      <c r="DG879" s="182"/>
      <c r="DH879" s="182"/>
      <c r="DI879" s="182"/>
      <c r="DJ879" s="182"/>
      <c r="DK879" s="182"/>
      <c r="DL879" s="182"/>
      <c r="DM879" s="182"/>
      <c r="DN879" s="182"/>
      <c r="DO879" s="182"/>
      <c r="DP879" s="182"/>
      <c r="DQ879" s="182"/>
      <c r="DR879" s="182"/>
      <c r="DS879" s="182"/>
      <c r="DT879" s="182"/>
      <c r="DU879" s="182"/>
      <c r="DV879" s="182"/>
      <c r="DW879" s="182"/>
      <c r="DX879" s="182"/>
      <c r="DY879" s="182"/>
    </row>
    <row r="880" spans="1:129" s="188" customFormat="1" outlineLevel="1" x14ac:dyDescent="0.25">
      <c r="A880" s="102"/>
      <c r="B880" s="97" t="s">
        <v>916</v>
      </c>
      <c r="C880" s="98">
        <v>2018</v>
      </c>
      <c r="D880" s="99">
        <v>0.4</v>
      </c>
      <c r="E880" s="101">
        <v>68</v>
      </c>
      <c r="F880" s="110">
        <v>158</v>
      </c>
      <c r="G880" s="101">
        <v>128.52735999999999</v>
      </c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2"/>
      <c r="AB880" s="182"/>
      <c r="AC880" s="182"/>
      <c r="AD880" s="182"/>
      <c r="AE880" s="182"/>
      <c r="AF880" s="182"/>
      <c r="AG880" s="182"/>
      <c r="AH880" s="182"/>
      <c r="AI880" s="182"/>
      <c r="AJ880" s="182"/>
      <c r="AK880" s="182"/>
      <c r="AL880" s="182"/>
      <c r="AM880" s="182"/>
      <c r="AN880" s="182"/>
      <c r="AO880" s="182"/>
      <c r="AP880" s="182"/>
      <c r="AQ880" s="182"/>
      <c r="AR880" s="182"/>
      <c r="AS880" s="182"/>
      <c r="AT880" s="182"/>
      <c r="AU880" s="182"/>
      <c r="AV880" s="182"/>
      <c r="AW880" s="182"/>
      <c r="AX880" s="182"/>
      <c r="AY880" s="182"/>
      <c r="AZ880" s="182"/>
      <c r="BA880" s="182"/>
      <c r="BB880" s="182"/>
      <c r="BC880" s="182"/>
      <c r="BD880" s="182"/>
      <c r="BE880" s="182"/>
      <c r="BF880" s="182"/>
      <c r="BG880" s="182"/>
      <c r="BH880" s="182"/>
      <c r="BI880" s="182"/>
      <c r="BJ880" s="182"/>
      <c r="BK880" s="182"/>
      <c r="BL880" s="182"/>
      <c r="BM880" s="182"/>
      <c r="BN880" s="182"/>
      <c r="BO880" s="182"/>
      <c r="BP880" s="182"/>
      <c r="BQ880" s="182"/>
      <c r="BR880" s="182"/>
      <c r="BS880" s="182"/>
      <c r="BT880" s="182"/>
      <c r="BU880" s="182"/>
      <c r="BV880" s="182"/>
      <c r="BW880" s="182"/>
      <c r="BX880" s="182"/>
      <c r="BY880" s="182"/>
      <c r="BZ880" s="182"/>
      <c r="CA880" s="182"/>
      <c r="CB880" s="182"/>
      <c r="CC880" s="182"/>
      <c r="CD880" s="182"/>
      <c r="CE880" s="182"/>
      <c r="CF880" s="182"/>
      <c r="CG880" s="182"/>
      <c r="CH880" s="182"/>
      <c r="CI880" s="182"/>
      <c r="CJ880" s="182"/>
      <c r="CK880" s="182"/>
      <c r="CL880" s="182"/>
      <c r="CM880" s="182"/>
      <c r="CN880" s="182"/>
      <c r="CO880" s="182"/>
      <c r="CP880" s="182"/>
      <c r="CQ880" s="182"/>
      <c r="CR880" s="182"/>
      <c r="CS880" s="182"/>
      <c r="CT880" s="182"/>
      <c r="CU880" s="182"/>
      <c r="CV880" s="182"/>
      <c r="CW880" s="182"/>
      <c r="CX880" s="182"/>
      <c r="CY880" s="182"/>
      <c r="CZ880" s="182"/>
      <c r="DA880" s="182"/>
      <c r="DB880" s="182"/>
      <c r="DC880" s="182"/>
      <c r="DD880" s="182"/>
      <c r="DE880" s="182"/>
      <c r="DF880" s="182"/>
      <c r="DG880" s="182"/>
      <c r="DH880" s="182"/>
      <c r="DI880" s="182"/>
      <c r="DJ880" s="182"/>
      <c r="DK880" s="182"/>
      <c r="DL880" s="182"/>
      <c r="DM880" s="182"/>
      <c r="DN880" s="182"/>
      <c r="DO880" s="182"/>
      <c r="DP880" s="182"/>
      <c r="DQ880" s="182"/>
      <c r="DR880" s="182"/>
      <c r="DS880" s="182"/>
      <c r="DT880" s="182"/>
      <c r="DU880" s="182"/>
      <c r="DV880" s="182"/>
      <c r="DW880" s="182"/>
      <c r="DX880" s="182"/>
      <c r="DY880" s="182"/>
    </row>
    <row r="881" spans="1:129" s="188" customFormat="1" outlineLevel="1" x14ac:dyDescent="0.25">
      <c r="A881" s="102"/>
      <c r="B881" s="97" t="s">
        <v>917</v>
      </c>
      <c r="C881" s="98">
        <v>2018</v>
      </c>
      <c r="D881" s="99">
        <v>0.4</v>
      </c>
      <c r="E881" s="101">
        <v>28</v>
      </c>
      <c r="F881" s="110">
        <v>158</v>
      </c>
      <c r="G881" s="101">
        <v>98.466210000000004</v>
      </c>
      <c r="I881" s="182"/>
      <c r="J881" s="182"/>
      <c r="K881" s="182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  <c r="Z881" s="182"/>
      <c r="AA881" s="182"/>
      <c r="AB881" s="182"/>
      <c r="AC881" s="182"/>
      <c r="AD881" s="182"/>
      <c r="AE881" s="182"/>
      <c r="AF881" s="182"/>
      <c r="AG881" s="182"/>
      <c r="AH881" s="182"/>
      <c r="AI881" s="182"/>
      <c r="AJ881" s="182"/>
      <c r="AK881" s="182"/>
      <c r="AL881" s="182"/>
      <c r="AM881" s="182"/>
      <c r="AN881" s="182"/>
      <c r="AO881" s="182"/>
      <c r="AP881" s="182"/>
      <c r="AQ881" s="182"/>
      <c r="AR881" s="182"/>
      <c r="AS881" s="182"/>
      <c r="AT881" s="182"/>
      <c r="AU881" s="182"/>
      <c r="AV881" s="182"/>
      <c r="AW881" s="182"/>
      <c r="AX881" s="182"/>
      <c r="AY881" s="182"/>
      <c r="AZ881" s="182"/>
      <c r="BA881" s="182"/>
      <c r="BB881" s="182"/>
      <c r="BC881" s="182"/>
      <c r="BD881" s="182"/>
      <c r="BE881" s="182"/>
      <c r="BF881" s="182"/>
      <c r="BG881" s="182"/>
      <c r="BH881" s="182"/>
      <c r="BI881" s="182"/>
      <c r="BJ881" s="182"/>
      <c r="BK881" s="182"/>
      <c r="BL881" s="182"/>
      <c r="BM881" s="182"/>
      <c r="BN881" s="182"/>
      <c r="BO881" s="182"/>
      <c r="BP881" s="182"/>
      <c r="BQ881" s="182"/>
      <c r="BR881" s="182"/>
      <c r="BS881" s="182"/>
      <c r="BT881" s="182"/>
      <c r="BU881" s="182"/>
      <c r="BV881" s="182"/>
      <c r="BW881" s="182"/>
      <c r="BX881" s="182"/>
      <c r="BY881" s="182"/>
      <c r="BZ881" s="182"/>
      <c r="CA881" s="182"/>
      <c r="CB881" s="182"/>
      <c r="CC881" s="182"/>
      <c r="CD881" s="182"/>
      <c r="CE881" s="182"/>
      <c r="CF881" s="182"/>
      <c r="CG881" s="182"/>
      <c r="CH881" s="182"/>
      <c r="CI881" s="182"/>
      <c r="CJ881" s="182"/>
      <c r="CK881" s="182"/>
      <c r="CL881" s="182"/>
      <c r="CM881" s="182"/>
      <c r="CN881" s="182"/>
      <c r="CO881" s="182"/>
      <c r="CP881" s="182"/>
      <c r="CQ881" s="182"/>
      <c r="CR881" s="182"/>
      <c r="CS881" s="182"/>
      <c r="CT881" s="182"/>
      <c r="CU881" s="182"/>
      <c r="CV881" s="182"/>
      <c r="CW881" s="182"/>
      <c r="CX881" s="182"/>
      <c r="CY881" s="182"/>
      <c r="CZ881" s="182"/>
      <c r="DA881" s="182"/>
      <c r="DB881" s="182"/>
      <c r="DC881" s="182"/>
      <c r="DD881" s="182"/>
      <c r="DE881" s="182"/>
      <c r="DF881" s="182"/>
      <c r="DG881" s="182"/>
      <c r="DH881" s="182"/>
      <c r="DI881" s="182"/>
      <c r="DJ881" s="182"/>
      <c r="DK881" s="182"/>
      <c r="DL881" s="182"/>
      <c r="DM881" s="182"/>
      <c r="DN881" s="182"/>
      <c r="DO881" s="182"/>
      <c r="DP881" s="182"/>
      <c r="DQ881" s="182"/>
      <c r="DR881" s="182"/>
      <c r="DS881" s="182"/>
      <c r="DT881" s="182"/>
      <c r="DU881" s="182"/>
      <c r="DV881" s="182"/>
      <c r="DW881" s="182"/>
      <c r="DX881" s="182"/>
      <c r="DY881" s="182"/>
    </row>
    <row r="882" spans="1:129" s="188" customFormat="1" outlineLevel="1" x14ac:dyDescent="0.25">
      <c r="A882" s="102"/>
      <c r="B882" s="97" t="s">
        <v>918</v>
      </c>
      <c r="C882" s="98">
        <v>2018</v>
      </c>
      <c r="D882" s="99">
        <v>10</v>
      </c>
      <c r="E882" s="101">
        <v>5</v>
      </c>
      <c r="F882" s="110">
        <v>5353</v>
      </c>
      <c r="G882" s="101">
        <v>27.373900000000003</v>
      </c>
      <c r="I882" s="182"/>
      <c r="J882" s="182"/>
      <c r="K882" s="182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  <c r="Z882" s="182"/>
      <c r="AA882" s="182"/>
      <c r="AB882" s="182"/>
      <c r="AC882" s="182"/>
      <c r="AD882" s="182"/>
      <c r="AE882" s="182"/>
      <c r="AF882" s="182"/>
      <c r="AG882" s="182"/>
      <c r="AH882" s="182"/>
      <c r="AI882" s="182"/>
      <c r="AJ882" s="182"/>
      <c r="AK882" s="182"/>
      <c r="AL882" s="182"/>
      <c r="AM882" s="182"/>
      <c r="AN882" s="182"/>
      <c r="AO882" s="182"/>
      <c r="AP882" s="182"/>
      <c r="AQ882" s="182"/>
      <c r="AR882" s="182"/>
      <c r="AS882" s="182"/>
      <c r="AT882" s="182"/>
      <c r="AU882" s="182"/>
      <c r="AV882" s="182"/>
      <c r="AW882" s="182"/>
      <c r="AX882" s="182"/>
      <c r="AY882" s="182"/>
      <c r="AZ882" s="182"/>
      <c r="BA882" s="182"/>
      <c r="BB882" s="182"/>
      <c r="BC882" s="182"/>
      <c r="BD882" s="182"/>
      <c r="BE882" s="182"/>
      <c r="BF882" s="182"/>
      <c r="BG882" s="182"/>
      <c r="BH882" s="182"/>
      <c r="BI882" s="182"/>
      <c r="BJ882" s="182"/>
      <c r="BK882" s="182"/>
      <c r="BL882" s="182"/>
      <c r="BM882" s="182"/>
      <c r="BN882" s="182"/>
      <c r="BO882" s="182"/>
      <c r="BP882" s="182"/>
      <c r="BQ882" s="182"/>
      <c r="BR882" s="182"/>
      <c r="BS882" s="182"/>
      <c r="BT882" s="182"/>
      <c r="BU882" s="182"/>
      <c r="BV882" s="182"/>
      <c r="BW882" s="182"/>
      <c r="BX882" s="182"/>
      <c r="BY882" s="182"/>
      <c r="BZ882" s="182"/>
      <c r="CA882" s="182"/>
      <c r="CB882" s="182"/>
      <c r="CC882" s="182"/>
      <c r="CD882" s="182"/>
      <c r="CE882" s="182"/>
      <c r="CF882" s="182"/>
      <c r="CG882" s="182"/>
      <c r="CH882" s="182"/>
      <c r="CI882" s="182"/>
      <c r="CJ882" s="182"/>
      <c r="CK882" s="182"/>
      <c r="CL882" s="182"/>
      <c r="CM882" s="182"/>
      <c r="CN882" s="182"/>
      <c r="CO882" s="182"/>
      <c r="CP882" s="182"/>
      <c r="CQ882" s="182"/>
      <c r="CR882" s="182"/>
      <c r="CS882" s="182"/>
      <c r="CT882" s="182"/>
      <c r="CU882" s="182"/>
      <c r="CV882" s="182"/>
      <c r="CW882" s="182"/>
      <c r="CX882" s="182"/>
      <c r="CY882" s="182"/>
      <c r="CZ882" s="182"/>
      <c r="DA882" s="182"/>
      <c r="DB882" s="182"/>
      <c r="DC882" s="182"/>
      <c r="DD882" s="182"/>
      <c r="DE882" s="182"/>
      <c r="DF882" s="182"/>
      <c r="DG882" s="182"/>
      <c r="DH882" s="182"/>
      <c r="DI882" s="182"/>
      <c r="DJ882" s="182"/>
      <c r="DK882" s="182"/>
      <c r="DL882" s="182"/>
      <c r="DM882" s="182"/>
      <c r="DN882" s="182"/>
      <c r="DO882" s="182"/>
      <c r="DP882" s="182"/>
      <c r="DQ882" s="182"/>
      <c r="DR882" s="182"/>
      <c r="DS882" s="182"/>
      <c r="DT882" s="182"/>
      <c r="DU882" s="182"/>
      <c r="DV882" s="182"/>
      <c r="DW882" s="182"/>
      <c r="DX882" s="182"/>
      <c r="DY882" s="182"/>
    </row>
    <row r="883" spans="1:129" s="188" customFormat="1" outlineLevel="1" x14ac:dyDescent="0.25">
      <c r="A883" s="102"/>
      <c r="B883" s="97" t="s">
        <v>919</v>
      </c>
      <c r="C883" s="98">
        <v>2018</v>
      </c>
      <c r="D883" s="99">
        <v>10</v>
      </c>
      <c r="E883" s="101">
        <v>12</v>
      </c>
      <c r="F883" s="110">
        <v>5353</v>
      </c>
      <c r="G883" s="101">
        <v>28.724490000000003</v>
      </c>
      <c r="I883" s="182"/>
      <c r="J883" s="182"/>
      <c r="K883" s="182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  <c r="Z883" s="182"/>
      <c r="AA883" s="182"/>
      <c r="AB883" s="182"/>
      <c r="AC883" s="182"/>
      <c r="AD883" s="182"/>
      <c r="AE883" s="182"/>
      <c r="AF883" s="182"/>
      <c r="AG883" s="182"/>
      <c r="AH883" s="182"/>
      <c r="AI883" s="182"/>
      <c r="AJ883" s="182"/>
      <c r="AK883" s="182"/>
      <c r="AL883" s="182"/>
      <c r="AM883" s="182"/>
      <c r="AN883" s="182"/>
      <c r="AO883" s="182"/>
      <c r="AP883" s="182"/>
      <c r="AQ883" s="182"/>
      <c r="AR883" s="182"/>
      <c r="AS883" s="182"/>
      <c r="AT883" s="182"/>
      <c r="AU883" s="182"/>
      <c r="AV883" s="182"/>
      <c r="AW883" s="182"/>
      <c r="AX883" s="182"/>
      <c r="AY883" s="182"/>
      <c r="AZ883" s="182"/>
      <c r="BA883" s="182"/>
      <c r="BB883" s="182"/>
      <c r="BC883" s="182"/>
      <c r="BD883" s="182"/>
      <c r="BE883" s="182"/>
      <c r="BF883" s="182"/>
      <c r="BG883" s="182"/>
      <c r="BH883" s="182"/>
      <c r="BI883" s="182"/>
      <c r="BJ883" s="182"/>
      <c r="BK883" s="182"/>
      <c r="BL883" s="182"/>
      <c r="BM883" s="182"/>
      <c r="BN883" s="182"/>
      <c r="BO883" s="182"/>
      <c r="BP883" s="182"/>
      <c r="BQ883" s="182"/>
      <c r="BR883" s="182"/>
      <c r="BS883" s="182"/>
      <c r="BT883" s="182"/>
      <c r="BU883" s="182"/>
      <c r="BV883" s="182"/>
      <c r="BW883" s="182"/>
      <c r="BX883" s="182"/>
      <c r="BY883" s="182"/>
      <c r="BZ883" s="182"/>
      <c r="CA883" s="182"/>
      <c r="CB883" s="182"/>
      <c r="CC883" s="182"/>
      <c r="CD883" s="182"/>
      <c r="CE883" s="182"/>
      <c r="CF883" s="182"/>
      <c r="CG883" s="182"/>
      <c r="CH883" s="182"/>
      <c r="CI883" s="182"/>
      <c r="CJ883" s="182"/>
      <c r="CK883" s="182"/>
      <c r="CL883" s="182"/>
      <c r="CM883" s="182"/>
      <c r="CN883" s="182"/>
      <c r="CO883" s="182"/>
      <c r="CP883" s="182"/>
      <c r="CQ883" s="182"/>
      <c r="CR883" s="182"/>
      <c r="CS883" s="182"/>
      <c r="CT883" s="182"/>
      <c r="CU883" s="182"/>
      <c r="CV883" s="182"/>
      <c r="CW883" s="182"/>
      <c r="CX883" s="182"/>
      <c r="CY883" s="182"/>
      <c r="CZ883" s="182"/>
      <c r="DA883" s="182"/>
      <c r="DB883" s="182"/>
      <c r="DC883" s="182"/>
      <c r="DD883" s="182"/>
      <c r="DE883" s="182"/>
      <c r="DF883" s="182"/>
      <c r="DG883" s="182"/>
      <c r="DH883" s="182"/>
      <c r="DI883" s="182"/>
      <c r="DJ883" s="182"/>
      <c r="DK883" s="182"/>
      <c r="DL883" s="182"/>
      <c r="DM883" s="182"/>
      <c r="DN883" s="182"/>
      <c r="DO883" s="182"/>
      <c r="DP883" s="182"/>
      <c r="DQ883" s="182"/>
      <c r="DR883" s="182"/>
      <c r="DS883" s="182"/>
      <c r="DT883" s="182"/>
      <c r="DU883" s="182"/>
      <c r="DV883" s="182"/>
      <c r="DW883" s="182"/>
      <c r="DX883" s="182"/>
      <c r="DY883" s="182"/>
    </row>
    <row r="884" spans="1:129" s="188" customFormat="1" outlineLevel="1" x14ac:dyDescent="0.25">
      <c r="A884" s="102"/>
      <c r="B884" s="97" t="s">
        <v>920</v>
      </c>
      <c r="C884" s="98">
        <v>2018</v>
      </c>
      <c r="D884" s="99">
        <v>0.4</v>
      </c>
      <c r="E884" s="101">
        <v>856</v>
      </c>
      <c r="F884" s="110">
        <v>158</v>
      </c>
      <c r="G884" s="101">
        <v>1039.0840900000001</v>
      </c>
      <c r="I884" s="182"/>
      <c r="J884" s="182"/>
      <c r="K884" s="182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  <c r="Z884" s="182"/>
      <c r="AA884" s="182"/>
      <c r="AB884" s="182"/>
      <c r="AC884" s="182"/>
      <c r="AD884" s="182"/>
      <c r="AE884" s="182"/>
      <c r="AF884" s="182"/>
      <c r="AG884" s="182"/>
      <c r="AH884" s="182"/>
      <c r="AI884" s="182"/>
      <c r="AJ884" s="182"/>
      <c r="AK884" s="182"/>
      <c r="AL884" s="182"/>
      <c r="AM884" s="182"/>
      <c r="AN884" s="182"/>
      <c r="AO884" s="182"/>
      <c r="AP884" s="182"/>
      <c r="AQ884" s="182"/>
      <c r="AR884" s="182"/>
      <c r="AS884" s="182"/>
      <c r="AT884" s="182"/>
      <c r="AU884" s="182"/>
      <c r="AV884" s="182"/>
      <c r="AW884" s="182"/>
      <c r="AX884" s="182"/>
      <c r="AY884" s="182"/>
      <c r="AZ884" s="182"/>
      <c r="BA884" s="182"/>
      <c r="BB884" s="182"/>
      <c r="BC884" s="182"/>
      <c r="BD884" s="182"/>
      <c r="BE884" s="182"/>
      <c r="BF884" s="182"/>
      <c r="BG884" s="182"/>
      <c r="BH884" s="182"/>
      <c r="BI884" s="182"/>
      <c r="BJ884" s="182"/>
      <c r="BK884" s="182"/>
      <c r="BL884" s="182"/>
      <c r="BM884" s="182"/>
      <c r="BN884" s="182"/>
      <c r="BO884" s="182"/>
      <c r="BP884" s="182"/>
      <c r="BQ884" s="182"/>
      <c r="BR884" s="182"/>
      <c r="BS884" s="182"/>
      <c r="BT884" s="182"/>
      <c r="BU884" s="182"/>
      <c r="BV884" s="182"/>
      <c r="BW884" s="182"/>
      <c r="BX884" s="182"/>
      <c r="BY884" s="182"/>
      <c r="BZ884" s="182"/>
      <c r="CA884" s="182"/>
      <c r="CB884" s="182"/>
      <c r="CC884" s="182"/>
      <c r="CD884" s="182"/>
      <c r="CE884" s="182"/>
      <c r="CF884" s="182"/>
      <c r="CG884" s="182"/>
      <c r="CH884" s="182"/>
      <c r="CI884" s="182"/>
      <c r="CJ884" s="182"/>
      <c r="CK884" s="182"/>
      <c r="CL884" s="182"/>
      <c r="CM884" s="182"/>
      <c r="CN884" s="182"/>
      <c r="CO884" s="182"/>
      <c r="CP884" s="182"/>
      <c r="CQ884" s="182"/>
      <c r="CR884" s="182"/>
      <c r="CS884" s="182"/>
      <c r="CT884" s="182"/>
      <c r="CU884" s="182"/>
      <c r="CV884" s="182"/>
      <c r="CW884" s="182"/>
      <c r="CX884" s="182"/>
      <c r="CY884" s="182"/>
      <c r="CZ884" s="182"/>
      <c r="DA884" s="182"/>
      <c r="DB884" s="182"/>
      <c r="DC884" s="182"/>
      <c r="DD884" s="182"/>
      <c r="DE884" s="182"/>
      <c r="DF884" s="182"/>
      <c r="DG884" s="182"/>
      <c r="DH884" s="182"/>
      <c r="DI884" s="182"/>
      <c r="DJ884" s="182"/>
      <c r="DK884" s="182"/>
      <c r="DL884" s="182"/>
      <c r="DM884" s="182"/>
      <c r="DN884" s="182"/>
      <c r="DO884" s="182"/>
      <c r="DP884" s="182"/>
      <c r="DQ884" s="182"/>
      <c r="DR884" s="182"/>
      <c r="DS884" s="182"/>
      <c r="DT884" s="182"/>
      <c r="DU884" s="182"/>
      <c r="DV884" s="182"/>
      <c r="DW884" s="182"/>
      <c r="DX884" s="182"/>
      <c r="DY884" s="182"/>
    </row>
    <row r="885" spans="1:129" s="188" customFormat="1" outlineLevel="1" x14ac:dyDescent="0.25">
      <c r="A885" s="102"/>
      <c r="B885" s="97" t="s">
        <v>921</v>
      </c>
      <c r="C885" s="98">
        <v>2018</v>
      </c>
      <c r="D885" s="99">
        <v>0.4</v>
      </c>
      <c r="E885" s="101">
        <v>188</v>
      </c>
      <c r="F885" s="110">
        <v>158</v>
      </c>
      <c r="G885" s="101">
        <v>205.51239999999999</v>
      </c>
      <c r="I885" s="182"/>
      <c r="J885" s="182"/>
      <c r="K885" s="182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  <c r="Z885" s="182"/>
      <c r="AA885" s="182"/>
      <c r="AB885" s="182"/>
      <c r="AC885" s="182"/>
      <c r="AD885" s="182"/>
      <c r="AE885" s="182"/>
      <c r="AF885" s="182"/>
      <c r="AG885" s="182"/>
      <c r="AH885" s="182"/>
      <c r="AI885" s="182"/>
      <c r="AJ885" s="182"/>
      <c r="AK885" s="182"/>
      <c r="AL885" s="182"/>
      <c r="AM885" s="182"/>
      <c r="AN885" s="182"/>
      <c r="AO885" s="182"/>
      <c r="AP885" s="182"/>
      <c r="AQ885" s="182"/>
      <c r="AR885" s="182"/>
      <c r="AS885" s="182"/>
      <c r="AT885" s="182"/>
      <c r="AU885" s="182"/>
      <c r="AV885" s="182"/>
      <c r="AW885" s="182"/>
      <c r="AX885" s="182"/>
      <c r="AY885" s="182"/>
      <c r="AZ885" s="182"/>
      <c r="BA885" s="182"/>
      <c r="BB885" s="182"/>
      <c r="BC885" s="182"/>
      <c r="BD885" s="182"/>
      <c r="BE885" s="182"/>
      <c r="BF885" s="182"/>
      <c r="BG885" s="182"/>
      <c r="BH885" s="182"/>
      <c r="BI885" s="182"/>
      <c r="BJ885" s="182"/>
      <c r="BK885" s="182"/>
      <c r="BL885" s="182"/>
      <c r="BM885" s="182"/>
      <c r="BN885" s="182"/>
      <c r="BO885" s="182"/>
      <c r="BP885" s="182"/>
      <c r="BQ885" s="182"/>
      <c r="BR885" s="182"/>
      <c r="BS885" s="182"/>
      <c r="BT885" s="182"/>
      <c r="BU885" s="182"/>
      <c r="BV885" s="182"/>
      <c r="BW885" s="182"/>
      <c r="BX885" s="182"/>
      <c r="BY885" s="182"/>
      <c r="BZ885" s="182"/>
      <c r="CA885" s="182"/>
      <c r="CB885" s="182"/>
      <c r="CC885" s="182"/>
      <c r="CD885" s="182"/>
      <c r="CE885" s="182"/>
      <c r="CF885" s="182"/>
      <c r="CG885" s="182"/>
      <c r="CH885" s="182"/>
      <c r="CI885" s="182"/>
      <c r="CJ885" s="182"/>
      <c r="CK885" s="182"/>
      <c r="CL885" s="182"/>
      <c r="CM885" s="182"/>
      <c r="CN885" s="182"/>
      <c r="CO885" s="182"/>
      <c r="CP885" s="182"/>
      <c r="CQ885" s="182"/>
      <c r="CR885" s="182"/>
      <c r="CS885" s="182"/>
      <c r="CT885" s="182"/>
      <c r="CU885" s="182"/>
      <c r="CV885" s="182"/>
      <c r="CW885" s="182"/>
      <c r="CX885" s="182"/>
      <c r="CY885" s="182"/>
      <c r="CZ885" s="182"/>
      <c r="DA885" s="182"/>
      <c r="DB885" s="182"/>
      <c r="DC885" s="182"/>
      <c r="DD885" s="182"/>
      <c r="DE885" s="182"/>
      <c r="DF885" s="182"/>
      <c r="DG885" s="182"/>
      <c r="DH885" s="182"/>
      <c r="DI885" s="182"/>
      <c r="DJ885" s="182"/>
      <c r="DK885" s="182"/>
      <c r="DL885" s="182"/>
      <c r="DM885" s="182"/>
      <c r="DN885" s="182"/>
      <c r="DO885" s="182"/>
      <c r="DP885" s="182"/>
      <c r="DQ885" s="182"/>
      <c r="DR885" s="182"/>
      <c r="DS885" s="182"/>
      <c r="DT885" s="182"/>
      <c r="DU885" s="182"/>
      <c r="DV885" s="182"/>
      <c r="DW885" s="182"/>
      <c r="DX885" s="182"/>
      <c r="DY885" s="182"/>
    </row>
    <row r="886" spans="1:129" s="188" customFormat="1" outlineLevel="1" x14ac:dyDescent="0.25">
      <c r="A886" s="102"/>
      <c r="B886" s="97" t="s">
        <v>922</v>
      </c>
      <c r="C886" s="98">
        <v>2018</v>
      </c>
      <c r="D886" s="99">
        <v>0.4</v>
      </c>
      <c r="E886" s="101">
        <v>19</v>
      </c>
      <c r="F886" s="110">
        <v>158</v>
      </c>
      <c r="G886" s="101">
        <v>365.18000999999998</v>
      </c>
      <c r="I886" s="182"/>
      <c r="J886" s="182"/>
      <c r="K886" s="182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  <c r="Z886" s="182"/>
      <c r="AA886" s="182"/>
      <c r="AB886" s="182"/>
      <c r="AC886" s="182"/>
      <c r="AD886" s="182"/>
      <c r="AE886" s="182"/>
      <c r="AF886" s="182"/>
      <c r="AG886" s="182"/>
      <c r="AH886" s="182"/>
      <c r="AI886" s="182"/>
      <c r="AJ886" s="182"/>
      <c r="AK886" s="182"/>
      <c r="AL886" s="182"/>
      <c r="AM886" s="182"/>
      <c r="AN886" s="182"/>
      <c r="AO886" s="182"/>
      <c r="AP886" s="182"/>
      <c r="AQ886" s="182"/>
      <c r="AR886" s="182"/>
      <c r="AS886" s="182"/>
      <c r="AT886" s="182"/>
      <c r="AU886" s="182"/>
      <c r="AV886" s="182"/>
      <c r="AW886" s="182"/>
      <c r="AX886" s="182"/>
      <c r="AY886" s="182"/>
      <c r="AZ886" s="182"/>
      <c r="BA886" s="182"/>
      <c r="BB886" s="182"/>
      <c r="BC886" s="182"/>
      <c r="BD886" s="182"/>
      <c r="BE886" s="182"/>
      <c r="BF886" s="182"/>
      <c r="BG886" s="182"/>
      <c r="BH886" s="182"/>
      <c r="BI886" s="182"/>
      <c r="BJ886" s="182"/>
      <c r="BK886" s="182"/>
      <c r="BL886" s="182"/>
      <c r="BM886" s="182"/>
      <c r="BN886" s="182"/>
      <c r="BO886" s="182"/>
      <c r="BP886" s="182"/>
      <c r="BQ886" s="182"/>
      <c r="BR886" s="182"/>
      <c r="BS886" s="182"/>
      <c r="BT886" s="182"/>
      <c r="BU886" s="182"/>
      <c r="BV886" s="182"/>
      <c r="BW886" s="182"/>
      <c r="BX886" s="182"/>
      <c r="BY886" s="182"/>
      <c r="BZ886" s="182"/>
      <c r="CA886" s="182"/>
      <c r="CB886" s="182"/>
      <c r="CC886" s="182"/>
      <c r="CD886" s="182"/>
      <c r="CE886" s="182"/>
      <c r="CF886" s="182"/>
      <c r="CG886" s="182"/>
      <c r="CH886" s="182"/>
      <c r="CI886" s="182"/>
      <c r="CJ886" s="182"/>
      <c r="CK886" s="182"/>
      <c r="CL886" s="182"/>
      <c r="CM886" s="182"/>
      <c r="CN886" s="182"/>
      <c r="CO886" s="182"/>
      <c r="CP886" s="182"/>
      <c r="CQ886" s="182"/>
      <c r="CR886" s="182"/>
      <c r="CS886" s="182"/>
      <c r="CT886" s="182"/>
      <c r="CU886" s="182"/>
      <c r="CV886" s="182"/>
      <c r="CW886" s="182"/>
      <c r="CX886" s="182"/>
      <c r="CY886" s="182"/>
      <c r="CZ886" s="182"/>
      <c r="DA886" s="182"/>
      <c r="DB886" s="182"/>
      <c r="DC886" s="182"/>
      <c r="DD886" s="182"/>
      <c r="DE886" s="182"/>
      <c r="DF886" s="182"/>
      <c r="DG886" s="182"/>
      <c r="DH886" s="182"/>
      <c r="DI886" s="182"/>
      <c r="DJ886" s="182"/>
      <c r="DK886" s="182"/>
      <c r="DL886" s="182"/>
      <c r="DM886" s="182"/>
      <c r="DN886" s="182"/>
      <c r="DO886" s="182"/>
      <c r="DP886" s="182"/>
      <c r="DQ886" s="182"/>
      <c r="DR886" s="182"/>
      <c r="DS886" s="182"/>
      <c r="DT886" s="182"/>
      <c r="DU886" s="182"/>
      <c r="DV886" s="182"/>
      <c r="DW886" s="182"/>
      <c r="DX886" s="182"/>
      <c r="DY886" s="182"/>
    </row>
    <row r="887" spans="1:129" s="188" customFormat="1" outlineLevel="1" x14ac:dyDescent="0.25">
      <c r="A887" s="102"/>
      <c r="B887" s="97" t="s">
        <v>923</v>
      </c>
      <c r="C887" s="98">
        <v>2018</v>
      </c>
      <c r="D887" s="99">
        <v>0.4</v>
      </c>
      <c r="E887" s="101">
        <v>786</v>
      </c>
      <c r="F887" s="110">
        <v>158</v>
      </c>
      <c r="G887" s="101">
        <v>887.48693999999989</v>
      </c>
      <c r="I887" s="182"/>
      <c r="J887" s="182"/>
      <c r="K887" s="182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  <c r="Z887" s="182"/>
      <c r="AA887" s="182"/>
      <c r="AB887" s="182"/>
      <c r="AC887" s="182"/>
      <c r="AD887" s="182"/>
      <c r="AE887" s="182"/>
      <c r="AF887" s="182"/>
      <c r="AG887" s="182"/>
      <c r="AH887" s="182"/>
      <c r="AI887" s="182"/>
      <c r="AJ887" s="182"/>
      <c r="AK887" s="182"/>
      <c r="AL887" s="182"/>
      <c r="AM887" s="182"/>
      <c r="AN887" s="182"/>
      <c r="AO887" s="182"/>
      <c r="AP887" s="182"/>
      <c r="AQ887" s="182"/>
      <c r="AR887" s="182"/>
      <c r="AS887" s="182"/>
      <c r="AT887" s="182"/>
      <c r="AU887" s="182"/>
      <c r="AV887" s="182"/>
      <c r="AW887" s="182"/>
      <c r="AX887" s="182"/>
      <c r="AY887" s="182"/>
      <c r="AZ887" s="182"/>
      <c r="BA887" s="182"/>
      <c r="BB887" s="182"/>
      <c r="BC887" s="182"/>
      <c r="BD887" s="182"/>
      <c r="BE887" s="182"/>
      <c r="BF887" s="182"/>
      <c r="BG887" s="182"/>
      <c r="BH887" s="182"/>
      <c r="BI887" s="182"/>
      <c r="BJ887" s="182"/>
      <c r="BK887" s="182"/>
      <c r="BL887" s="182"/>
      <c r="BM887" s="182"/>
      <c r="BN887" s="182"/>
      <c r="BO887" s="182"/>
      <c r="BP887" s="182"/>
      <c r="BQ887" s="182"/>
      <c r="BR887" s="182"/>
      <c r="BS887" s="182"/>
      <c r="BT887" s="182"/>
      <c r="BU887" s="182"/>
      <c r="BV887" s="182"/>
      <c r="BW887" s="182"/>
      <c r="BX887" s="182"/>
      <c r="BY887" s="182"/>
      <c r="BZ887" s="182"/>
      <c r="CA887" s="182"/>
      <c r="CB887" s="182"/>
      <c r="CC887" s="182"/>
      <c r="CD887" s="182"/>
      <c r="CE887" s="182"/>
      <c r="CF887" s="182"/>
      <c r="CG887" s="182"/>
      <c r="CH887" s="182"/>
      <c r="CI887" s="182"/>
      <c r="CJ887" s="182"/>
      <c r="CK887" s="182"/>
      <c r="CL887" s="182"/>
      <c r="CM887" s="182"/>
      <c r="CN887" s="182"/>
      <c r="CO887" s="182"/>
      <c r="CP887" s="182"/>
      <c r="CQ887" s="182"/>
      <c r="CR887" s="182"/>
      <c r="CS887" s="182"/>
      <c r="CT887" s="182"/>
      <c r="CU887" s="182"/>
      <c r="CV887" s="182"/>
      <c r="CW887" s="182"/>
      <c r="CX887" s="182"/>
      <c r="CY887" s="182"/>
      <c r="CZ887" s="182"/>
      <c r="DA887" s="182"/>
      <c r="DB887" s="182"/>
      <c r="DC887" s="182"/>
      <c r="DD887" s="182"/>
      <c r="DE887" s="182"/>
      <c r="DF887" s="182"/>
      <c r="DG887" s="182"/>
      <c r="DH887" s="182"/>
      <c r="DI887" s="182"/>
      <c r="DJ887" s="182"/>
      <c r="DK887" s="182"/>
      <c r="DL887" s="182"/>
      <c r="DM887" s="182"/>
      <c r="DN887" s="182"/>
      <c r="DO887" s="182"/>
      <c r="DP887" s="182"/>
      <c r="DQ887" s="182"/>
      <c r="DR887" s="182"/>
      <c r="DS887" s="182"/>
      <c r="DT887" s="182"/>
      <c r="DU887" s="182"/>
      <c r="DV887" s="182"/>
      <c r="DW887" s="182"/>
      <c r="DX887" s="182"/>
      <c r="DY887" s="182"/>
    </row>
    <row r="888" spans="1:129" s="188" customFormat="1" outlineLevel="1" x14ac:dyDescent="0.25">
      <c r="A888" s="102"/>
      <c r="B888" s="97" t="s">
        <v>924</v>
      </c>
      <c r="C888" s="98">
        <v>2018</v>
      </c>
      <c r="D888" s="99">
        <v>10</v>
      </c>
      <c r="E888" s="101">
        <v>16</v>
      </c>
      <c r="F888" s="110">
        <v>5353</v>
      </c>
      <c r="G888" s="101">
        <v>50.466999999999999</v>
      </c>
      <c r="I888" s="182"/>
      <c r="J888" s="182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2"/>
      <c r="AB888" s="182"/>
      <c r="AC888" s="182"/>
      <c r="AD888" s="182"/>
      <c r="AE888" s="182"/>
      <c r="AF888" s="182"/>
      <c r="AG888" s="182"/>
      <c r="AH888" s="182"/>
      <c r="AI888" s="182"/>
      <c r="AJ888" s="182"/>
      <c r="AK888" s="182"/>
      <c r="AL888" s="182"/>
      <c r="AM888" s="182"/>
      <c r="AN888" s="182"/>
      <c r="AO888" s="182"/>
      <c r="AP888" s="182"/>
      <c r="AQ888" s="182"/>
      <c r="AR888" s="182"/>
      <c r="AS888" s="182"/>
      <c r="AT888" s="182"/>
      <c r="AU888" s="182"/>
      <c r="AV888" s="182"/>
      <c r="AW888" s="182"/>
      <c r="AX888" s="182"/>
      <c r="AY888" s="182"/>
      <c r="AZ888" s="182"/>
      <c r="BA888" s="182"/>
      <c r="BB888" s="182"/>
      <c r="BC888" s="182"/>
      <c r="BD888" s="182"/>
      <c r="BE888" s="182"/>
      <c r="BF888" s="182"/>
      <c r="BG888" s="182"/>
      <c r="BH888" s="182"/>
      <c r="BI888" s="182"/>
      <c r="BJ888" s="182"/>
      <c r="BK888" s="182"/>
      <c r="BL888" s="182"/>
      <c r="BM888" s="182"/>
      <c r="BN888" s="182"/>
      <c r="BO888" s="182"/>
      <c r="BP888" s="182"/>
      <c r="BQ888" s="182"/>
      <c r="BR888" s="182"/>
      <c r="BS888" s="182"/>
      <c r="BT888" s="182"/>
      <c r="BU888" s="182"/>
      <c r="BV888" s="182"/>
      <c r="BW888" s="182"/>
      <c r="BX888" s="182"/>
      <c r="BY888" s="182"/>
      <c r="BZ888" s="182"/>
      <c r="CA888" s="182"/>
      <c r="CB888" s="182"/>
      <c r="CC888" s="182"/>
      <c r="CD888" s="182"/>
      <c r="CE888" s="182"/>
      <c r="CF888" s="182"/>
      <c r="CG888" s="182"/>
      <c r="CH888" s="182"/>
      <c r="CI888" s="182"/>
      <c r="CJ888" s="182"/>
      <c r="CK888" s="182"/>
      <c r="CL888" s="182"/>
      <c r="CM888" s="182"/>
      <c r="CN888" s="182"/>
      <c r="CO888" s="182"/>
      <c r="CP888" s="182"/>
      <c r="CQ888" s="182"/>
      <c r="CR888" s="182"/>
      <c r="CS888" s="182"/>
      <c r="CT888" s="182"/>
      <c r="CU888" s="182"/>
      <c r="CV888" s="182"/>
      <c r="CW888" s="182"/>
      <c r="CX888" s="182"/>
      <c r="CY888" s="182"/>
      <c r="CZ888" s="182"/>
      <c r="DA888" s="182"/>
      <c r="DB888" s="182"/>
      <c r="DC888" s="182"/>
      <c r="DD888" s="182"/>
      <c r="DE888" s="182"/>
      <c r="DF888" s="182"/>
      <c r="DG888" s="182"/>
      <c r="DH888" s="182"/>
      <c r="DI888" s="182"/>
      <c r="DJ888" s="182"/>
      <c r="DK888" s="182"/>
      <c r="DL888" s="182"/>
      <c r="DM888" s="182"/>
      <c r="DN888" s="182"/>
      <c r="DO888" s="182"/>
      <c r="DP888" s="182"/>
      <c r="DQ888" s="182"/>
      <c r="DR888" s="182"/>
      <c r="DS888" s="182"/>
      <c r="DT888" s="182"/>
      <c r="DU888" s="182"/>
      <c r="DV888" s="182"/>
      <c r="DW888" s="182"/>
      <c r="DX888" s="182"/>
      <c r="DY888" s="182"/>
    </row>
    <row r="889" spans="1:129" s="188" customFormat="1" outlineLevel="1" x14ac:dyDescent="0.25">
      <c r="A889" s="102"/>
      <c r="B889" s="97" t="s">
        <v>925</v>
      </c>
      <c r="C889" s="98">
        <v>2018</v>
      </c>
      <c r="D889" s="99">
        <v>0.4</v>
      </c>
      <c r="E889" s="101">
        <v>170</v>
      </c>
      <c r="F889" s="110">
        <v>158</v>
      </c>
      <c r="G889" s="101">
        <v>324.82191999999998</v>
      </c>
      <c r="I889" s="182"/>
      <c r="J889" s="182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2"/>
      <c r="AB889" s="182"/>
      <c r="AC889" s="182"/>
      <c r="AD889" s="182"/>
      <c r="AE889" s="182"/>
      <c r="AF889" s="182"/>
      <c r="AG889" s="182"/>
      <c r="AH889" s="182"/>
      <c r="AI889" s="182"/>
      <c r="AJ889" s="182"/>
      <c r="AK889" s="182"/>
      <c r="AL889" s="182"/>
      <c r="AM889" s="182"/>
      <c r="AN889" s="182"/>
      <c r="AO889" s="182"/>
      <c r="AP889" s="182"/>
      <c r="AQ889" s="182"/>
      <c r="AR889" s="182"/>
      <c r="AS889" s="182"/>
      <c r="AT889" s="182"/>
      <c r="AU889" s="182"/>
      <c r="AV889" s="182"/>
      <c r="AW889" s="182"/>
      <c r="AX889" s="182"/>
      <c r="AY889" s="182"/>
      <c r="AZ889" s="182"/>
      <c r="BA889" s="182"/>
      <c r="BB889" s="182"/>
      <c r="BC889" s="182"/>
      <c r="BD889" s="182"/>
      <c r="BE889" s="182"/>
      <c r="BF889" s="182"/>
      <c r="BG889" s="182"/>
      <c r="BH889" s="182"/>
      <c r="BI889" s="182"/>
      <c r="BJ889" s="182"/>
      <c r="BK889" s="182"/>
      <c r="BL889" s="182"/>
      <c r="BM889" s="182"/>
      <c r="BN889" s="182"/>
      <c r="BO889" s="182"/>
      <c r="BP889" s="182"/>
      <c r="BQ889" s="182"/>
      <c r="BR889" s="182"/>
      <c r="BS889" s="182"/>
      <c r="BT889" s="182"/>
      <c r="BU889" s="182"/>
      <c r="BV889" s="182"/>
      <c r="BW889" s="182"/>
      <c r="BX889" s="182"/>
      <c r="BY889" s="182"/>
      <c r="BZ889" s="182"/>
      <c r="CA889" s="182"/>
      <c r="CB889" s="182"/>
      <c r="CC889" s="182"/>
      <c r="CD889" s="182"/>
      <c r="CE889" s="182"/>
      <c r="CF889" s="182"/>
      <c r="CG889" s="182"/>
      <c r="CH889" s="182"/>
      <c r="CI889" s="182"/>
      <c r="CJ889" s="182"/>
      <c r="CK889" s="182"/>
      <c r="CL889" s="182"/>
      <c r="CM889" s="182"/>
      <c r="CN889" s="182"/>
      <c r="CO889" s="182"/>
      <c r="CP889" s="182"/>
      <c r="CQ889" s="182"/>
      <c r="CR889" s="182"/>
      <c r="CS889" s="182"/>
      <c r="CT889" s="182"/>
      <c r="CU889" s="182"/>
      <c r="CV889" s="182"/>
      <c r="CW889" s="182"/>
      <c r="CX889" s="182"/>
      <c r="CY889" s="182"/>
      <c r="CZ889" s="182"/>
      <c r="DA889" s="182"/>
      <c r="DB889" s="182"/>
      <c r="DC889" s="182"/>
      <c r="DD889" s="182"/>
      <c r="DE889" s="182"/>
      <c r="DF889" s="182"/>
      <c r="DG889" s="182"/>
      <c r="DH889" s="182"/>
      <c r="DI889" s="182"/>
      <c r="DJ889" s="182"/>
      <c r="DK889" s="182"/>
      <c r="DL889" s="182"/>
      <c r="DM889" s="182"/>
      <c r="DN889" s="182"/>
      <c r="DO889" s="182"/>
      <c r="DP889" s="182"/>
      <c r="DQ889" s="182"/>
      <c r="DR889" s="182"/>
      <c r="DS889" s="182"/>
      <c r="DT889" s="182"/>
      <c r="DU889" s="182"/>
      <c r="DV889" s="182"/>
      <c r="DW889" s="182"/>
      <c r="DX889" s="182"/>
      <c r="DY889" s="182"/>
    </row>
    <row r="890" spans="1:129" s="188" customFormat="1" outlineLevel="1" x14ac:dyDescent="0.25">
      <c r="A890" s="102"/>
      <c r="B890" s="97" t="s">
        <v>926</v>
      </c>
      <c r="C890" s="98">
        <v>2018</v>
      </c>
      <c r="D890" s="99">
        <v>0.4</v>
      </c>
      <c r="E890" s="101">
        <v>621</v>
      </c>
      <c r="F890" s="110">
        <v>158</v>
      </c>
      <c r="G890" s="101">
        <v>780.61446000000012</v>
      </c>
      <c r="I890" s="182"/>
      <c r="J890" s="182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2"/>
      <c r="AB890" s="182"/>
      <c r="AC890" s="182"/>
      <c r="AD890" s="182"/>
      <c r="AE890" s="182"/>
      <c r="AF890" s="182"/>
      <c r="AG890" s="182"/>
      <c r="AH890" s="182"/>
      <c r="AI890" s="182"/>
      <c r="AJ890" s="182"/>
      <c r="AK890" s="182"/>
      <c r="AL890" s="182"/>
      <c r="AM890" s="182"/>
      <c r="AN890" s="182"/>
      <c r="AO890" s="182"/>
      <c r="AP890" s="182"/>
      <c r="AQ890" s="182"/>
      <c r="AR890" s="182"/>
      <c r="AS890" s="182"/>
      <c r="AT890" s="182"/>
      <c r="AU890" s="182"/>
      <c r="AV890" s="182"/>
      <c r="AW890" s="182"/>
      <c r="AX890" s="182"/>
      <c r="AY890" s="182"/>
      <c r="AZ890" s="182"/>
      <c r="BA890" s="182"/>
      <c r="BB890" s="182"/>
      <c r="BC890" s="182"/>
      <c r="BD890" s="182"/>
      <c r="BE890" s="182"/>
      <c r="BF890" s="182"/>
      <c r="BG890" s="182"/>
      <c r="BH890" s="182"/>
      <c r="BI890" s="182"/>
      <c r="BJ890" s="182"/>
      <c r="BK890" s="182"/>
      <c r="BL890" s="182"/>
      <c r="BM890" s="182"/>
      <c r="BN890" s="182"/>
      <c r="BO890" s="182"/>
      <c r="BP890" s="182"/>
      <c r="BQ890" s="182"/>
      <c r="BR890" s="182"/>
      <c r="BS890" s="182"/>
      <c r="BT890" s="182"/>
      <c r="BU890" s="182"/>
      <c r="BV890" s="182"/>
      <c r="BW890" s="182"/>
      <c r="BX890" s="182"/>
      <c r="BY890" s="182"/>
      <c r="BZ890" s="182"/>
      <c r="CA890" s="182"/>
      <c r="CB890" s="182"/>
      <c r="CC890" s="182"/>
      <c r="CD890" s="182"/>
      <c r="CE890" s="182"/>
      <c r="CF890" s="182"/>
      <c r="CG890" s="182"/>
      <c r="CH890" s="182"/>
      <c r="CI890" s="182"/>
      <c r="CJ890" s="182"/>
      <c r="CK890" s="182"/>
      <c r="CL890" s="182"/>
      <c r="CM890" s="182"/>
      <c r="CN890" s="182"/>
      <c r="CO890" s="182"/>
      <c r="CP890" s="182"/>
      <c r="CQ890" s="182"/>
      <c r="CR890" s="182"/>
      <c r="CS890" s="182"/>
      <c r="CT890" s="182"/>
      <c r="CU890" s="182"/>
      <c r="CV890" s="182"/>
      <c r="CW890" s="182"/>
      <c r="CX890" s="182"/>
      <c r="CY890" s="182"/>
      <c r="CZ890" s="182"/>
      <c r="DA890" s="182"/>
      <c r="DB890" s="182"/>
      <c r="DC890" s="182"/>
      <c r="DD890" s="182"/>
      <c r="DE890" s="182"/>
      <c r="DF890" s="182"/>
      <c r="DG890" s="182"/>
      <c r="DH890" s="182"/>
      <c r="DI890" s="182"/>
      <c r="DJ890" s="182"/>
      <c r="DK890" s="182"/>
      <c r="DL890" s="182"/>
      <c r="DM890" s="182"/>
      <c r="DN890" s="182"/>
      <c r="DO890" s="182"/>
      <c r="DP890" s="182"/>
      <c r="DQ890" s="182"/>
      <c r="DR890" s="182"/>
      <c r="DS890" s="182"/>
      <c r="DT890" s="182"/>
      <c r="DU890" s="182"/>
      <c r="DV890" s="182"/>
      <c r="DW890" s="182"/>
      <c r="DX890" s="182"/>
      <c r="DY890" s="182"/>
    </row>
    <row r="891" spans="1:129" s="188" customFormat="1" outlineLevel="1" x14ac:dyDescent="0.25">
      <c r="A891" s="102"/>
      <c r="B891" s="97" t="s">
        <v>927</v>
      </c>
      <c r="C891" s="98">
        <v>2018</v>
      </c>
      <c r="D891" s="99">
        <v>0.4</v>
      </c>
      <c r="E891" s="101">
        <v>17</v>
      </c>
      <c r="F891" s="110">
        <v>158</v>
      </c>
      <c r="G891" s="101">
        <v>71.85127</v>
      </c>
      <c r="I891" s="182"/>
      <c r="J891" s="182"/>
      <c r="K891" s="182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  <c r="Z891" s="182"/>
      <c r="AA891" s="182"/>
      <c r="AB891" s="182"/>
      <c r="AC891" s="182"/>
      <c r="AD891" s="182"/>
      <c r="AE891" s="182"/>
      <c r="AF891" s="182"/>
      <c r="AG891" s="182"/>
      <c r="AH891" s="182"/>
      <c r="AI891" s="182"/>
      <c r="AJ891" s="182"/>
      <c r="AK891" s="182"/>
      <c r="AL891" s="182"/>
      <c r="AM891" s="182"/>
      <c r="AN891" s="182"/>
      <c r="AO891" s="182"/>
      <c r="AP891" s="182"/>
      <c r="AQ891" s="182"/>
      <c r="AR891" s="182"/>
      <c r="AS891" s="182"/>
      <c r="AT891" s="182"/>
      <c r="AU891" s="182"/>
      <c r="AV891" s="182"/>
      <c r="AW891" s="182"/>
      <c r="AX891" s="182"/>
      <c r="AY891" s="182"/>
      <c r="AZ891" s="182"/>
      <c r="BA891" s="182"/>
      <c r="BB891" s="182"/>
      <c r="BC891" s="182"/>
      <c r="BD891" s="182"/>
      <c r="BE891" s="182"/>
      <c r="BF891" s="182"/>
      <c r="BG891" s="182"/>
      <c r="BH891" s="182"/>
      <c r="BI891" s="182"/>
      <c r="BJ891" s="182"/>
      <c r="BK891" s="182"/>
      <c r="BL891" s="182"/>
      <c r="BM891" s="182"/>
      <c r="BN891" s="182"/>
      <c r="BO891" s="182"/>
      <c r="BP891" s="182"/>
      <c r="BQ891" s="182"/>
      <c r="BR891" s="182"/>
      <c r="BS891" s="182"/>
      <c r="BT891" s="182"/>
      <c r="BU891" s="182"/>
      <c r="BV891" s="182"/>
      <c r="BW891" s="182"/>
      <c r="BX891" s="182"/>
      <c r="BY891" s="182"/>
      <c r="BZ891" s="182"/>
      <c r="CA891" s="182"/>
      <c r="CB891" s="182"/>
      <c r="CC891" s="182"/>
      <c r="CD891" s="182"/>
      <c r="CE891" s="182"/>
      <c r="CF891" s="182"/>
      <c r="CG891" s="182"/>
      <c r="CH891" s="182"/>
      <c r="CI891" s="182"/>
      <c r="CJ891" s="182"/>
      <c r="CK891" s="182"/>
      <c r="CL891" s="182"/>
      <c r="CM891" s="182"/>
      <c r="CN891" s="182"/>
      <c r="CO891" s="182"/>
      <c r="CP891" s="182"/>
      <c r="CQ891" s="182"/>
      <c r="CR891" s="182"/>
      <c r="CS891" s="182"/>
      <c r="CT891" s="182"/>
      <c r="CU891" s="182"/>
      <c r="CV891" s="182"/>
      <c r="CW891" s="182"/>
      <c r="CX891" s="182"/>
      <c r="CY891" s="182"/>
      <c r="CZ891" s="182"/>
      <c r="DA891" s="182"/>
      <c r="DB891" s="182"/>
      <c r="DC891" s="182"/>
      <c r="DD891" s="182"/>
      <c r="DE891" s="182"/>
      <c r="DF891" s="182"/>
      <c r="DG891" s="182"/>
      <c r="DH891" s="182"/>
      <c r="DI891" s="182"/>
      <c r="DJ891" s="182"/>
      <c r="DK891" s="182"/>
      <c r="DL891" s="182"/>
      <c r="DM891" s="182"/>
      <c r="DN891" s="182"/>
      <c r="DO891" s="182"/>
      <c r="DP891" s="182"/>
      <c r="DQ891" s="182"/>
      <c r="DR891" s="182"/>
      <c r="DS891" s="182"/>
      <c r="DT891" s="182"/>
      <c r="DU891" s="182"/>
      <c r="DV891" s="182"/>
      <c r="DW891" s="182"/>
      <c r="DX891" s="182"/>
      <c r="DY891" s="182"/>
    </row>
    <row r="892" spans="1:129" s="188" customFormat="1" outlineLevel="1" x14ac:dyDescent="0.25">
      <c r="A892" s="102"/>
      <c r="B892" s="97" t="s">
        <v>928</v>
      </c>
      <c r="C892" s="98">
        <v>2018</v>
      </c>
      <c r="D892" s="99">
        <v>0.4</v>
      </c>
      <c r="E892" s="101">
        <v>200</v>
      </c>
      <c r="F892" s="110">
        <v>158</v>
      </c>
      <c r="G892" s="101">
        <v>298.60028999999997</v>
      </c>
      <c r="I892" s="182"/>
      <c r="J892" s="182"/>
      <c r="K892" s="182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  <c r="Z892" s="182"/>
      <c r="AA892" s="182"/>
      <c r="AB892" s="182"/>
      <c r="AC892" s="182"/>
      <c r="AD892" s="182"/>
      <c r="AE892" s="182"/>
      <c r="AF892" s="182"/>
      <c r="AG892" s="182"/>
      <c r="AH892" s="182"/>
      <c r="AI892" s="182"/>
      <c r="AJ892" s="182"/>
      <c r="AK892" s="182"/>
      <c r="AL892" s="182"/>
      <c r="AM892" s="182"/>
      <c r="AN892" s="182"/>
      <c r="AO892" s="182"/>
      <c r="AP892" s="182"/>
      <c r="AQ892" s="182"/>
      <c r="AR892" s="182"/>
      <c r="AS892" s="182"/>
      <c r="AT892" s="182"/>
      <c r="AU892" s="182"/>
      <c r="AV892" s="182"/>
      <c r="AW892" s="182"/>
      <c r="AX892" s="182"/>
      <c r="AY892" s="182"/>
      <c r="AZ892" s="182"/>
      <c r="BA892" s="182"/>
      <c r="BB892" s="182"/>
      <c r="BC892" s="182"/>
      <c r="BD892" s="182"/>
      <c r="BE892" s="182"/>
      <c r="BF892" s="182"/>
      <c r="BG892" s="182"/>
      <c r="BH892" s="182"/>
      <c r="BI892" s="182"/>
      <c r="BJ892" s="182"/>
      <c r="BK892" s="182"/>
      <c r="BL892" s="182"/>
      <c r="BM892" s="182"/>
      <c r="BN892" s="182"/>
      <c r="BO892" s="182"/>
      <c r="BP892" s="182"/>
      <c r="BQ892" s="182"/>
      <c r="BR892" s="182"/>
      <c r="BS892" s="182"/>
      <c r="BT892" s="182"/>
      <c r="BU892" s="182"/>
      <c r="BV892" s="182"/>
      <c r="BW892" s="182"/>
      <c r="BX892" s="182"/>
      <c r="BY892" s="182"/>
      <c r="BZ892" s="182"/>
      <c r="CA892" s="182"/>
      <c r="CB892" s="182"/>
      <c r="CC892" s="182"/>
      <c r="CD892" s="182"/>
      <c r="CE892" s="182"/>
      <c r="CF892" s="182"/>
      <c r="CG892" s="182"/>
      <c r="CH892" s="182"/>
      <c r="CI892" s="182"/>
      <c r="CJ892" s="182"/>
      <c r="CK892" s="182"/>
      <c r="CL892" s="182"/>
      <c r="CM892" s="182"/>
      <c r="CN892" s="182"/>
      <c r="CO892" s="182"/>
      <c r="CP892" s="182"/>
      <c r="CQ892" s="182"/>
      <c r="CR892" s="182"/>
      <c r="CS892" s="182"/>
      <c r="CT892" s="182"/>
      <c r="CU892" s="182"/>
      <c r="CV892" s="182"/>
      <c r="CW892" s="182"/>
      <c r="CX892" s="182"/>
      <c r="CY892" s="182"/>
      <c r="CZ892" s="182"/>
      <c r="DA892" s="182"/>
      <c r="DB892" s="182"/>
      <c r="DC892" s="182"/>
      <c r="DD892" s="182"/>
      <c r="DE892" s="182"/>
      <c r="DF892" s="182"/>
      <c r="DG892" s="182"/>
      <c r="DH892" s="182"/>
      <c r="DI892" s="182"/>
      <c r="DJ892" s="182"/>
      <c r="DK892" s="182"/>
      <c r="DL892" s="182"/>
      <c r="DM892" s="182"/>
      <c r="DN892" s="182"/>
      <c r="DO892" s="182"/>
      <c r="DP892" s="182"/>
      <c r="DQ892" s="182"/>
      <c r="DR892" s="182"/>
      <c r="DS892" s="182"/>
      <c r="DT892" s="182"/>
      <c r="DU892" s="182"/>
      <c r="DV892" s="182"/>
      <c r="DW892" s="182"/>
      <c r="DX892" s="182"/>
      <c r="DY892" s="182"/>
    </row>
    <row r="893" spans="1:129" s="188" customFormat="1" outlineLevel="1" x14ac:dyDescent="0.25">
      <c r="A893" s="102"/>
      <c r="B893" s="97" t="s">
        <v>929</v>
      </c>
      <c r="C893" s="98">
        <v>2018</v>
      </c>
      <c r="D893" s="99">
        <v>0.4</v>
      </c>
      <c r="E893" s="101">
        <v>83</v>
      </c>
      <c r="F893" s="110">
        <v>158</v>
      </c>
      <c r="G893" s="101">
        <v>111.59882</v>
      </c>
      <c r="I893" s="182"/>
      <c r="J893" s="182"/>
      <c r="K893" s="182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  <c r="Z893" s="182"/>
      <c r="AA893" s="182"/>
      <c r="AB893" s="182"/>
      <c r="AC893" s="182"/>
      <c r="AD893" s="182"/>
      <c r="AE893" s="182"/>
      <c r="AF893" s="182"/>
      <c r="AG893" s="182"/>
      <c r="AH893" s="182"/>
      <c r="AI893" s="182"/>
      <c r="AJ893" s="182"/>
      <c r="AK893" s="182"/>
      <c r="AL893" s="182"/>
      <c r="AM893" s="182"/>
      <c r="AN893" s="182"/>
      <c r="AO893" s="182"/>
      <c r="AP893" s="182"/>
      <c r="AQ893" s="182"/>
      <c r="AR893" s="182"/>
      <c r="AS893" s="182"/>
      <c r="AT893" s="182"/>
      <c r="AU893" s="182"/>
      <c r="AV893" s="182"/>
      <c r="AW893" s="182"/>
      <c r="AX893" s="182"/>
      <c r="AY893" s="182"/>
      <c r="AZ893" s="182"/>
      <c r="BA893" s="182"/>
      <c r="BB893" s="182"/>
      <c r="BC893" s="182"/>
      <c r="BD893" s="182"/>
      <c r="BE893" s="182"/>
      <c r="BF893" s="182"/>
      <c r="BG893" s="182"/>
      <c r="BH893" s="182"/>
      <c r="BI893" s="182"/>
      <c r="BJ893" s="182"/>
      <c r="BK893" s="182"/>
      <c r="BL893" s="182"/>
      <c r="BM893" s="182"/>
      <c r="BN893" s="182"/>
      <c r="BO893" s="182"/>
      <c r="BP893" s="182"/>
      <c r="BQ893" s="182"/>
      <c r="BR893" s="182"/>
      <c r="BS893" s="182"/>
      <c r="BT893" s="182"/>
      <c r="BU893" s="182"/>
      <c r="BV893" s="182"/>
      <c r="BW893" s="182"/>
      <c r="BX893" s="182"/>
      <c r="BY893" s="182"/>
      <c r="BZ893" s="182"/>
      <c r="CA893" s="182"/>
      <c r="CB893" s="182"/>
      <c r="CC893" s="182"/>
      <c r="CD893" s="182"/>
      <c r="CE893" s="182"/>
      <c r="CF893" s="182"/>
      <c r="CG893" s="182"/>
      <c r="CH893" s="182"/>
      <c r="CI893" s="182"/>
      <c r="CJ893" s="182"/>
      <c r="CK893" s="182"/>
      <c r="CL893" s="182"/>
      <c r="CM893" s="182"/>
      <c r="CN893" s="182"/>
      <c r="CO893" s="182"/>
      <c r="CP893" s="182"/>
      <c r="CQ893" s="182"/>
      <c r="CR893" s="182"/>
      <c r="CS893" s="182"/>
      <c r="CT893" s="182"/>
      <c r="CU893" s="182"/>
      <c r="CV893" s="182"/>
      <c r="CW893" s="182"/>
      <c r="CX893" s="182"/>
      <c r="CY893" s="182"/>
      <c r="CZ893" s="182"/>
      <c r="DA893" s="182"/>
      <c r="DB893" s="182"/>
      <c r="DC893" s="182"/>
      <c r="DD893" s="182"/>
      <c r="DE893" s="182"/>
      <c r="DF893" s="182"/>
      <c r="DG893" s="182"/>
      <c r="DH893" s="182"/>
      <c r="DI893" s="182"/>
      <c r="DJ893" s="182"/>
      <c r="DK893" s="182"/>
      <c r="DL893" s="182"/>
      <c r="DM893" s="182"/>
      <c r="DN893" s="182"/>
      <c r="DO893" s="182"/>
      <c r="DP893" s="182"/>
      <c r="DQ893" s="182"/>
      <c r="DR893" s="182"/>
      <c r="DS893" s="182"/>
      <c r="DT893" s="182"/>
      <c r="DU893" s="182"/>
      <c r="DV893" s="182"/>
      <c r="DW893" s="182"/>
      <c r="DX893" s="182"/>
      <c r="DY893" s="182"/>
    </row>
    <row r="894" spans="1:129" s="188" customFormat="1" outlineLevel="1" x14ac:dyDescent="0.25">
      <c r="A894" s="102"/>
      <c r="B894" s="97" t="s">
        <v>930</v>
      </c>
      <c r="C894" s="98">
        <v>2018</v>
      </c>
      <c r="D894" s="99">
        <v>10</v>
      </c>
      <c r="E894" s="101">
        <v>217</v>
      </c>
      <c r="F894" s="110">
        <v>5353</v>
      </c>
      <c r="G894" s="101">
        <v>675.98219999999992</v>
      </c>
      <c r="I894" s="182"/>
      <c r="J894" s="182"/>
      <c r="K894" s="182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  <c r="Z894" s="182"/>
      <c r="AA894" s="182"/>
      <c r="AB894" s="182"/>
      <c r="AC894" s="182"/>
      <c r="AD894" s="182"/>
      <c r="AE894" s="182"/>
      <c r="AF894" s="182"/>
      <c r="AG894" s="182"/>
      <c r="AH894" s="182"/>
      <c r="AI894" s="182"/>
      <c r="AJ894" s="182"/>
      <c r="AK894" s="182"/>
      <c r="AL894" s="182"/>
      <c r="AM894" s="182"/>
      <c r="AN894" s="182"/>
      <c r="AO894" s="182"/>
      <c r="AP894" s="182"/>
      <c r="AQ894" s="182"/>
      <c r="AR894" s="182"/>
      <c r="AS894" s="182"/>
      <c r="AT894" s="182"/>
      <c r="AU894" s="182"/>
      <c r="AV894" s="182"/>
      <c r="AW894" s="182"/>
      <c r="AX894" s="182"/>
      <c r="AY894" s="182"/>
      <c r="AZ894" s="182"/>
      <c r="BA894" s="182"/>
      <c r="BB894" s="182"/>
      <c r="BC894" s="182"/>
      <c r="BD894" s="182"/>
      <c r="BE894" s="182"/>
      <c r="BF894" s="182"/>
      <c r="BG894" s="182"/>
      <c r="BH894" s="182"/>
      <c r="BI894" s="182"/>
      <c r="BJ894" s="182"/>
      <c r="BK894" s="182"/>
      <c r="BL894" s="182"/>
      <c r="BM894" s="182"/>
      <c r="BN894" s="182"/>
      <c r="BO894" s="182"/>
      <c r="BP894" s="182"/>
      <c r="BQ894" s="182"/>
      <c r="BR894" s="182"/>
      <c r="BS894" s="182"/>
      <c r="BT894" s="182"/>
      <c r="BU894" s="182"/>
      <c r="BV894" s="182"/>
      <c r="BW894" s="182"/>
      <c r="BX894" s="182"/>
      <c r="BY894" s="182"/>
      <c r="BZ894" s="182"/>
      <c r="CA894" s="182"/>
      <c r="CB894" s="182"/>
      <c r="CC894" s="182"/>
      <c r="CD894" s="182"/>
      <c r="CE894" s="182"/>
      <c r="CF894" s="182"/>
      <c r="CG894" s="182"/>
      <c r="CH894" s="182"/>
      <c r="CI894" s="182"/>
      <c r="CJ894" s="182"/>
      <c r="CK894" s="182"/>
      <c r="CL894" s="182"/>
      <c r="CM894" s="182"/>
      <c r="CN894" s="182"/>
      <c r="CO894" s="182"/>
      <c r="CP894" s="182"/>
      <c r="CQ894" s="182"/>
      <c r="CR894" s="182"/>
      <c r="CS894" s="182"/>
      <c r="CT894" s="182"/>
      <c r="CU894" s="182"/>
      <c r="CV894" s="182"/>
      <c r="CW894" s="182"/>
      <c r="CX894" s="182"/>
      <c r="CY894" s="182"/>
      <c r="CZ894" s="182"/>
      <c r="DA894" s="182"/>
      <c r="DB894" s="182"/>
      <c r="DC894" s="182"/>
      <c r="DD894" s="182"/>
      <c r="DE894" s="182"/>
      <c r="DF894" s="182"/>
      <c r="DG894" s="182"/>
      <c r="DH894" s="182"/>
      <c r="DI894" s="182"/>
      <c r="DJ894" s="182"/>
      <c r="DK894" s="182"/>
      <c r="DL894" s="182"/>
      <c r="DM894" s="182"/>
      <c r="DN894" s="182"/>
      <c r="DO894" s="182"/>
      <c r="DP894" s="182"/>
      <c r="DQ894" s="182"/>
      <c r="DR894" s="182"/>
      <c r="DS894" s="182"/>
      <c r="DT894" s="182"/>
      <c r="DU894" s="182"/>
      <c r="DV894" s="182"/>
      <c r="DW894" s="182"/>
      <c r="DX894" s="182"/>
      <c r="DY894" s="182"/>
    </row>
    <row r="895" spans="1:129" s="188" customFormat="1" outlineLevel="1" x14ac:dyDescent="0.25">
      <c r="A895" s="102"/>
      <c r="B895" s="97" t="s">
        <v>931</v>
      </c>
      <c r="C895" s="98">
        <v>2018</v>
      </c>
      <c r="D895" s="99">
        <v>0.4</v>
      </c>
      <c r="E895" s="101">
        <v>439</v>
      </c>
      <c r="F895" s="110">
        <v>158</v>
      </c>
      <c r="G895" s="101">
        <v>643.63589000000002</v>
      </c>
      <c r="I895" s="182"/>
      <c r="J895" s="182"/>
      <c r="K895" s="182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  <c r="Z895" s="182"/>
      <c r="AA895" s="182"/>
      <c r="AB895" s="182"/>
      <c r="AC895" s="182"/>
      <c r="AD895" s="182"/>
      <c r="AE895" s="182"/>
      <c r="AF895" s="182"/>
      <c r="AG895" s="182"/>
      <c r="AH895" s="182"/>
      <c r="AI895" s="182"/>
      <c r="AJ895" s="182"/>
      <c r="AK895" s="182"/>
      <c r="AL895" s="182"/>
      <c r="AM895" s="182"/>
      <c r="AN895" s="182"/>
      <c r="AO895" s="182"/>
      <c r="AP895" s="182"/>
      <c r="AQ895" s="182"/>
      <c r="AR895" s="182"/>
      <c r="AS895" s="182"/>
      <c r="AT895" s="182"/>
      <c r="AU895" s="182"/>
      <c r="AV895" s="182"/>
      <c r="AW895" s="182"/>
      <c r="AX895" s="182"/>
      <c r="AY895" s="182"/>
      <c r="AZ895" s="182"/>
      <c r="BA895" s="182"/>
      <c r="BB895" s="182"/>
      <c r="BC895" s="182"/>
      <c r="BD895" s="182"/>
      <c r="BE895" s="182"/>
      <c r="BF895" s="182"/>
      <c r="BG895" s="182"/>
      <c r="BH895" s="182"/>
      <c r="BI895" s="182"/>
      <c r="BJ895" s="182"/>
      <c r="BK895" s="182"/>
      <c r="BL895" s="182"/>
      <c r="BM895" s="182"/>
      <c r="BN895" s="182"/>
      <c r="BO895" s="182"/>
      <c r="BP895" s="182"/>
      <c r="BQ895" s="182"/>
      <c r="BR895" s="182"/>
      <c r="BS895" s="182"/>
      <c r="BT895" s="182"/>
      <c r="BU895" s="182"/>
      <c r="BV895" s="182"/>
      <c r="BW895" s="182"/>
      <c r="BX895" s="182"/>
      <c r="BY895" s="182"/>
      <c r="BZ895" s="182"/>
      <c r="CA895" s="182"/>
      <c r="CB895" s="182"/>
      <c r="CC895" s="182"/>
      <c r="CD895" s="182"/>
      <c r="CE895" s="182"/>
      <c r="CF895" s="182"/>
      <c r="CG895" s="182"/>
      <c r="CH895" s="182"/>
      <c r="CI895" s="182"/>
      <c r="CJ895" s="182"/>
      <c r="CK895" s="182"/>
      <c r="CL895" s="182"/>
      <c r="CM895" s="182"/>
      <c r="CN895" s="182"/>
      <c r="CO895" s="182"/>
      <c r="CP895" s="182"/>
      <c r="CQ895" s="182"/>
      <c r="CR895" s="182"/>
      <c r="CS895" s="182"/>
      <c r="CT895" s="182"/>
      <c r="CU895" s="182"/>
      <c r="CV895" s="182"/>
      <c r="CW895" s="182"/>
      <c r="CX895" s="182"/>
      <c r="CY895" s="182"/>
      <c r="CZ895" s="182"/>
      <c r="DA895" s="182"/>
      <c r="DB895" s="182"/>
      <c r="DC895" s="182"/>
      <c r="DD895" s="182"/>
      <c r="DE895" s="182"/>
      <c r="DF895" s="182"/>
      <c r="DG895" s="182"/>
      <c r="DH895" s="182"/>
      <c r="DI895" s="182"/>
      <c r="DJ895" s="182"/>
      <c r="DK895" s="182"/>
      <c r="DL895" s="182"/>
      <c r="DM895" s="182"/>
      <c r="DN895" s="182"/>
      <c r="DO895" s="182"/>
      <c r="DP895" s="182"/>
      <c r="DQ895" s="182"/>
      <c r="DR895" s="182"/>
      <c r="DS895" s="182"/>
      <c r="DT895" s="182"/>
      <c r="DU895" s="182"/>
      <c r="DV895" s="182"/>
      <c r="DW895" s="182"/>
      <c r="DX895" s="182"/>
      <c r="DY895" s="182"/>
    </row>
    <row r="896" spans="1:129" s="188" customFormat="1" outlineLevel="1" x14ac:dyDescent="0.25">
      <c r="A896" s="102"/>
      <c r="B896" s="97" t="s">
        <v>932</v>
      </c>
      <c r="C896" s="98">
        <v>2018</v>
      </c>
      <c r="D896" s="99">
        <v>6</v>
      </c>
      <c r="E896" s="101">
        <v>23</v>
      </c>
      <c r="F896" s="110">
        <v>3212</v>
      </c>
      <c r="G896" s="101">
        <v>100.57466000000001</v>
      </c>
      <c r="I896" s="182"/>
      <c r="J896" s="182"/>
      <c r="K896" s="182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  <c r="Z896" s="182"/>
      <c r="AA896" s="182"/>
      <c r="AB896" s="182"/>
      <c r="AC896" s="182"/>
      <c r="AD896" s="182"/>
      <c r="AE896" s="182"/>
      <c r="AF896" s="182"/>
      <c r="AG896" s="182"/>
      <c r="AH896" s="182"/>
      <c r="AI896" s="182"/>
      <c r="AJ896" s="182"/>
      <c r="AK896" s="182"/>
      <c r="AL896" s="182"/>
      <c r="AM896" s="182"/>
      <c r="AN896" s="182"/>
      <c r="AO896" s="182"/>
      <c r="AP896" s="182"/>
      <c r="AQ896" s="182"/>
      <c r="AR896" s="182"/>
      <c r="AS896" s="182"/>
      <c r="AT896" s="182"/>
      <c r="AU896" s="182"/>
      <c r="AV896" s="182"/>
      <c r="AW896" s="182"/>
      <c r="AX896" s="182"/>
      <c r="AY896" s="182"/>
      <c r="AZ896" s="182"/>
      <c r="BA896" s="182"/>
      <c r="BB896" s="182"/>
      <c r="BC896" s="182"/>
      <c r="BD896" s="182"/>
      <c r="BE896" s="182"/>
      <c r="BF896" s="182"/>
      <c r="BG896" s="182"/>
      <c r="BH896" s="182"/>
      <c r="BI896" s="182"/>
      <c r="BJ896" s="182"/>
      <c r="BK896" s="182"/>
      <c r="BL896" s="182"/>
      <c r="BM896" s="182"/>
      <c r="BN896" s="182"/>
      <c r="BO896" s="182"/>
      <c r="BP896" s="182"/>
      <c r="BQ896" s="182"/>
      <c r="BR896" s="182"/>
      <c r="BS896" s="182"/>
      <c r="BT896" s="182"/>
      <c r="BU896" s="182"/>
      <c r="BV896" s="182"/>
      <c r="BW896" s="182"/>
      <c r="BX896" s="182"/>
      <c r="BY896" s="182"/>
      <c r="BZ896" s="182"/>
      <c r="CA896" s="182"/>
      <c r="CB896" s="182"/>
      <c r="CC896" s="182"/>
      <c r="CD896" s="182"/>
      <c r="CE896" s="182"/>
      <c r="CF896" s="182"/>
      <c r="CG896" s="182"/>
      <c r="CH896" s="182"/>
      <c r="CI896" s="182"/>
      <c r="CJ896" s="182"/>
      <c r="CK896" s="182"/>
      <c r="CL896" s="182"/>
      <c r="CM896" s="182"/>
      <c r="CN896" s="182"/>
      <c r="CO896" s="182"/>
      <c r="CP896" s="182"/>
      <c r="CQ896" s="182"/>
      <c r="CR896" s="182"/>
      <c r="CS896" s="182"/>
      <c r="CT896" s="182"/>
      <c r="CU896" s="182"/>
      <c r="CV896" s="182"/>
      <c r="CW896" s="182"/>
      <c r="CX896" s="182"/>
      <c r="CY896" s="182"/>
      <c r="CZ896" s="182"/>
      <c r="DA896" s="182"/>
      <c r="DB896" s="182"/>
      <c r="DC896" s="182"/>
      <c r="DD896" s="182"/>
      <c r="DE896" s="182"/>
      <c r="DF896" s="182"/>
      <c r="DG896" s="182"/>
      <c r="DH896" s="182"/>
      <c r="DI896" s="182"/>
      <c r="DJ896" s="182"/>
      <c r="DK896" s="182"/>
      <c r="DL896" s="182"/>
      <c r="DM896" s="182"/>
      <c r="DN896" s="182"/>
      <c r="DO896" s="182"/>
      <c r="DP896" s="182"/>
      <c r="DQ896" s="182"/>
      <c r="DR896" s="182"/>
      <c r="DS896" s="182"/>
      <c r="DT896" s="182"/>
      <c r="DU896" s="182"/>
      <c r="DV896" s="182"/>
      <c r="DW896" s="182"/>
      <c r="DX896" s="182"/>
      <c r="DY896" s="182"/>
    </row>
    <row r="897" spans="1:129" s="188" customFormat="1" outlineLevel="1" x14ac:dyDescent="0.25">
      <c r="A897" s="102"/>
      <c r="B897" s="97" t="s">
        <v>933</v>
      </c>
      <c r="C897" s="98">
        <v>2018</v>
      </c>
      <c r="D897" s="99">
        <v>0.4</v>
      </c>
      <c r="E897" s="101">
        <v>30</v>
      </c>
      <c r="F897" s="110">
        <v>158</v>
      </c>
      <c r="G897" s="101">
        <v>61.474080000000001</v>
      </c>
      <c r="I897" s="182"/>
      <c r="J897" s="182"/>
      <c r="K897" s="182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  <c r="Z897" s="182"/>
      <c r="AA897" s="182"/>
      <c r="AB897" s="182"/>
      <c r="AC897" s="182"/>
      <c r="AD897" s="182"/>
      <c r="AE897" s="182"/>
      <c r="AF897" s="182"/>
      <c r="AG897" s="182"/>
      <c r="AH897" s="182"/>
      <c r="AI897" s="182"/>
      <c r="AJ897" s="182"/>
      <c r="AK897" s="182"/>
      <c r="AL897" s="182"/>
      <c r="AM897" s="182"/>
      <c r="AN897" s="182"/>
      <c r="AO897" s="182"/>
      <c r="AP897" s="182"/>
      <c r="AQ897" s="182"/>
      <c r="AR897" s="182"/>
      <c r="AS897" s="182"/>
      <c r="AT897" s="182"/>
      <c r="AU897" s="182"/>
      <c r="AV897" s="182"/>
      <c r="AW897" s="182"/>
      <c r="AX897" s="182"/>
      <c r="AY897" s="182"/>
      <c r="AZ897" s="182"/>
      <c r="BA897" s="182"/>
      <c r="BB897" s="182"/>
      <c r="BC897" s="182"/>
      <c r="BD897" s="182"/>
      <c r="BE897" s="182"/>
      <c r="BF897" s="182"/>
      <c r="BG897" s="182"/>
      <c r="BH897" s="182"/>
      <c r="BI897" s="182"/>
      <c r="BJ897" s="182"/>
      <c r="BK897" s="182"/>
      <c r="BL897" s="182"/>
      <c r="BM897" s="182"/>
      <c r="BN897" s="182"/>
      <c r="BO897" s="182"/>
      <c r="BP897" s="182"/>
      <c r="BQ897" s="182"/>
      <c r="BR897" s="182"/>
      <c r="BS897" s="182"/>
      <c r="BT897" s="182"/>
      <c r="BU897" s="182"/>
      <c r="BV897" s="182"/>
      <c r="BW897" s="182"/>
      <c r="BX897" s="182"/>
      <c r="BY897" s="182"/>
      <c r="BZ897" s="182"/>
      <c r="CA897" s="182"/>
      <c r="CB897" s="182"/>
      <c r="CC897" s="182"/>
      <c r="CD897" s="182"/>
      <c r="CE897" s="182"/>
      <c r="CF897" s="182"/>
      <c r="CG897" s="182"/>
      <c r="CH897" s="182"/>
      <c r="CI897" s="182"/>
      <c r="CJ897" s="182"/>
      <c r="CK897" s="182"/>
      <c r="CL897" s="182"/>
      <c r="CM897" s="182"/>
      <c r="CN897" s="182"/>
      <c r="CO897" s="182"/>
      <c r="CP897" s="182"/>
      <c r="CQ897" s="182"/>
      <c r="CR897" s="182"/>
      <c r="CS897" s="182"/>
      <c r="CT897" s="182"/>
      <c r="CU897" s="182"/>
      <c r="CV897" s="182"/>
      <c r="CW897" s="182"/>
      <c r="CX897" s="182"/>
      <c r="CY897" s="182"/>
      <c r="CZ897" s="182"/>
      <c r="DA897" s="182"/>
      <c r="DB897" s="182"/>
      <c r="DC897" s="182"/>
      <c r="DD897" s="182"/>
      <c r="DE897" s="182"/>
      <c r="DF897" s="182"/>
      <c r="DG897" s="182"/>
      <c r="DH897" s="182"/>
      <c r="DI897" s="182"/>
      <c r="DJ897" s="182"/>
      <c r="DK897" s="182"/>
      <c r="DL897" s="182"/>
      <c r="DM897" s="182"/>
      <c r="DN897" s="182"/>
      <c r="DO897" s="182"/>
      <c r="DP897" s="182"/>
      <c r="DQ897" s="182"/>
      <c r="DR897" s="182"/>
      <c r="DS897" s="182"/>
      <c r="DT897" s="182"/>
      <c r="DU897" s="182"/>
      <c r="DV897" s="182"/>
      <c r="DW897" s="182"/>
      <c r="DX897" s="182"/>
      <c r="DY897" s="182"/>
    </row>
    <row r="898" spans="1:129" s="188" customFormat="1" outlineLevel="1" x14ac:dyDescent="0.25">
      <c r="A898" s="102"/>
      <c r="B898" s="97" t="s">
        <v>934</v>
      </c>
      <c r="C898" s="98">
        <v>2018</v>
      </c>
      <c r="D898" s="99">
        <v>10</v>
      </c>
      <c r="E898" s="101">
        <v>5</v>
      </c>
      <c r="F898" s="110">
        <v>5353</v>
      </c>
      <c r="G898" s="101">
        <v>132.64282</v>
      </c>
      <c r="I898" s="182"/>
      <c r="J898" s="182"/>
      <c r="K898" s="182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  <c r="Z898" s="182"/>
      <c r="AA898" s="182"/>
      <c r="AB898" s="182"/>
      <c r="AC898" s="182"/>
      <c r="AD898" s="182"/>
      <c r="AE898" s="182"/>
      <c r="AF898" s="182"/>
      <c r="AG898" s="182"/>
      <c r="AH898" s="182"/>
      <c r="AI898" s="182"/>
      <c r="AJ898" s="182"/>
      <c r="AK898" s="182"/>
      <c r="AL898" s="182"/>
      <c r="AM898" s="182"/>
      <c r="AN898" s="182"/>
      <c r="AO898" s="182"/>
      <c r="AP898" s="182"/>
      <c r="AQ898" s="182"/>
      <c r="AR898" s="182"/>
      <c r="AS898" s="182"/>
      <c r="AT898" s="182"/>
      <c r="AU898" s="182"/>
      <c r="AV898" s="182"/>
      <c r="AW898" s="182"/>
      <c r="AX898" s="182"/>
      <c r="AY898" s="182"/>
      <c r="AZ898" s="182"/>
      <c r="BA898" s="182"/>
      <c r="BB898" s="182"/>
      <c r="BC898" s="182"/>
      <c r="BD898" s="182"/>
      <c r="BE898" s="182"/>
      <c r="BF898" s="182"/>
      <c r="BG898" s="182"/>
      <c r="BH898" s="182"/>
      <c r="BI898" s="182"/>
      <c r="BJ898" s="182"/>
      <c r="BK898" s="182"/>
      <c r="BL898" s="182"/>
      <c r="BM898" s="182"/>
      <c r="BN898" s="182"/>
      <c r="BO898" s="182"/>
      <c r="BP898" s="182"/>
      <c r="BQ898" s="182"/>
      <c r="BR898" s="182"/>
      <c r="BS898" s="182"/>
      <c r="BT898" s="182"/>
      <c r="BU898" s="182"/>
      <c r="BV898" s="182"/>
      <c r="BW898" s="182"/>
      <c r="BX898" s="182"/>
      <c r="BY898" s="182"/>
      <c r="BZ898" s="182"/>
      <c r="CA898" s="182"/>
      <c r="CB898" s="182"/>
      <c r="CC898" s="182"/>
      <c r="CD898" s="182"/>
      <c r="CE898" s="182"/>
      <c r="CF898" s="182"/>
      <c r="CG898" s="182"/>
      <c r="CH898" s="182"/>
      <c r="CI898" s="182"/>
      <c r="CJ898" s="182"/>
      <c r="CK898" s="182"/>
      <c r="CL898" s="182"/>
      <c r="CM898" s="182"/>
      <c r="CN898" s="182"/>
      <c r="CO898" s="182"/>
      <c r="CP898" s="182"/>
      <c r="CQ898" s="182"/>
      <c r="CR898" s="182"/>
      <c r="CS898" s="182"/>
      <c r="CT898" s="182"/>
      <c r="CU898" s="182"/>
      <c r="CV898" s="182"/>
      <c r="CW898" s="182"/>
      <c r="CX898" s="182"/>
      <c r="CY898" s="182"/>
      <c r="CZ898" s="182"/>
      <c r="DA898" s="182"/>
      <c r="DB898" s="182"/>
      <c r="DC898" s="182"/>
      <c r="DD898" s="182"/>
      <c r="DE898" s="182"/>
      <c r="DF898" s="182"/>
      <c r="DG898" s="182"/>
      <c r="DH898" s="182"/>
      <c r="DI898" s="182"/>
      <c r="DJ898" s="182"/>
      <c r="DK898" s="182"/>
      <c r="DL898" s="182"/>
      <c r="DM898" s="182"/>
      <c r="DN898" s="182"/>
      <c r="DO898" s="182"/>
      <c r="DP898" s="182"/>
      <c r="DQ898" s="182"/>
      <c r="DR898" s="182"/>
      <c r="DS898" s="182"/>
      <c r="DT898" s="182"/>
      <c r="DU898" s="182"/>
      <c r="DV898" s="182"/>
      <c r="DW898" s="182"/>
      <c r="DX898" s="182"/>
      <c r="DY898" s="182"/>
    </row>
    <row r="899" spans="1:129" s="188" customFormat="1" outlineLevel="1" x14ac:dyDescent="0.25">
      <c r="A899" s="102"/>
      <c r="B899" s="97" t="s">
        <v>935</v>
      </c>
      <c r="C899" s="98">
        <v>2018</v>
      </c>
      <c r="D899" s="99">
        <v>10</v>
      </c>
      <c r="E899" s="101">
        <v>200</v>
      </c>
      <c r="F899" s="110">
        <v>5353</v>
      </c>
      <c r="G899" s="101">
        <v>442.01347999999996</v>
      </c>
      <c r="I899" s="182"/>
      <c r="J899" s="182"/>
      <c r="K899" s="182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  <c r="Z899" s="182"/>
      <c r="AA899" s="182"/>
      <c r="AB899" s="182"/>
      <c r="AC899" s="182"/>
      <c r="AD899" s="182"/>
      <c r="AE899" s="182"/>
      <c r="AF899" s="182"/>
      <c r="AG899" s="182"/>
      <c r="AH899" s="182"/>
      <c r="AI899" s="182"/>
      <c r="AJ899" s="182"/>
      <c r="AK899" s="182"/>
      <c r="AL899" s="182"/>
      <c r="AM899" s="182"/>
      <c r="AN899" s="182"/>
      <c r="AO899" s="182"/>
      <c r="AP899" s="182"/>
      <c r="AQ899" s="182"/>
      <c r="AR899" s="182"/>
      <c r="AS899" s="182"/>
      <c r="AT899" s="182"/>
      <c r="AU899" s="182"/>
      <c r="AV899" s="182"/>
      <c r="AW899" s="182"/>
      <c r="AX899" s="182"/>
      <c r="AY899" s="182"/>
      <c r="AZ899" s="182"/>
      <c r="BA899" s="182"/>
      <c r="BB899" s="182"/>
      <c r="BC899" s="182"/>
      <c r="BD899" s="182"/>
      <c r="BE899" s="182"/>
      <c r="BF899" s="182"/>
      <c r="BG899" s="182"/>
      <c r="BH899" s="182"/>
      <c r="BI899" s="182"/>
      <c r="BJ899" s="182"/>
      <c r="BK899" s="182"/>
      <c r="BL899" s="182"/>
      <c r="BM899" s="182"/>
      <c r="BN899" s="182"/>
      <c r="BO899" s="182"/>
      <c r="BP899" s="182"/>
      <c r="BQ899" s="182"/>
      <c r="BR899" s="182"/>
      <c r="BS899" s="182"/>
      <c r="BT899" s="182"/>
      <c r="BU899" s="182"/>
      <c r="BV899" s="182"/>
      <c r="BW899" s="182"/>
      <c r="BX899" s="182"/>
      <c r="BY899" s="182"/>
      <c r="BZ899" s="182"/>
      <c r="CA899" s="182"/>
      <c r="CB899" s="182"/>
      <c r="CC899" s="182"/>
      <c r="CD899" s="182"/>
      <c r="CE899" s="182"/>
      <c r="CF899" s="182"/>
      <c r="CG899" s="182"/>
      <c r="CH899" s="182"/>
      <c r="CI899" s="182"/>
      <c r="CJ899" s="182"/>
      <c r="CK899" s="182"/>
      <c r="CL899" s="182"/>
      <c r="CM899" s="182"/>
      <c r="CN899" s="182"/>
      <c r="CO899" s="182"/>
      <c r="CP899" s="182"/>
      <c r="CQ899" s="182"/>
      <c r="CR899" s="182"/>
      <c r="CS899" s="182"/>
      <c r="CT899" s="182"/>
      <c r="CU899" s="182"/>
      <c r="CV899" s="182"/>
      <c r="CW899" s="182"/>
      <c r="CX899" s="182"/>
      <c r="CY899" s="182"/>
      <c r="CZ899" s="182"/>
      <c r="DA899" s="182"/>
      <c r="DB899" s="182"/>
      <c r="DC899" s="182"/>
      <c r="DD899" s="182"/>
      <c r="DE899" s="182"/>
      <c r="DF899" s="182"/>
      <c r="DG899" s="182"/>
      <c r="DH899" s="182"/>
      <c r="DI899" s="182"/>
      <c r="DJ899" s="182"/>
      <c r="DK899" s="182"/>
      <c r="DL899" s="182"/>
      <c r="DM899" s="182"/>
      <c r="DN899" s="182"/>
      <c r="DO899" s="182"/>
      <c r="DP899" s="182"/>
      <c r="DQ899" s="182"/>
      <c r="DR899" s="182"/>
      <c r="DS899" s="182"/>
      <c r="DT899" s="182"/>
      <c r="DU899" s="182"/>
      <c r="DV899" s="182"/>
      <c r="DW899" s="182"/>
      <c r="DX899" s="182"/>
      <c r="DY899" s="182"/>
    </row>
    <row r="900" spans="1:129" s="188" customFormat="1" outlineLevel="1" x14ac:dyDescent="0.25">
      <c r="A900" s="102"/>
      <c r="B900" s="97" t="s">
        <v>936</v>
      </c>
      <c r="C900" s="98">
        <v>2018</v>
      </c>
      <c r="D900" s="99">
        <v>0.4</v>
      </c>
      <c r="E900" s="101">
        <v>177</v>
      </c>
      <c r="F900" s="110">
        <v>158</v>
      </c>
      <c r="G900" s="101">
        <v>299.28273999999999</v>
      </c>
      <c r="I900" s="182"/>
      <c r="J900" s="182"/>
      <c r="K900" s="182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  <c r="Z900" s="182"/>
      <c r="AA900" s="182"/>
      <c r="AB900" s="182"/>
      <c r="AC900" s="182"/>
      <c r="AD900" s="182"/>
      <c r="AE900" s="182"/>
      <c r="AF900" s="182"/>
      <c r="AG900" s="182"/>
      <c r="AH900" s="182"/>
      <c r="AI900" s="182"/>
      <c r="AJ900" s="182"/>
      <c r="AK900" s="182"/>
      <c r="AL900" s="182"/>
      <c r="AM900" s="182"/>
      <c r="AN900" s="182"/>
      <c r="AO900" s="182"/>
      <c r="AP900" s="182"/>
      <c r="AQ900" s="182"/>
      <c r="AR900" s="182"/>
      <c r="AS900" s="182"/>
      <c r="AT900" s="182"/>
      <c r="AU900" s="182"/>
      <c r="AV900" s="182"/>
      <c r="AW900" s="182"/>
      <c r="AX900" s="182"/>
      <c r="AY900" s="182"/>
      <c r="AZ900" s="182"/>
      <c r="BA900" s="182"/>
      <c r="BB900" s="182"/>
      <c r="BC900" s="182"/>
      <c r="BD900" s="182"/>
      <c r="BE900" s="182"/>
      <c r="BF900" s="182"/>
      <c r="BG900" s="182"/>
      <c r="BH900" s="182"/>
      <c r="BI900" s="182"/>
      <c r="BJ900" s="182"/>
      <c r="BK900" s="182"/>
      <c r="BL900" s="182"/>
      <c r="BM900" s="182"/>
      <c r="BN900" s="182"/>
      <c r="BO900" s="182"/>
      <c r="BP900" s="182"/>
      <c r="BQ900" s="182"/>
      <c r="BR900" s="182"/>
      <c r="BS900" s="182"/>
      <c r="BT900" s="182"/>
      <c r="BU900" s="182"/>
      <c r="BV900" s="182"/>
      <c r="BW900" s="182"/>
      <c r="BX900" s="182"/>
      <c r="BY900" s="182"/>
      <c r="BZ900" s="182"/>
      <c r="CA900" s="182"/>
      <c r="CB900" s="182"/>
      <c r="CC900" s="182"/>
      <c r="CD900" s="182"/>
      <c r="CE900" s="182"/>
      <c r="CF900" s="182"/>
      <c r="CG900" s="182"/>
      <c r="CH900" s="182"/>
      <c r="CI900" s="182"/>
      <c r="CJ900" s="182"/>
      <c r="CK900" s="182"/>
      <c r="CL900" s="182"/>
      <c r="CM900" s="182"/>
      <c r="CN900" s="182"/>
      <c r="CO900" s="182"/>
      <c r="CP900" s="182"/>
      <c r="CQ900" s="182"/>
      <c r="CR900" s="182"/>
      <c r="CS900" s="182"/>
      <c r="CT900" s="182"/>
      <c r="CU900" s="182"/>
      <c r="CV900" s="182"/>
      <c r="CW900" s="182"/>
      <c r="CX900" s="182"/>
      <c r="CY900" s="182"/>
      <c r="CZ900" s="182"/>
      <c r="DA900" s="182"/>
      <c r="DB900" s="182"/>
      <c r="DC900" s="182"/>
      <c r="DD900" s="182"/>
      <c r="DE900" s="182"/>
      <c r="DF900" s="182"/>
      <c r="DG900" s="182"/>
      <c r="DH900" s="182"/>
      <c r="DI900" s="182"/>
      <c r="DJ900" s="182"/>
      <c r="DK900" s="182"/>
      <c r="DL900" s="182"/>
      <c r="DM900" s="182"/>
      <c r="DN900" s="182"/>
      <c r="DO900" s="182"/>
      <c r="DP900" s="182"/>
      <c r="DQ900" s="182"/>
      <c r="DR900" s="182"/>
      <c r="DS900" s="182"/>
      <c r="DT900" s="182"/>
      <c r="DU900" s="182"/>
      <c r="DV900" s="182"/>
      <c r="DW900" s="182"/>
      <c r="DX900" s="182"/>
      <c r="DY900" s="182"/>
    </row>
    <row r="901" spans="1:129" s="188" customFormat="1" outlineLevel="1" x14ac:dyDescent="0.25">
      <c r="A901" s="102"/>
      <c r="B901" s="97" t="s">
        <v>937</v>
      </c>
      <c r="C901" s="98">
        <v>2018</v>
      </c>
      <c r="D901" s="99">
        <v>10</v>
      </c>
      <c r="E901" s="101">
        <v>31</v>
      </c>
      <c r="F901" s="110">
        <v>5353</v>
      </c>
      <c r="G901" s="101">
        <v>291.45019000000002</v>
      </c>
      <c r="I901" s="182"/>
      <c r="J901" s="182"/>
      <c r="K901" s="182"/>
      <c r="L901" s="182"/>
      <c r="M901" s="182"/>
      <c r="N901" s="182"/>
      <c r="O901" s="182"/>
      <c r="P901" s="182"/>
      <c r="Q901" s="182"/>
      <c r="R901" s="182"/>
      <c r="S901" s="182"/>
      <c r="T901" s="182"/>
      <c r="U901" s="182"/>
      <c r="V901" s="182"/>
      <c r="W901" s="182"/>
      <c r="X901" s="182"/>
      <c r="Y901" s="182"/>
      <c r="Z901" s="182"/>
      <c r="AA901" s="182"/>
      <c r="AB901" s="182"/>
      <c r="AC901" s="182"/>
      <c r="AD901" s="182"/>
      <c r="AE901" s="182"/>
      <c r="AF901" s="182"/>
      <c r="AG901" s="182"/>
      <c r="AH901" s="182"/>
      <c r="AI901" s="182"/>
      <c r="AJ901" s="182"/>
      <c r="AK901" s="182"/>
      <c r="AL901" s="182"/>
      <c r="AM901" s="182"/>
      <c r="AN901" s="182"/>
      <c r="AO901" s="182"/>
      <c r="AP901" s="182"/>
      <c r="AQ901" s="182"/>
      <c r="AR901" s="182"/>
      <c r="AS901" s="182"/>
      <c r="AT901" s="182"/>
      <c r="AU901" s="182"/>
      <c r="AV901" s="182"/>
      <c r="AW901" s="182"/>
      <c r="AX901" s="182"/>
      <c r="AY901" s="182"/>
      <c r="AZ901" s="182"/>
      <c r="BA901" s="182"/>
      <c r="BB901" s="182"/>
      <c r="BC901" s="182"/>
      <c r="BD901" s="182"/>
      <c r="BE901" s="182"/>
      <c r="BF901" s="182"/>
      <c r="BG901" s="182"/>
      <c r="BH901" s="182"/>
      <c r="BI901" s="182"/>
      <c r="BJ901" s="182"/>
      <c r="BK901" s="182"/>
      <c r="BL901" s="182"/>
      <c r="BM901" s="182"/>
      <c r="BN901" s="182"/>
      <c r="BO901" s="182"/>
      <c r="BP901" s="182"/>
      <c r="BQ901" s="182"/>
      <c r="BR901" s="182"/>
      <c r="BS901" s="182"/>
      <c r="BT901" s="182"/>
      <c r="BU901" s="182"/>
      <c r="BV901" s="182"/>
      <c r="BW901" s="182"/>
      <c r="BX901" s="182"/>
      <c r="BY901" s="182"/>
      <c r="BZ901" s="182"/>
      <c r="CA901" s="182"/>
      <c r="CB901" s="182"/>
      <c r="CC901" s="182"/>
      <c r="CD901" s="182"/>
      <c r="CE901" s="182"/>
      <c r="CF901" s="182"/>
      <c r="CG901" s="182"/>
      <c r="CH901" s="182"/>
      <c r="CI901" s="182"/>
      <c r="CJ901" s="182"/>
      <c r="CK901" s="182"/>
      <c r="CL901" s="182"/>
      <c r="CM901" s="182"/>
      <c r="CN901" s="182"/>
      <c r="CO901" s="182"/>
      <c r="CP901" s="182"/>
      <c r="CQ901" s="182"/>
      <c r="CR901" s="182"/>
      <c r="CS901" s="182"/>
      <c r="CT901" s="182"/>
      <c r="CU901" s="182"/>
      <c r="CV901" s="182"/>
      <c r="CW901" s="182"/>
      <c r="CX901" s="182"/>
      <c r="CY901" s="182"/>
      <c r="CZ901" s="182"/>
      <c r="DA901" s="182"/>
      <c r="DB901" s="182"/>
      <c r="DC901" s="182"/>
      <c r="DD901" s="182"/>
      <c r="DE901" s="182"/>
      <c r="DF901" s="182"/>
      <c r="DG901" s="182"/>
      <c r="DH901" s="182"/>
      <c r="DI901" s="182"/>
      <c r="DJ901" s="182"/>
      <c r="DK901" s="182"/>
      <c r="DL901" s="182"/>
      <c r="DM901" s="182"/>
      <c r="DN901" s="182"/>
      <c r="DO901" s="182"/>
      <c r="DP901" s="182"/>
      <c r="DQ901" s="182"/>
      <c r="DR901" s="182"/>
      <c r="DS901" s="182"/>
      <c r="DT901" s="182"/>
      <c r="DU901" s="182"/>
      <c r="DV901" s="182"/>
      <c r="DW901" s="182"/>
      <c r="DX901" s="182"/>
      <c r="DY901" s="182"/>
    </row>
    <row r="902" spans="1:129" s="188" customFormat="1" outlineLevel="1" x14ac:dyDescent="0.25">
      <c r="A902" s="102"/>
      <c r="B902" s="97" t="s">
        <v>938</v>
      </c>
      <c r="C902" s="98">
        <v>2018</v>
      </c>
      <c r="D902" s="99">
        <v>0.4</v>
      </c>
      <c r="E902" s="101">
        <v>1421</v>
      </c>
      <c r="F902" s="110">
        <v>158</v>
      </c>
      <c r="G902" s="101">
        <v>1734.1340600000001</v>
      </c>
      <c r="I902" s="182"/>
      <c r="J902" s="182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2"/>
      <c r="AB902" s="182"/>
      <c r="AC902" s="182"/>
      <c r="AD902" s="182"/>
      <c r="AE902" s="182"/>
      <c r="AF902" s="182"/>
      <c r="AG902" s="182"/>
      <c r="AH902" s="182"/>
      <c r="AI902" s="182"/>
      <c r="AJ902" s="182"/>
      <c r="AK902" s="182"/>
      <c r="AL902" s="182"/>
      <c r="AM902" s="182"/>
      <c r="AN902" s="182"/>
      <c r="AO902" s="182"/>
      <c r="AP902" s="182"/>
      <c r="AQ902" s="182"/>
      <c r="AR902" s="182"/>
      <c r="AS902" s="182"/>
      <c r="AT902" s="182"/>
      <c r="AU902" s="182"/>
      <c r="AV902" s="182"/>
      <c r="AW902" s="182"/>
      <c r="AX902" s="182"/>
      <c r="AY902" s="182"/>
      <c r="AZ902" s="182"/>
      <c r="BA902" s="182"/>
      <c r="BB902" s="182"/>
      <c r="BC902" s="182"/>
      <c r="BD902" s="182"/>
      <c r="BE902" s="182"/>
      <c r="BF902" s="182"/>
      <c r="BG902" s="182"/>
      <c r="BH902" s="182"/>
      <c r="BI902" s="182"/>
      <c r="BJ902" s="182"/>
      <c r="BK902" s="182"/>
      <c r="BL902" s="182"/>
      <c r="BM902" s="182"/>
      <c r="BN902" s="182"/>
      <c r="BO902" s="182"/>
      <c r="BP902" s="182"/>
      <c r="BQ902" s="182"/>
      <c r="BR902" s="182"/>
      <c r="BS902" s="182"/>
      <c r="BT902" s="182"/>
      <c r="BU902" s="182"/>
      <c r="BV902" s="182"/>
      <c r="BW902" s="182"/>
      <c r="BX902" s="182"/>
      <c r="BY902" s="182"/>
      <c r="BZ902" s="182"/>
      <c r="CA902" s="182"/>
      <c r="CB902" s="182"/>
      <c r="CC902" s="182"/>
      <c r="CD902" s="182"/>
      <c r="CE902" s="182"/>
      <c r="CF902" s="182"/>
      <c r="CG902" s="182"/>
      <c r="CH902" s="182"/>
      <c r="CI902" s="182"/>
      <c r="CJ902" s="182"/>
      <c r="CK902" s="182"/>
      <c r="CL902" s="182"/>
      <c r="CM902" s="182"/>
      <c r="CN902" s="182"/>
      <c r="CO902" s="182"/>
      <c r="CP902" s="182"/>
      <c r="CQ902" s="182"/>
      <c r="CR902" s="182"/>
      <c r="CS902" s="182"/>
      <c r="CT902" s="182"/>
      <c r="CU902" s="182"/>
      <c r="CV902" s="182"/>
      <c r="CW902" s="182"/>
      <c r="CX902" s="182"/>
      <c r="CY902" s="182"/>
      <c r="CZ902" s="182"/>
      <c r="DA902" s="182"/>
      <c r="DB902" s="182"/>
      <c r="DC902" s="182"/>
      <c r="DD902" s="182"/>
      <c r="DE902" s="182"/>
      <c r="DF902" s="182"/>
      <c r="DG902" s="182"/>
      <c r="DH902" s="182"/>
      <c r="DI902" s="182"/>
      <c r="DJ902" s="182"/>
      <c r="DK902" s="182"/>
      <c r="DL902" s="182"/>
      <c r="DM902" s="182"/>
      <c r="DN902" s="182"/>
      <c r="DO902" s="182"/>
      <c r="DP902" s="182"/>
      <c r="DQ902" s="182"/>
      <c r="DR902" s="182"/>
      <c r="DS902" s="182"/>
      <c r="DT902" s="182"/>
      <c r="DU902" s="182"/>
      <c r="DV902" s="182"/>
      <c r="DW902" s="182"/>
      <c r="DX902" s="182"/>
      <c r="DY902" s="182"/>
    </row>
    <row r="903" spans="1:129" s="188" customFormat="1" outlineLevel="1" x14ac:dyDescent="0.25">
      <c r="A903" s="102"/>
      <c r="B903" s="97" t="s">
        <v>939</v>
      </c>
      <c r="C903" s="98">
        <v>2018</v>
      </c>
      <c r="D903" s="99">
        <v>0.4</v>
      </c>
      <c r="E903" s="101">
        <v>227</v>
      </c>
      <c r="F903" s="110">
        <v>158</v>
      </c>
      <c r="G903" s="101">
        <v>263.76072999999997</v>
      </c>
      <c r="I903" s="182"/>
      <c r="J903" s="182"/>
      <c r="K903" s="182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  <c r="Z903" s="182"/>
      <c r="AA903" s="182"/>
      <c r="AB903" s="182"/>
      <c r="AC903" s="182"/>
      <c r="AD903" s="182"/>
      <c r="AE903" s="182"/>
      <c r="AF903" s="182"/>
      <c r="AG903" s="182"/>
      <c r="AH903" s="182"/>
      <c r="AI903" s="182"/>
      <c r="AJ903" s="182"/>
      <c r="AK903" s="182"/>
      <c r="AL903" s="182"/>
      <c r="AM903" s="182"/>
      <c r="AN903" s="182"/>
      <c r="AO903" s="182"/>
      <c r="AP903" s="182"/>
      <c r="AQ903" s="182"/>
      <c r="AR903" s="182"/>
      <c r="AS903" s="182"/>
      <c r="AT903" s="182"/>
      <c r="AU903" s="182"/>
      <c r="AV903" s="182"/>
      <c r="AW903" s="182"/>
      <c r="AX903" s="182"/>
      <c r="AY903" s="182"/>
      <c r="AZ903" s="182"/>
      <c r="BA903" s="182"/>
      <c r="BB903" s="182"/>
      <c r="BC903" s="182"/>
      <c r="BD903" s="182"/>
      <c r="BE903" s="182"/>
      <c r="BF903" s="182"/>
      <c r="BG903" s="182"/>
      <c r="BH903" s="182"/>
      <c r="BI903" s="182"/>
      <c r="BJ903" s="182"/>
      <c r="BK903" s="182"/>
      <c r="BL903" s="182"/>
      <c r="BM903" s="182"/>
      <c r="BN903" s="182"/>
      <c r="BO903" s="182"/>
      <c r="BP903" s="182"/>
      <c r="BQ903" s="182"/>
      <c r="BR903" s="182"/>
      <c r="BS903" s="182"/>
      <c r="BT903" s="182"/>
      <c r="BU903" s="182"/>
      <c r="BV903" s="182"/>
      <c r="BW903" s="182"/>
      <c r="BX903" s="182"/>
      <c r="BY903" s="182"/>
      <c r="BZ903" s="182"/>
      <c r="CA903" s="182"/>
      <c r="CB903" s="182"/>
      <c r="CC903" s="182"/>
      <c r="CD903" s="182"/>
      <c r="CE903" s="182"/>
      <c r="CF903" s="182"/>
      <c r="CG903" s="182"/>
      <c r="CH903" s="182"/>
      <c r="CI903" s="182"/>
      <c r="CJ903" s="182"/>
      <c r="CK903" s="182"/>
      <c r="CL903" s="182"/>
      <c r="CM903" s="182"/>
      <c r="CN903" s="182"/>
      <c r="CO903" s="182"/>
      <c r="CP903" s="182"/>
      <c r="CQ903" s="182"/>
      <c r="CR903" s="182"/>
      <c r="CS903" s="182"/>
      <c r="CT903" s="182"/>
      <c r="CU903" s="182"/>
      <c r="CV903" s="182"/>
      <c r="CW903" s="182"/>
      <c r="CX903" s="182"/>
      <c r="CY903" s="182"/>
      <c r="CZ903" s="182"/>
      <c r="DA903" s="182"/>
      <c r="DB903" s="182"/>
      <c r="DC903" s="182"/>
      <c r="DD903" s="182"/>
      <c r="DE903" s="182"/>
      <c r="DF903" s="182"/>
      <c r="DG903" s="182"/>
      <c r="DH903" s="182"/>
      <c r="DI903" s="182"/>
      <c r="DJ903" s="182"/>
      <c r="DK903" s="182"/>
      <c r="DL903" s="182"/>
      <c r="DM903" s="182"/>
      <c r="DN903" s="182"/>
      <c r="DO903" s="182"/>
      <c r="DP903" s="182"/>
      <c r="DQ903" s="182"/>
      <c r="DR903" s="182"/>
      <c r="DS903" s="182"/>
      <c r="DT903" s="182"/>
      <c r="DU903" s="182"/>
      <c r="DV903" s="182"/>
      <c r="DW903" s="182"/>
      <c r="DX903" s="182"/>
      <c r="DY903" s="182"/>
    </row>
    <row r="904" spans="1:129" s="188" customFormat="1" outlineLevel="1" x14ac:dyDescent="0.25">
      <c r="A904" s="102"/>
      <c r="B904" s="97" t="s">
        <v>940</v>
      </c>
      <c r="C904" s="98">
        <v>2018</v>
      </c>
      <c r="D904" s="99">
        <v>0.4</v>
      </c>
      <c r="E904" s="101">
        <v>87</v>
      </c>
      <c r="F904" s="110">
        <v>158</v>
      </c>
      <c r="G904" s="101">
        <v>121.47609</v>
      </c>
      <c r="I904" s="182"/>
      <c r="J904" s="182"/>
      <c r="K904" s="182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  <c r="Z904" s="182"/>
      <c r="AA904" s="182"/>
      <c r="AB904" s="182"/>
      <c r="AC904" s="182"/>
      <c r="AD904" s="182"/>
      <c r="AE904" s="182"/>
      <c r="AF904" s="182"/>
      <c r="AG904" s="182"/>
      <c r="AH904" s="182"/>
      <c r="AI904" s="182"/>
      <c r="AJ904" s="182"/>
      <c r="AK904" s="182"/>
      <c r="AL904" s="182"/>
      <c r="AM904" s="182"/>
      <c r="AN904" s="182"/>
      <c r="AO904" s="182"/>
      <c r="AP904" s="182"/>
      <c r="AQ904" s="182"/>
      <c r="AR904" s="182"/>
      <c r="AS904" s="182"/>
      <c r="AT904" s="182"/>
      <c r="AU904" s="182"/>
      <c r="AV904" s="182"/>
      <c r="AW904" s="182"/>
      <c r="AX904" s="182"/>
      <c r="AY904" s="182"/>
      <c r="AZ904" s="182"/>
      <c r="BA904" s="182"/>
      <c r="BB904" s="182"/>
      <c r="BC904" s="182"/>
      <c r="BD904" s="182"/>
      <c r="BE904" s="182"/>
      <c r="BF904" s="182"/>
      <c r="BG904" s="182"/>
      <c r="BH904" s="182"/>
      <c r="BI904" s="182"/>
      <c r="BJ904" s="182"/>
      <c r="BK904" s="182"/>
      <c r="BL904" s="182"/>
      <c r="BM904" s="182"/>
      <c r="BN904" s="182"/>
      <c r="BO904" s="182"/>
      <c r="BP904" s="182"/>
      <c r="BQ904" s="182"/>
      <c r="BR904" s="182"/>
      <c r="BS904" s="182"/>
      <c r="BT904" s="182"/>
      <c r="BU904" s="182"/>
      <c r="BV904" s="182"/>
      <c r="BW904" s="182"/>
      <c r="BX904" s="182"/>
      <c r="BY904" s="182"/>
      <c r="BZ904" s="182"/>
      <c r="CA904" s="182"/>
      <c r="CB904" s="182"/>
      <c r="CC904" s="182"/>
      <c r="CD904" s="182"/>
      <c r="CE904" s="182"/>
      <c r="CF904" s="182"/>
      <c r="CG904" s="182"/>
      <c r="CH904" s="182"/>
      <c r="CI904" s="182"/>
      <c r="CJ904" s="182"/>
      <c r="CK904" s="182"/>
      <c r="CL904" s="182"/>
      <c r="CM904" s="182"/>
      <c r="CN904" s="182"/>
      <c r="CO904" s="182"/>
      <c r="CP904" s="182"/>
      <c r="CQ904" s="182"/>
      <c r="CR904" s="182"/>
      <c r="CS904" s="182"/>
      <c r="CT904" s="182"/>
      <c r="CU904" s="182"/>
      <c r="CV904" s="182"/>
      <c r="CW904" s="182"/>
      <c r="CX904" s="182"/>
      <c r="CY904" s="182"/>
      <c r="CZ904" s="182"/>
      <c r="DA904" s="182"/>
      <c r="DB904" s="182"/>
      <c r="DC904" s="182"/>
      <c r="DD904" s="182"/>
      <c r="DE904" s="182"/>
      <c r="DF904" s="182"/>
      <c r="DG904" s="182"/>
      <c r="DH904" s="182"/>
      <c r="DI904" s="182"/>
      <c r="DJ904" s="182"/>
      <c r="DK904" s="182"/>
      <c r="DL904" s="182"/>
      <c r="DM904" s="182"/>
      <c r="DN904" s="182"/>
      <c r="DO904" s="182"/>
      <c r="DP904" s="182"/>
      <c r="DQ904" s="182"/>
      <c r="DR904" s="182"/>
      <c r="DS904" s="182"/>
      <c r="DT904" s="182"/>
      <c r="DU904" s="182"/>
      <c r="DV904" s="182"/>
      <c r="DW904" s="182"/>
      <c r="DX904" s="182"/>
      <c r="DY904" s="182"/>
    </row>
    <row r="905" spans="1:129" s="188" customFormat="1" outlineLevel="1" x14ac:dyDescent="0.25">
      <c r="A905" s="102"/>
      <c r="B905" s="97" t="s">
        <v>941</v>
      </c>
      <c r="C905" s="98">
        <v>2018</v>
      </c>
      <c r="D905" s="99">
        <v>0.4</v>
      </c>
      <c r="E905" s="101">
        <v>70</v>
      </c>
      <c r="F905" s="110">
        <v>158</v>
      </c>
      <c r="G905" s="101">
        <v>173.10696999999999</v>
      </c>
      <c r="I905" s="182"/>
      <c r="J905" s="182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2"/>
      <c r="AB905" s="182"/>
      <c r="AC905" s="182"/>
      <c r="AD905" s="182"/>
      <c r="AE905" s="182"/>
      <c r="AF905" s="182"/>
      <c r="AG905" s="182"/>
      <c r="AH905" s="182"/>
      <c r="AI905" s="182"/>
      <c r="AJ905" s="182"/>
      <c r="AK905" s="182"/>
      <c r="AL905" s="182"/>
      <c r="AM905" s="182"/>
      <c r="AN905" s="182"/>
      <c r="AO905" s="182"/>
      <c r="AP905" s="182"/>
      <c r="AQ905" s="182"/>
      <c r="AR905" s="182"/>
      <c r="AS905" s="182"/>
      <c r="AT905" s="182"/>
      <c r="AU905" s="182"/>
      <c r="AV905" s="182"/>
      <c r="AW905" s="182"/>
      <c r="AX905" s="182"/>
      <c r="AY905" s="182"/>
      <c r="AZ905" s="182"/>
      <c r="BA905" s="182"/>
      <c r="BB905" s="182"/>
      <c r="BC905" s="182"/>
      <c r="BD905" s="182"/>
      <c r="BE905" s="182"/>
      <c r="BF905" s="182"/>
      <c r="BG905" s="182"/>
      <c r="BH905" s="182"/>
      <c r="BI905" s="182"/>
      <c r="BJ905" s="182"/>
      <c r="BK905" s="182"/>
      <c r="BL905" s="182"/>
      <c r="BM905" s="182"/>
      <c r="BN905" s="182"/>
      <c r="BO905" s="182"/>
      <c r="BP905" s="182"/>
      <c r="BQ905" s="182"/>
      <c r="BR905" s="182"/>
      <c r="BS905" s="182"/>
      <c r="BT905" s="182"/>
      <c r="BU905" s="182"/>
      <c r="BV905" s="182"/>
      <c r="BW905" s="182"/>
      <c r="BX905" s="182"/>
      <c r="BY905" s="182"/>
      <c r="BZ905" s="182"/>
      <c r="CA905" s="182"/>
      <c r="CB905" s="182"/>
      <c r="CC905" s="182"/>
      <c r="CD905" s="182"/>
      <c r="CE905" s="182"/>
      <c r="CF905" s="182"/>
      <c r="CG905" s="182"/>
      <c r="CH905" s="182"/>
      <c r="CI905" s="182"/>
      <c r="CJ905" s="182"/>
      <c r="CK905" s="182"/>
      <c r="CL905" s="182"/>
      <c r="CM905" s="182"/>
      <c r="CN905" s="182"/>
      <c r="CO905" s="182"/>
      <c r="CP905" s="182"/>
      <c r="CQ905" s="182"/>
      <c r="CR905" s="182"/>
      <c r="CS905" s="182"/>
      <c r="CT905" s="182"/>
      <c r="CU905" s="182"/>
      <c r="CV905" s="182"/>
      <c r="CW905" s="182"/>
      <c r="CX905" s="182"/>
      <c r="CY905" s="182"/>
      <c r="CZ905" s="182"/>
      <c r="DA905" s="182"/>
      <c r="DB905" s="182"/>
      <c r="DC905" s="182"/>
      <c r="DD905" s="182"/>
      <c r="DE905" s="182"/>
      <c r="DF905" s="182"/>
      <c r="DG905" s="182"/>
      <c r="DH905" s="182"/>
      <c r="DI905" s="182"/>
      <c r="DJ905" s="182"/>
      <c r="DK905" s="182"/>
      <c r="DL905" s="182"/>
      <c r="DM905" s="182"/>
      <c r="DN905" s="182"/>
      <c r="DO905" s="182"/>
      <c r="DP905" s="182"/>
      <c r="DQ905" s="182"/>
      <c r="DR905" s="182"/>
      <c r="DS905" s="182"/>
      <c r="DT905" s="182"/>
      <c r="DU905" s="182"/>
      <c r="DV905" s="182"/>
      <c r="DW905" s="182"/>
      <c r="DX905" s="182"/>
      <c r="DY905" s="182"/>
    </row>
    <row r="906" spans="1:129" s="188" customFormat="1" outlineLevel="1" x14ac:dyDescent="0.25">
      <c r="A906" s="102"/>
      <c r="B906" s="97" t="s">
        <v>942</v>
      </c>
      <c r="C906" s="98">
        <v>2018</v>
      </c>
      <c r="D906" s="99">
        <v>0.4</v>
      </c>
      <c r="E906" s="101">
        <v>125</v>
      </c>
      <c r="F906" s="110">
        <v>158</v>
      </c>
      <c r="G906" s="101">
        <v>192.72654999999997</v>
      </c>
      <c r="I906" s="182"/>
      <c r="J906" s="182"/>
      <c r="K906" s="182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  <c r="Z906" s="182"/>
      <c r="AA906" s="182"/>
      <c r="AB906" s="182"/>
      <c r="AC906" s="182"/>
      <c r="AD906" s="182"/>
      <c r="AE906" s="182"/>
      <c r="AF906" s="182"/>
      <c r="AG906" s="182"/>
      <c r="AH906" s="182"/>
      <c r="AI906" s="182"/>
      <c r="AJ906" s="182"/>
      <c r="AK906" s="182"/>
      <c r="AL906" s="182"/>
      <c r="AM906" s="182"/>
      <c r="AN906" s="182"/>
      <c r="AO906" s="182"/>
      <c r="AP906" s="182"/>
      <c r="AQ906" s="182"/>
      <c r="AR906" s="182"/>
      <c r="AS906" s="182"/>
      <c r="AT906" s="182"/>
      <c r="AU906" s="182"/>
      <c r="AV906" s="182"/>
      <c r="AW906" s="182"/>
      <c r="AX906" s="182"/>
      <c r="AY906" s="182"/>
      <c r="AZ906" s="182"/>
      <c r="BA906" s="182"/>
      <c r="BB906" s="182"/>
      <c r="BC906" s="182"/>
      <c r="BD906" s="182"/>
      <c r="BE906" s="182"/>
      <c r="BF906" s="182"/>
      <c r="BG906" s="182"/>
      <c r="BH906" s="182"/>
      <c r="BI906" s="182"/>
      <c r="BJ906" s="182"/>
      <c r="BK906" s="182"/>
      <c r="BL906" s="182"/>
      <c r="BM906" s="182"/>
      <c r="BN906" s="182"/>
      <c r="BO906" s="182"/>
      <c r="BP906" s="182"/>
      <c r="BQ906" s="182"/>
      <c r="BR906" s="182"/>
      <c r="BS906" s="182"/>
      <c r="BT906" s="182"/>
      <c r="BU906" s="182"/>
      <c r="BV906" s="182"/>
      <c r="BW906" s="182"/>
      <c r="BX906" s="182"/>
      <c r="BY906" s="182"/>
      <c r="BZ906" s="182"/>
      <c r="CA906" s="182"/>
      <c r="CB906" s="182"/>
      <c r="CC906" s="182"/>
      <c r="CD906" s="182"/>
      <c r="CE906" s="182"/>
      <c r="CF906" s="182"/>
      <c r="CG906" s="182"/>
      <c r="CH906" s="182"/>
      <c r="CI906" s="182"/>
      <c r="CJ906" s="182"/>
      <c r="CK906" s="182"/>
      <c r="CL906" s="182"/>
      <c r="CM906" s="182"/>
      <c r="CN906" s="182"/>
      <c r="CO906" s="182"/>
      <c r="CP906" s="182"/>
      <c r="CQ906" s="182"/>
      <c r="CR906" s="182"/>
      <c r="CS906" s="182"/>
      <c r="CT906" s="182"/>
      <c r="CU906" s="182"/>
      <c r="CV906" s="182"/>
      <c r="CW906" s="182"/>
      <c r="CX906" s="182"/>
      <c r="CY906" s="182"/>
      <c r="CZ906" s="182"/>
      <c r="DA906" s="182"/>
      <c r="DB906" s="182"/>
      <c r="DC906" s="182"/>
      <c r="DD906" s="182"/>
      <c r="DE906" s="182"/>
      <c r="DF906" s="182"/>
      <c r="DG906" s="182"/>
      <c r="DH906" s="182"/>
      <c r="DI906" s="182"/>
      <c r="DJ906" s="182"/>
      <c r="DK906" s="182"/>
      <c r="DL906" s="182"/>
      <c r="DM906" s="182"/>
      <c r="DN906" s="182"/>
      <c r="DO906" s="182"/>
      <c r="DP906" s="182"/>
      <c r="DQ906" s="182"/>
      <c r="DR906" s="182"/>
      <c r="DS906" s="182"/>
      <c r="DT906" s="182"/>
      <c r="DU906" s="182"/>
      <c r="DV906" s="182"/>
      <c r="DW906" s="182"/>
      <c r="DX906" s="182"/>
      <c r="DY906" s="182"/>
    </row>
    <row r="907" spans="1:129" s="188" customFormat="1" outlineLevel="1" x14ac:dyDescent="0.25">
      <c r="A907" s="102"/>
      <c r="B907" s="97" t="s">
        <v>943</v>
      </c>
      <c r="C907" s="98">
        <v>2018</v>
      </c>
      <c r="D907" s="99">
        <v>10</v>
      </c>
      <c r="E907" s="101">
        <v>312</v>
      </c>
      <c r="F907" s="110">
        <v>5353</v>
      </c>
      <c r="G907" s="101">
        <v>1014.83624</v>
      </c>
      <c r="I907" s="182"/>
      <c r="J907" s="182"/>
      <c r="K907" s="182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  <c r="Z907" s="182"/>
      <c r="AA907" s="182"/>
      <c r="AB907" s="182"/>
      <c r="AC907" s="182"/>
      <c r="AD907" s="182"/>
      <c r="AE907" s="182"/>
      <c r="AF907" s="182"/>
      <c r="AG907" s="182"/>
      <c r="AH907" s="182"/>
      <c r="AI907" s="182"/>
      <c r="AJ907" s="182"/>
      <c r="AK907" s="182"/>
      <c r="AL907" s="182"/>
      <c r="AM907" s="182"/>
      <c r="AN907" s="182"/>
      <c r="AO907" s="182"/>
      <c r="AP907" s="182"/>
      <c r="AQ907" s="182"/>
      <c r="AR907" s="182"/>
      <c r="AS907" s="182"/>
      <c r="AT907" s="182"/>
      <c r="AU907" s="182"/>
      <c r="AV907" s="182"/>
      <c r="AW907" s="182"/>
      <c r="AX907" s="182"/>
      <c r="AY907" s="182"/>
      <c r="AZ907" s="182"/>
      <c r="BA907" s="182"/>
      <c r="BB907" s="182"/>
      <c r="BC907" s="182"/>
      <c r="BD907" s="182"/>
      <c r="BE907" s="182"/>
      <c r="BF907" s="182"/>
      <c r="BG907" s="182"/>
      <c r="BH907" s="182"/>
      <c r="BI907" s="182"/>
      <c r="BJ907" s="182"/>
      <c r="BK907" s="182"/>
      <c r="BL907" s="182"/>
      <c r="BM907" s="182"/>
      <c r="BN907" s="182"/>
      <c r="BO907" s="182"/>
      <c r="BP907" s="182"/>
      <c r="BQ907" s="182"/>
      <c r="BR907" s="182"/>
      <c r="BS907" s="182"/>
      <c r="BT907" s="182"/>
      <c r="BU907" s="182"/>
      <c r="BV907" s="182"/>
      <c r="BW907" s="182"/>
      <c r="BX907" s="182"/>
      <c r="BY907" s="182"/>
      <c r="BZ907" s="182"/>
      <c r="CA907" s="182"/>
      <c r="CB907" s="182"/>
      <c r="CC907" s="182"/>
      <c r="CD907" s="182"/>
      <c r="CE907" s="182"/>
      <c r="CF907" s="182"/>
      <c r="CG907" s="182"/>
      <c r="CH907" s="182"/>
      <c r="CI907" s="182"/>
      <c r="CJ907" s="182"/>
      <c r="CK907" s="182"/>
      <c r="CL907" s="182"/>
      <c r="CM907" s="182"/>
      <c r="CN907" s="182"/>
      <c r="CO907" s="182"/>
      <c r="CP907" s="182"/>
      <c r="CQ907" s="182"/>
      <c r="CR907" s="182"/>
      <c r="CS907" s="182"/>
      <c r="CT907" s="182"/>
      <c r="CU907" s="182"/>
      <c r="CV907" s="182"/>
      <c r="CW907" s="182"/>
      <c r="CX907" s="182"/>
      <c r="CY907" s="182"/>
      <c r="CZ907" s="182"/>
      <c r="DA907" s="182"/>
      <c r="DB907" s="182"/>
      <c r="DC907" s="182"/>
      <c r="DD907" s="182"/>
      <c r="DE907" s="182"/>
      <c r="DF907" s="182"/>
      <c r="DG907" s="182"/>
      <c r="DH907" s="182"/>
      <c r="DI907" s="182"/>
      <c r="DJ907" s="182"/>
      <c r="DK907" s="182"/>
      <c r="DL907" s="182"/>
      <c r="DM907" s="182"/>
      <c r="DN907" s="182"/>
      <c r="DO907" s="182"/>
      <c r="DP907" s="182"/>
      <c r="DQ907" s="182"/>
      <c r="DR907" s="182"/>
      <c r="DS907" s="182"/>
      <c r="DT907" s="182"/>
      <c r="DU907" s="182"/>
      <c r="DV907" s="182"/>
      <c r="DW907" s="182"/>
      <c r="DX907" s="182"/>
      <c r="DY907" s="182"/>
    </row>
    <row r="908" spans="1:129" s="188" customFormat="1" outlineLevel="1" x14ac:dyDescent="0.25">
      <c r="A908" s="102"/>
      <c r="B908" s="97" t="s">
        <v>944</v>
      </c>
      <c r="C908" s="98">
        <v>2018</v>
      </c>
      <c r="D908" s="99">
        <v>0.4</v>
      </c>
      <c r="E908" s="101">
        <v>244</v>
      </c>
      <c r="F908" s="110">
        <v>158</v>
      </c>
      <c r="G908" s="101">
        <v>1097.2725699999999</v>
      </c>
      <c r="I908" s="182"/>
      <c r="J908" s="182"/>
      <c r="K908" s="182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  <c r="Z908" s="182"/>
      <c r="AA908" s="182"/>
      <c r="AB908" s="182"/>
      <c r="AC908" s="182"/>
      <c r="AD908" s="182"/>
      <c r="AE908" s="182"/>
      <c r="AF908" s="182"/>
      <c r="AG908" s="182"/>
      <c r="AH908" s="182"/>
      <c r="AI908" s="182"/>
      <c r="AJ908" s="182"/>
      <c r="AK908" s="182"/>
      <c r="AL908" s="182"/>
      <c r="AM908" s="182"/>
      <c r="AN908" s="182"/>
      <c r="AO908" s="182"/>
      <c r="AP908" s="182"/>
      <c r="AQ908" s="182"/>
      <c r="AR908" s="182"/>
      <c r="AS908" s="182"/>
      <c r="AT908" s="182"/>
      <c r="AU908" s="182"/>
      <c r="AV908" s="182"/>
      <c r="AW908" s="182"/>
      <c r="AX908" s="182"/>
      <c r="AY908" s="182"/>
      <c r="AZ908" s="182"/>
      <c r="BA908" s="182"/>
      <c r="BB908" s="182"/>
      <c r="BC908" s="182"/>
      <c r="BD908" s="182"/>
      <c r="BE908" s="182"/>
      <c r="BF908" s="182"/>
      <c r="BG908" s="182"/>
      <c r="BH908" s="182"/>
      <c r="BI908" s="182"/>
      <c r="BJ908" s="182"/>
      <c r="BK908" s="182"/>
      <c r="BL908" s="182"/>
      <c r="BM908" s="182"/>
      <c r="BN908" s="182"/>
      <c r="BO908" s="182"/>
      <c r="BP908" s="182"/>
      <c r="BQ908" s="182"/>
      <c r="BR908" s="182"/>
      <c r="BS908" s="182"/>
      <c r="BT908" s="182"/>
      <c r="BU908" s="182"/>
      <c r="BV908" s="182"/>
      <c r="BW908" s="182"/>
      <c r="BX908" s="182"/>
      <c r="BY908" s="182"/>
      <c r="BZ908" s="182"/>
      <c r="CA908" s="182"/>
      <c r="CB908" s="182"/>
      <c r="CC908" s="182"/>
      <c r="CD908" s="182"/>
      <c r="CE908" s="182"/>
      <c r="CF908" s="182"/>
      <c r="CG908" s="182"/>
      <c r="CH908" s="182"/>
      <c r="CI908" s="182"/>
      <c r="CJ908" s="182"/>
      <c r="CK908" s="182"/>
      <c r="CL908" s="182"/>
      <c r="CM908" s="182"/>
      <c r="CN908" s="182"/>
      <c r="CO908" s="182"/>
      <c r="CP908" s="182"/>
      <c r="CQ908" s="182"/>
      <c r="CR908" s="182"/>
      <c r="CS908" s="182"/>
      <c r="CT908" s="182"/>
      <c r="CU908" s="182"/>
      <c r="CV908" s="182"/>
      <c r="CW908" s="182"/>
      <c r="CX908" s="182"/>
      <c r="CY908" s="182"/>
      <c r="CZ908" s="182"/>
      <c r="DA908" s="182"/>
      <c r="DB908" s="182"/>
      <c r="DC908" s="182"/>
      <c r="DD908" s="182"/>
      <c r="DE908" s="182"/>
      <c r="DF908" s="182"/>
      <c r="DG908" s="182"/>
      <c r="DH908" s="182"/>
      <c r="DI908" s="182"/>
      <c r="DJ908" s="182"/>
      <c r="DK908" s="182"/>
      <c r="DL908" s="182"/>
      <c r="DM908" s="182"/>
      <c r="DN908" s="182"/>
      <c r="DO908" s="182"/>
      <c r="DP908" s="182"/>
      <c r="DQ908" s="182"/>
      <c r="DR908" s="182"/>
      <c r="DS908" s="182"/>
      <c r="DT908" s="182"/>
      <c r="DU908" s="182"/>
      <c r="DV908" s="182"/>
      <c r="DW908" s="182"/>
      <c r="DX908" s="182"/>
      <c r="DY908" s="182"/>
    </row>
    <row r="909" spans="1:129" s="188" customFormat="1" outlineLevel="1" x14ac:dyDescent="0.25">
      <c r="A909" s="102"/>
      <c r="B909" s="97" t="s">
        <v>945</v>
      </c>
      <c r="C909" s="98">
        <v>2018</v>
      </c>
      <c r="D909" s="99">
        <v>0.4</v>
      </c>
      <c r="E909" s="101">
        <v>208</v>
      </c>
      <c r="F909" s="110">
        <v>158</v>
      </c>
      <c r="G909" s="101">
        <v>712.51099999999997</v>
      </c>
      <c r="I909" s="182"/>
      <c r="J909" s="182"/>
      <c r="K909" s="182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  <c r="Z909" s="182"/>
      <c r="AA909" s="182"/>
      <c r="AB909" s="182"/>
      <c r="AC909" s="182"/>
      <c r="AD909" s="182"/>
      <c r="AE909" s="182"/>
      <c r="AF909" s="182"/>
      <c r="AG909" s="182"/>
      <c r="AH909" s="182"/>
      <c r="AI909" s="182"/>
      <c r="AJ909" s="182"/>
      <c r="AK909" s="182"/>
      <c r="AL909" s="182"/>
      <c r="AM909" s="182"/>
      <c r="AN909" s="182"/>
      <c r="AO909" s="182"/>
      <c r="AP909" s="182"/>
      <c r="AQ909" s="182"/>
      <c r="AR909" s="182"/>
      <c r="AS909" s="182"/>
      <c r="AT909" s="182"/>
      <c r="AU909" s="182"/>
      <c r="AV909" s="182"/>
      <c r="AW909" s="182"/>
      <c r="AX909" s="182"/>
      <c r="AY909" s="182"/>
      <c r="AZ909" s="182"/>
      <c r="BA909" s="182"/>
      <c r="BB909" s="182"/>
      <c r="BC909" s="182"/>
      <c r="BD909" s="182"/>
      <c r="BE909" s="182"/>
      <c r="BF909" s="182"/>
      <c r="BG909" s="182"/>
      <c r="BH909" s="182"/>
      <c r="BI909" s="182"/>
      <c r="BJ909" s="182"/>
      <c r="BK909" s="182"/>
      <c r="BL909" s="182"/>
      <c r="BM909" s="182"/>
      <c r="BN909" s="182"/>
      <c r="BO909" s="182"/>
      <c r="BP909" s="182"/>
      <c r="BQ909" s="182"/>
      <c r="BR909" s="182"/>
      <c r="BS909" s="182"/>
      <c r="BT909" s="182"/>
      <c r="BU909" s="182"/>
      <c r="BV909" s="182"/>
      <c r="BW909" s="182"/>
      <c r="BX909" s="182"/>
      <c r="BY909" s="182"/>
      <c r="BZ909" s="182"/>
      <c r="CA909" s="182"/>
      <c r="CB909" s="182"/>
      <c r="CC909" s="182"/>
      <c r="CD909" s="182"/>
      <c r="CE909" s="182"/>
      <c r="CF909" s="182"/>
      <c r="CG909" s="182"/>
      <c r="CH909" s="182"/>
      <c r="CI909" s="182"/>
      <c r="CJ909" s="182"/>
      <c r="CK909" s="182"/>
      <c r="CL909" s="182"/>
      <c r="CM909" s="182"/>
      <c r="CN909" s="182"/>
      <c r="CO909" s="182"/>
      <c r="CP909" s="182"/>
      <c r="CQ909" s="182"/>
      <c r="CR909" s="182"/>
      <c r="CS909" s="182"/>
      <c r="CT909" s="182"/>
      <c r="CU909" s="182"/>
      <c r="CV909" s="182"/>
      <c r="CW909" s="182"/>
      <c r="CX909" s="182"/>
      <c r="CY909" s="182"/>
      <c r="CZ909" s="182"/>
      <c r="DA909" s="182"/>
      <c r="DB909" s="182"/>
      <c r="DC909" s="182"/>
      <c r="DD909" s="182"/>
      <c r="DE909" s="182"/>
      <c r="DF909" s="182"/>
      <c r="DG909" s="182"/>
      <c r="DH909" s="182"/>
      <c r="DI909" s="182"/>
      <c r="DJ909" s="182"/>
      <c r="DK909" s="182"/>
      <c r="DL909" s="182"/>
      <c r="DM909" s="182"/>
      <c r="DN909" s="182"/>
      <c r="DO909" s="182"/>
      <c r="DP909" s="182"/>
      <c r="DQ909" s="182"/>
      <c r="DR909" s="182"/>
      <c r="DS909" s="182"/>
      <c r="DT909" s="182"/>
      <c r="DU909" s="182"/>
      <c r="DV909" s="182"/>
      <c r="DW909" s="182"/>
      <c r="DX909" s="182"/>
      <c r="DY909" s="182"/>
    </row>
    <row r="910" spans="1:129" s="188" customFormat="1" outlineLevel="1" x14ac:dyDescent="0.25">
      <c r="A910" s="102"/>
      <c r="B910" s="97" t="s">
        <v>946</v>
      </c>
      <c r="C910" s="98">
        <v>2018</v>
      </c>
      <c r="D910" s="99">
        <v>10</v>
      </c>
      <c r="E910" s="101">
        <v>131</v>
      </c>
      <c r="F910" s="110">
        <v>5353</v>
      </c>
      <c r="G910" s="101">
        <v>404.96678000000003</v>
      </c>
      <c r="I910" s="182"/>
      <c r="J910" s="182"/>
      <c r="K910" s="182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  <c r="Z910" s="182"/>
      <c r="AA910" s="182"/>
      <c r="AB910" s="182"/>
      <c r="AC910" s="182"/>
      <c r="AD910" s="182"/>
      <c r="AE910" s="182"/>
      <c r="AF910" s="182"/>
      <c r="AG910" s="182"/>
      <c r="AH910" s="182"/>
      <c r="AI910" s="182"/>
      <c r="AJ910" s="182"/>
      <c r="AK910" s="182"/>
      <c r="AL910" s="182"/>
      <c r="AM910" s="182"/>
      <c r="AN910" s="182"/>
      <c r="AO910" s="182"/>
      <c r="AP910" s="182"/>
      <c r="AQ910" s="182"/>
      <c r="AR910" s="182"/>
      <c r="AS910" s="182"/>
      <c r="AT910" s="182"/>
      <c r="AU910" s="182"/>
      <c r="AV910" s="182"/>
      <c r="AW910" s="182"/>
      <c r="AX910" s="182"/>
      <c r="AY910" s="182"/>
      <c r="AZ910" s="182"/>
      <c r="BA910" s="182"/>
      <c r="BB910" s="182"/>
      <c r="BC910" s="182"/>
      <c r="BD910" s="182"/>
      <c r="BE910" s="182"/>
      <c r="BF910" s="182"/>
      <c r="BG910" s="182"/>
      <c r="BH910" s="182"/>
      <c r="BI910" s="182"/>
      <c r="BJ910" s="182"/>
      <c r="BK910" s="182"/>
      <c r="BL910" s="182"/>
      <c r="BM910" s="182"/>
      <c r="BN910" s="182"/>
      <c r="BO910" s="182"/>
      <c r="BP910" s="182"/>
      <c r="BQ910" s="182"/>
      <c r="BR910" s="182"/>
      <c r="BS910" s="182"/>
      <c r="BT910" s="182"/>
      <c r="BU910" s="182"/>
      <c r="BV910" s="182"/>
      <c r="BW910" s="182"/>
      <c r="BX910" s="182"/>
      <c r="BY910" s="182"/>
      <c r="BZ910" s="182"/>
      <c r="CA910" s="182"/>
      <c r="CB910" s="182"/>
      <c r="CC910" s="182"/>
      <c r="CD910" s="182"/>
      <c r="CE910" s="182"/>
      <c r="CF910" s="182"/>
      <c r="CG910" s="182"/>
      <c r="CH910" s="182"/>
      <c r="CI910" s="182"/>
      <c r="CJ910" s="182"/>
      <c r="CK910" s="182"/>
      <c r="CL910" s="182"/>
      <c r="CM910" s="182"/>
      <c r="CN910" s="182"/>
      <c r="CO910" s="182"/>
      <c r="CP910" s="182"/>
      <c r="CQ910" s="182"/>
      <c r="CR910" s="182"/>
      <c r="CS910" s="182"/>
      <c r="CT910" s="182"/>
      <c r="CU910" s="182"/>
      <c r="CV910" s="182"/>
      <c r="CW910" s="182"/>
      <c r="CX910" s="182"/>
      <c r="CY910" s="182"/>
      <c r="CZ910" s="182"/>
      <c r="DA910" s="182"/>
      <c r="DB910" s="182"/>
      <c r="DC910" s="182"/>
      <c r="DD910" s="182"/>
      <c r="DE910" s="182"/>
      <c r="DF910" s="182"/>
      <c r="DG910" s="182"/>
      <c r="DH910" s="182"/>
      <c r="DI910" s="182"/>
      <c r="DJ910" s="182"/>
      <c r="DK910" s="182"/>
      <c r="DL910" s="182"/>
      <c r="DM910" s="182"/>
      <c r="DN910" s="182"/>
      <c r="DO910" s="182"/>
      <c r="DP910" s="182"/>
      <c r="DQ910" s="182"/>
      <c r="DR910" s="182"/>
      <c r="DS910" s="182"/>
      <c r="DT910" s="182"/>
      <c r="DU910" s="182"/>
      <c r="DV910" s="182"/>
      <c r="DW910" s="182"/>
      <c r="DX910" s="182"/>
      <c r="DY910" s="182"/>
    </row>
    <row r="911" spans="1:129" s="188" customFormat="1" outlineLevel="1" x14ac:dyDescent="0.25">
      <c r="A911" s="102"/>
      <c r="B911" s="97" t="s">
        <v>947</v>
      </c>
      <c r="C911" s="98">
        <v>2018</v>
      </c>
      <c r="D911" s="99">
        <v>10</v>
      </c>
      <c r="E911" s="101">
        <v>1108</v>
      </c>
      <c r="F911" s="110">
        <v>5353</v>
      </c>
      <c r="G911" s="101">
        <v>2008.1838400000001</v>
      </c>
      <c r="I911" s="182"/>
      <c r="J911" s="182"/>
      <c r="K911" s="182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  <c r="Z911" s="182"/>
      <c r="AA911" s="182"/>
      <c r="AB911" s="182"/>
      <c r="AC911" s="182"/>
      <c r="AD911" s="182"/>
      <c r="AE911" s="182"/>
      <c r="AF911" s="182"/>
      <c r="AG911" s="182"/>
      <c r="AH911" s="182"/>
      <c r="AI911" s="182"/>
      <c r="AJ911" s="182"/>
      <c r="AK911" s="182"/>
      <c r="AL911" s="182"/>
      <c r="AM911" s="182"/>
      <c r="AN911" s="182"/>
      <c r="AO911" s="182"/>
      <c r="AP911" s="182"/>
      <c r="AQ911" s="182"/>
      <c r="AR911" s="182"/>
      <c r="AS911" s="182"/>
      <c r="AT911" s="182"/>
      <c r="AU911" s="182"/>
      <c r="AV911" s="182"/>
      <c r="AW911" s="182"/>
      <c r="AX911" s="182"/>
      <c r="AY911" s="182"/>
      <c r="AZ911" s="182"/>
      <c r="BA911" s="182"/>
      <c r="BB911" s="182"/>
      <c r="BC911" s="182"/>
      <c r="BD911" s="182"/>
      <c r="BE911" s="182"/>
      <c r="BF911" s="182"/>
      <c r="BG911" s="182"/>
      <c r="BH911" s="182"/>
      <c r="BI911" s="182"/>
      <c r="BJ911" s="182"/>
      <c r="BK911" s="182"/>
      <c r="BL911" s="182"/>
      <c r="BM911" s="182"/>
      <c r="BN911" s="182"/>
      <c r="BO911" s="182"/>
      <c r="BP911" s="182"/>
      <c r="BQ911" s="182"/>
      <c r="BR911" s="182"/>
      <c r="BS911" s="182"/>
      <c r="BT911" s="182"/>
      <c r="BU911" s="182"/>
      <c r="BV911" s="182"/>
      <c r="BW911" s="182"/>
      <c r="BX911" s="182"/>
      <c r="BY911" s="182"/>
      <c r="BZ911" s="182"/>
      <c r="CA911" s="182"/>
      <c r="CB911" s="182"/>
      <c r="CC911" s="182"/>
      <c r="CD911" s="182"/>
      <c r="CE911" s="182"/>
      <c r="CF911" s="182"/>
      <c r="CG911" s="182"/>
      <c r="CH911" s="182"/>
      <c r="CI911" s="182"/>
      <c r="CJ911" s="182"/>
      <c r="CK911" s="182"/>
      <c r="CL911" s="182"/>
      <c r="CM911" s="182"/>
      <c r="CN911" s="182"/>
      <c r="CO911" s="182"/>
      <c r="CP911" s="182"/>
      <c r="CQ911" s="182"/>
      <c r="CR911" s="182"/>
      <c r="CS911" s="182"/>
      <c r="CT911" s="182"/>
      <c r="CU911" s="182"/>
      <c r="CV911" s="182"/>
      <c r="CW911" s="182"/>
      <c r="CX911" s="182"/>
      <c r="CY911" s="182"/>
      <c r="CZ911" s="182"/>
      <c r="DA911" s="182"/>
      <c r="DB911" s="182"/>
      <c r="DC911" s="182"/>
      <c r="DD911" s="182"/>
      <c r="DE911" s="182"/>
      <c r="DF911" s="182"/>
      <c r="DG911" s="182"/>
      <c r="DH911" s="182"/>
      <c r="DI911" s="182"/>
      <c r="DJ911" s="182"/>
      <c r="DK911" s="182"/>
      <c r="DL911" s="182"/>
      <c r="DM911" s="182"/>
      <c r="DN911" s="182"/>
      <c r="DO911" s="182"/>
      <c r="DP911" s="182"/>
      <c r="DQ911" s="182"/>
      <c r="DR911" s="182"/>
      <c r="DS911" s="182"/>
      <c r="DT911" s="182"/>
      <c r="DU911" s="182"/>
      <c r="DV911" s="182"/>
      <c r="DW911" s="182"/>
      <c r="DX911" s="182"/>
      <c r="DY911" s="182"/>
    </row>
    <row r="912" spans="1:129" s="188" customFormat="1" outlineLevel="1" x14ac:dyDescent="0.25">
      <c r="A912" s="102"/>
      <c r="B912" s="97" t="s">
        <v>948</v>
      </c>
      <c r="C912" s="98">
        <v>2018</v>
      </c>
      <c r="D912" s="99">
        <v>10</v>
      </c>
      <c r="E912" s="101">
        <v>50</v>
      </c>
      <c r="F912" s="110">
        <v>5353</v>
      </c>
      <c r="G912" s="101">
        <v>165.77653000000001</v>
      </c>
      <c r="I912" s="182"/>
      <c r="J912" s="182"/>
      <c r="K912" s="182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  <c r="Z912" s="182"/>
      <c r="AA912" s="182"/>
      <c r="AB912" s="182"/>
      <c r="AC912" s="182"/>
      <c r="AD912" s="182"/>
      <c r="AE912" s="182"/>
      <c r="AF912" s="182"/>
      <c r="AG912" s="182"/>
      <c r="AH912" s="182"/>
      <c r="AI912" s="182"/>
      <c r="AJ912" s="182"/>
      <c r="AK912" s="182"/>
      <c r="AL912" s="182"/>
      <c r="AM912" s="182"/>
      <c r="AN912" s="182"/>
      <c r="AO912" s="182"/>
      <c r="AP912" s="182"/>
      <c r="AQ912" s="182"/>
      <c r="AR912" s="182"/>
      <c r="AS912" s="182"/>
      <c r="AT912" s="182"/>
      <c r="AU912" s="182"/>
      <c r="AV912" s="182"/>
      <c r="AW912" s="182"/>
      <c r="AX912" s="182"/>
      <c r="AY912" s="182"/>
      <c r="AZ912" s="182"/>
      <c r="BA912" s="182"/>
      <c r="BB912" s="182"/>
      <c r="BC912" s="182"/>
      <c r="BD912" s="182"/>
      <c r="BE912" s="182"/>
      <c r="BF912" s="182"/>
      <c r="BG912" s="182"/>
      <c r="BH912" s="182"/>
      <c r="BI912" s="182"/>
      <c r="BJ912" s="182"/>
      <c r="BK912" s="182"/>
      <c r="BL912" s="182"/>
      <c r="BM912" s="182"/>
      <c r="BN912" s="182"/>
      <c r="BO912" s="182"/>
      <c r="BP912" s="182"/>
      <c r="BQ912" s="182"/>
      <c r="BR912" s="182"/>
      <c r="BS912" s="182"/>
      <c r="BT912" s="182"/>
      <c r="BU912" s="182"/>
      <c r="BV912" s="182"/>
      <c r="BW912" s="182"/>
      <c r="BX912" s="182"/>
      <c r="BY912" s="182"/>
      <c r="BZ912" s="182"/>
      <c r="CA912" s="182"/>
      <c r="CB912" s="182"/>
      <c r="CC912" s="182"/>
      <c r="CD912" s="182"/>
      <c r="CE912" s="182"/>
      <c r="CF912" s="182"/>
      <c r="CG912" s="182"/>
      <c r="CH912" s="182"/>
      <c r="CI912" s="182"/>
      <c r="CJ912" s="182"/>
      <c r="CK912" s="182"/>
      <c r="CL912" s="182"/>
      <c r="CM912" s="182"/>
      <c r="CN912" s="182"/>
      <c r="CO912" s="182"/>
      <c r="CP912" s="182"/>
      <c r="CQ912" s="182"/>
      <c r="CR912" s="182"/>
      <c r="CS912" s="182"/>
      <c r="CT912" s="182"/>
      <c r="CU912" s="182"/>
      <c r="CV912" s="182"/>
      <c r="CW912" s="182"/>
      <c r="CX912" s="182"/>
      <c r="CY912" s="182"/>
      <c r="CZ912" s="182"/>
      <c r="DA912" s="182"/>
      <c r="DB912" s="182"/>
      <c r="DC912" s="182"/>
      <c r="DD912" s="182"/>
      <c r="DE912" s="182"/>
      <c r="DF912" s="182"/>
      <c r="DG912" s="182"/>
      <c r="DH912" s="182"/>
      <c r="DI912" s="182"/>
      <c r="DJ912" s="182"/>
      <c r="DK912" s="182"/>
      <c r="DL912" s="182"/>
      <c r="DM912" s="182"/>
      <c r="DN912" s="182"/>
      <c r="DO912" s="182"/>
      <c r="DP912" s="182"/>
      <c r="DQ912" s="182"/>
      <c r="DR912" s="182"/>
      <c r="DS912" s="182"/>
      <c r="DT912" s="182"/>
      <c r="DU912" s="182"/>
      <c r="DV912" s="182"/>
      <c r="DW912" s="182"/>
      <c r="DX912" s="182"/>
      <c r="DY912" s="182"/>
    </row>
    <row r="913" spans="1:129" s="188" customFormat="1" outlineLevel="1" x14ac:dyDescent="0.25">
      <c r="A913" s="102"/>
      <c r="B913" s="97" t="s">
        <v>949</v>
      </c>
      <c r="C913" s="98">
        <v>2018</v>
      </c>
      <c r="D913" s="99">
        <v>0.4</v>
      </c>
      <c r="E913" s="101">
        <v>7</v>
      </c>
      <c r="F913" s="110">
        <v>158</v>
      </c>
      <c r="G913" s="101">
        <v>82.014160000000004</v>
      </c>
      <c r="I913" s="182"/>
      <c r="J913" s="182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2"/>
      <c r="AB913" s="182"/>
      <c r="AC913" s="182"/>
      <c r="AD913" s="182"/>
      <c r="AE913" s="182"/>
      <c r="AF913" s="182"/>
      <c r="AG913" s="182"/>
      <c r="AH913" s="182"/>
      <c r="AI913" s="182"/>
      <c r="AJ913" s="182"/>
      <c r="AK913" s="182"/>
      <c r="AL913" s="182"/>
      <c r="AM913" s="182"/>
      <c r="AN913" s="182"/>
      <c r="AO913" s="182"/>
      <c r="AP913" s="182"/>
      <c r="AQ913" s="182"/>
      <c r="AR913" s="182"/>
      <c r="AS913" s="182"/>
      <c r="AT913" s="182"/>
      <c r="AU913" s="182"/>
      <c r="AV913" s="182"/>
      <c r="AW913" s="182"/>
      <c r="AX913" s="182"/>
      <c r="AY913" s="182"/>
      <c r="AZ913" s="182"/>
      <c r="BA913" s="182"/>
      <c r="BB913" s="182"/>
      <c r="BC913" s="182"/>
      <c r="BD913" s="182"/>
      <c r="BE913" s="182"/>
      <c r="BF913" s="182"/>
      <c r="BG913" s="182"/>
      <c r="BH913" s="182"/>
      <c r="BI913" s="182"/>
      <c r="BJ913" s="182"/>
      <c r="BK913" s="182"/>
      <c r="BL913" s="182"/>
      <c r="BM913" s="182"/>
      <c r="BN913" s="182"/>
      <c r="BO913" s="182"/>
      <c r="BP913" s="182"/>
      <c r="BQ913" s="182"/>
      <c r="BR913" s="182"/>
      <c r="BS913" s="182"/>
      <c r="BT913" s="182"/>
      <c r="BU913" s="182"/>
      <c r="BV913" s="182"/>
      <c r="BW913" s="182"/>
      <c r="BX913" s="182"/>
      <c r="BY913" s="182"/>
      <c r="BZ913" s="182"/>
      <c r="CA913" s="182"/>
      <c r="CB913" s="182"/>
      <c r="CC913" s="182"/>
      <c r="CD913" s="182"/>
      <c r="CE913" s="182"/>
      <c r="CF913" s="182"/>
      <c r="CG913" s="182"/>
      <c r="CH913" s="182"/>
      <c r="CI913" s="182"/>
      <c r="CJ913" s="182"/>
      <c r="CK913" s="182"/>
      <c r="CL913" s="182"/>
      <c r="CM913" s="182"/>
      <c r="CN913" s="182"/>
      <c r="CO913" s="182"/>
      <c r="CP913" s="182"/>
      <c r="CQ913" s="182"/>
      <c r="CR913" s="182"/>
      <c r="CS913" s="182"/>
      <c r="CT913" s="182"/>
      <c r="CU913" s="182"/>
      <c r="CV913" s="182"/>
      <c r="CW913" s="182"/>
      <c r="CX913" s="182"/>
      <c r="CY913" s="182"/>
      <c r="CZ913" s="182"/>
      <c r="DA913" s="182"/>
      <c r="DB913" s="182"/>
      <c r="DC913" s="182"/>
      <c r="DD913" s="182"/>
      <c r="DE913" s="182"/>
      <c r="DF913" s="182"/>
      <c r="DG913" s="182"/>
      <c r="DH913" s="182"/>
      <c r="DI913" s="182"/>
      <c r="DJ913" s="182"/>
      <c r="DK913" s="182"/>
      <c r="DL913" s="182"/>
      <c r="DM913" s="182"/>
      <c r="DN913" s="182"/>
      <c r="DO913" s="182"/>
      <c r="DP913" s="182"/>
      <c r="DQ913" s="182"/>
      <c r="DR913" s="182"/>
      <c r="DS913" s="182"/>
      <c r="DT913" s="182"/>
      <c r="DU913" s="182"/>
      <c r="DV913" s="182"/>
      <c r="DW913" s="182"/>
      <c r="DX913" s="182"/>
      <c r="DY913" s="182"/>
    </row>
    <row r="914" spans="1:129" s="188" customFormat="1" outlineLevel="1" x14ac:dyDescent="0.25">
      <c r="A914" s="102"/>
      <c r="B914" s="97" t="s">
        <v>950</v>
      </c>
      <c r="C914" s="98">
        <v>2018</v>
      </c>
      <c r="D914" s="99">
        <v>0.4</v>
      </c>
      <c r="E914" s="101">
        <v>211.00000000000003</v>
      </c>
      <c r="F914" s="110">
        <v>158</v>
      </c>
      <c r="G914" s="101">
        <v>543.04683999999997</v>
      </c>
      <c r="I914" s="182"/>
      <c r="J914" s="182"/>
      <c r="K914" s="182"/>
      <c r="L914" s="182"/>
      <c r="M914" s="182"/>
      <c r="N914" s="182"/>
      <c r="O914" s="182"/>
      <c r="P914" s="182"/>
      <c r="Q914" s="182"/>
      <c r="R914" s="182"/>
      <c r="S914" s="182"/>
      <c r="T914" s="182"/>
      <c r="U914" s="182"/>
      <c r="V914" s="182"/>
      <c r="W914" s="182"/>
      <c r="X914" s="182"/>
      <c r="Y914" s="182"/>
      <c r="Z914" s="182"/>
      <c r="AA914" s="182"/>
      <c r="AB914" s="182"/>
      <c r="AC914" s="182"/>
      <c r="AD914" s="182"/>
      <c r="AE914" s="182"/>
      <c r="AF914" s="182"/>
      <c r="AG914" s="182"/>
      <c r="AH914" s="182"/>
      <c r="AI914" s="182"/>
      <c r="AJ914" s="182"/>
      <c r="AK914" s="182"/>
      <c r="AL914" s="182"/>
      <c r="AM914" s="182"/>
      <c r="AN914" s="182"/>
      <c r="AO914" s="182"/>
      <c r="AP914" s="182"/>
      <c r="AQ914" s="182"/>
      <c r="AR914" s="182"/>
      <c r="AS914" s="182"/>
      <c r="AT914" s="182"/>
      <c r="AU914" s="182"/>
      <c r="AV914" s="182"/>
      <c r="AW914" s="182"/>
      <c r="AX914" s="182"/>
      <c r="AY914" s="182"/>
      <c r="AZ914" s="182"/>
      <c r="BA914" s="182"/>
      <c r="BB914" s="182"/>
      <c r="BC914" s="182"/>
      <c r="BD914" s="182"/>
      <c r="BE914" s="182"/>
      <c r="BF914" s="182"/>
      <c r="BG914" s="182"/>
      <c r="BH914" s="182"/>
      <c r="BI914" s="182"/>
      <c r="BJ914" s="182"/>
      <c r="BK914" s="182"/>
      <c r="BL914" s="182"/>
      <c r="BM914" s="182"/>
      <c r="BN914" s="182"/>
      <c r="BO914" s="182"/>
      <c r="BP914" s="182"/>
      <c r="BQ914" s="182"/>
      <c r="BR914" s="182"/>
      <c r="BS914" s="182"/>
      <c r="BT914" s="182"/>
      <c r="BU914" s="182"/>
      <c r="BV914" s="182"/>
      <c r="BW914" s="182"/>
      <c r="BX914" s="182"/>
      <c r="BY914" s="182"/>
      <c r="BZ914" s="182"/>
      <c r="CA914" s="182"/>
      <c r="CB914" s="182"/>
      <c r="CC914" s="182"/>
      <c r="CD914" s="182"/>
      <c r="CE914" s="182"/>
      <c r="CF914" s="182"/>
      <c r="CG914" s="182"/>
      <c r="CH914" s="182"/>
      <c r="CI914" s="182"/>
      <c r="CJ914" s="182"/>
      <c r="CK914" s="182"/>
      <c r="CL914" s="182"/>
      <c r="CM914" s="182"/>
      <c r="CN914" s="182"/>
      <c r="CO914" s="182"/>
      <c r="CP914" s="182"/>
      <c r="CQ914" s="182"/>
      <c r="CR914" s="182"/>
      <c r="CS914" s="182"/>
      <c r="CT914" s="182"/>
      <c r="CU914" s="182"/>
      <c r="CV914" s="182"/>
      <c r="CW914" s="182"/>
      <c r="CX914" s="182"/>
      <c r="CY914" s="182"/>
      <c r="CZ914" s="182"/>
      <c r="DA914" s="182"/>
      <c r="DB914" s="182"/>
      <c r="DC914" s="182"/>
      <c r="DD914" s="182"/>
      <c r="DE914" s="182"/>
      <c r="DF914" s="182"/>
      <c r="DG914" s="182"/>
      <c r="DH914" s="182"/>
      <c r="DI914" s="182"/>
      <c r="DJ914" s="182"/>
      <c r="DK914" s="182"/>
      <c r="DL914" s="182"/>
      <c r="DM914" s="182"/>
      <c r="DN914" s="182"/>
      <c r="DO914" s="182"/>
      <c r="DP914" s="182"/>
      <c r="DQ914" s="182"/>
      <c r="DR914" s="182"/>
      <c r="DS914" s="182"/>
      <c r="DT914" s="182"/>
      <c r="DU914" s="182"/>
      <c r="DV914" s="182"/>
      <c r="DW914" s="182"/>
      <c r="DX914" s="182"/>
      <c r="DY914" s="182"/>
    </row>
    <row r="915" spans="1:129" s="188" customFormat="1" outlineLevel="1" x14ac:dyDescent="0.25">
      <c r="A915" s="102"/>
      <c r="B915" s="97" t="s">
        <v>951</v>
      </c>
      <c r="C915" s="98">
        <v>2018</v>
      </c>
      <c r="D915" s="99">
        <v>0.4</v>
      </c>
      <c r="E915" s="101">
        <v>60</v>
      </c>
      <c r="F915" s="110">
        <v>158</v>
      </c>
      <c r="G915" s="101">
        <v>65.832059999999998</v>
      </c>
      <c r="I915" s="182"/>
      <c r="J915" s="182"/>
      <c r="K915" s="182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  <c r="Z915" s="182"/>
      <c r="AA915" s="182"/>
      <c r="AB915" s="182"/>
      <c r="AC915" s="182"/>
      <c r="AD915" s="182"/>
      <c r="AE915" s="182"/>
      <c r="AF915" s="182"/>
      <c r="AG915" s="182"/>
      <c r="AH915" s="182"/>
      <c r="AI915" s="182"/>
      <c r="AJ915" s="182"/>
      <c r="AK915" s="182"/>
      <c r="AL915" s="182"/>
      <c r="AM915" s="182"/>
      <c r="AN915" s="182"/>
      <c r="AO915" s="182"/>
      <c r="AP915" s="182"/>
      <c r="AQ915" s="182"/>
      <c r="AR915" s="182"/>
      <c r="AS915" s="182"/>
      <c r="AT915" s="182"/>
      <c r="AU915" s="182"/>
      <c r="AV915" s="182"/>
      <c r="AW915" s="182"/>
      <c r="AX915" s="182"/>
      <c r="AY915" s="182"/>
      <c r="AZ915" s="182"/>
      <c r="BA915" s="182"/>
      <c r="BB915" s="182"/>
      <c r="BC915" s="182"/>
      <c r="BD915" s="182"/>
      <c r="BE915" s="182"/>
      <c r="BF915" s="182"/>
      <c r="BG915" s="182"/>
      <c r="BH915" s="182"/>
      <c r="BI915" s="182"/>
      <c r="BJ915" s="182"/>
      <c r="BK915" s="182"/>
      <c r="BL915" s="182"/>
      <c r="BM915" s="182"/>
      <c r="BN915" s="182"/>
      <c r="BO915" s="182"/>
      <c r="BP915" s="182"/>
      <c r="BQ915" s="182"/>
      <c r="BR915" s="182"/>
      <c r="BS915" s="182"/>
      <c r="BT915" s="182"/>
      <c r="BU915" s="182"/>
      <c r="BV915" s="182"/>
      <c r="BW915" s="182"/>
      <c r="BX915" s="182"/>
      <c r="BY915" s="182"/>
      <c r="BZ915" s="182"/>
      <c r="CA915" s="182"/>
      <c r="CB915" s="182"/>
      <c r="CC915" s="182"/>
      <c r="CD915" s="182"/>
      <c r="CE915" s="182"/>
      <c r="CF915" s="182"/>
      <c r="CG915" s="182"/>
      <c r="CH915" s="182"/>
      <c r="CI915" s="182"/>
      <c r="CJ915" s="182"/>
      <c r="CK915" s="182"/>
      <c r="CL915" s="182"/>
      <c r="CM915" s="182"/>
      <c r="CN915" s="182"/>
      <c r="CO915" s="182"/>
      <c r="CP915" s="182"/>
      <c r="CQ915" s="182"/>
      <c r="CR915" s="182"/>
      <c r="CS915" s="182"/>
      <c r="CT915" s="182"/>
      <c r="CU915" s="182"/>
      <c r="CV915" s="182"/>
      <c r="CW915" s="182"/>
      <c r="CX915" s="182"/>
      <c r="CY915" s="182"/>
      <c r="CZ915" s="182"/>
      <c r="DA915" s="182"/>
      <c r="DB915" s="182"/>
      <c r="DC915" s="182"/>
      <c r="DD915" s="182"/>
      <c r="DE915" s="182"/>
      <c r="DF915" s="182"/>
      <c r="DG915" s="182"/>
      <c r="DH915" s="182"/>
      <c r="DI915" s="182"/>
      <c r="DJ915" s="182"/>
      <c r="DK915" s="182"/>
      <c r="DL915" s="182"/>
      <c r="DM915" s="182"/>
      <c r="DN915" s="182"/>
      <c r="DO915" s="182"/>
      <c r="DP915" s="182"/>
      <c r="DQ915" s="182"/>
      <c r="DR915" s="182"/>
      <c r="DS915" s="182"/>
      <c r="DT915" s="182"/>
      <c r="DU915" s="182"/>
      <c r="DV915" s="182"/>
      <c r="DW915" s="182"/>
      <c r="DX915" s="182"/>
      <c r="DY915" s="182"/>
    </row>
    <row r="916" spans="1:129" s="188" customFormat="1" outlineLevel="1" x14ac:dyDescent="0.25">
      <c r="A916" s="102"/>
      <c r="B916" s="97" t="s">
        <v>952</v>
      </c>
      <c r="C916" s="98">
        <v>2018</v>
      </c>
      <c r="D916" s="99">
        <v>10</v>
      </c>
      <c r="E916" s="101">
        <v>23</v>
      </c>
      <c r="F916" s="110">
        <v>5353</v>
      </c>
      <c r="G916" s="101">
        <v>126.00641</v>
      </c>
      <c r="I916" s="182"/>
      <c r="J916" s="182"/>
      <c r="K916" s="182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  <c r="Z916" s="182"/>
      <c r="AA916" s="182"/>
      <c r="AB916" s="182"/>
      <c r="AC916" s="182"/>
      <c r="AD916" s="182"/>
      <c r="AE916" s="182"/>
      <c r="AF916" s="182"/>
      <c r="AG916" s="182"/>
      <c r="AH916" s="182"/>
      <c r="AI916" s="182"/>
      <c r="AJ916" s="182"/>
      <c r="AK916" s="182"/>
      <c r="AL916" s="182"/>
      <c r="AM916" s="182"/>
      <c r="AN916" s="182"/>
      <c r="AO916" s="182"/>
      <c r="AP916" s="182"/>
      <c r="AQ916" s="182"/>
      <c r="AR916" s="182"/>
      <c r="AS916" s="182"/>
      <c r="AT916" s="182"/>
      <c r="AU916" s="182"/>
      <c r="AV916" s="182"/>
      <c r="AW916" s="182"/>
      <c r="AX916" s="182"/>
      <c r="AY916" s="182"/>
      <c r="AZ916" s="182"/>
      <c r="BA916" s="182"/>
      <c r="BB916" s="182"/>
      <c r="BC916" s="182"/>
      <c r="BD916" s="182"/>
      <c r="BE916" s="182"/>
      <c r="BF916" s="182"/>
      <c r="BG916" s="182"/>
      <c r="BH916" s="182"/>
      <c r="BI916" s="182"/>
      <c r="BJ916" s="182"/>
      <c r="BK916" s="182"/>
      <c r="BL916" s="182"/>
      <c r="BM916" s="182"/>
      <c r="BN916" s="182"/>
      <c r="BO916" s="182"/>
      <c r="BP916" s="182"/>
      <c r="BQ916" s="182"/>
      <c r="BR916" s="182"/>
      <c r="BS916" s="182"/>
      <c r="BT916" s="182"/>
      <c r="BU916" s="182"/>
      <c r="BV916" s="182"/>
      <c r="BW916" s="182"/>
      <c r="BX916" s="182"/>
      <c r="BY916" s="182"/>
      <c r="BZ916" s="182"/>
      <c r="CA916" s="182"/>
      <c r="CB916" s="182"/>
      <c r="CC916" s="182"/>
      <c r="CD916" s="182"/>
      <c r="CE916" s="182"/>
      <c r="CF916" s="182"/>
      <c r="CG916" s="182"/>
      <c r="CH916" s="182"/>
      <c r="CI916" s="182"/>
      <c r="CJ916" s="182"/>
      <c r="CK916" s="182"/>
      <c r="CL916" s="182"/>
      <c r="CM916" s="182"/>
      <c r="CN916" s="182"/>
      <c r="CO916" s="182"/>
      <c r="CP916" s="182"/>
      <c r="CQ916" s="182"/>
      <c r="CR916" s="182"/>
      <c r="CS916" s="182"/>
      <c r="CT916" s="182"/>
      <c r="CU916" s="182"/>
      <c r="CV916" s="182"/>
      <c r="CW916" s="182"/>
      <c r="CX916" s="182"/>
      <c r="CY916" s="182"/>
      <c r="CZ916" s="182"/>
      <c r="DA916" s="182"/>
      <c r="DB916" s="182"/>
      <c r="DC916" s="182"/>
      <c r="DD916" s="182"/>
      <c r="DE916" s="182"/>
      <c r="DF916" s="182"/>
      <c r="DG916" s="182"/>
      <c r="DH916" s="182"/>
      <c r="DI916" s="182"/>
      <c r="DJ916" s="182"/>
      <c r="DK916" s="182"/>
      <c r="DL916" s="182"/>
      <c r="DM916" s="182"/>
      <c r="DN916" s="182"/>
      <c r="DO916" s="182"/>
      <c r="DP916" s="182"/>
      <c r="DQ916" s="182"/>
      <c r="DR916" s="182"/>
      <c r="DS916" s="182"/>
      <c r="DT916" s="182"/>
      <c r="DU916" s="182"/>
      <c r="DV916" s="182"/>
      <c r="DW916" s="182"/>
      <c r="DX916" s="182"/>
      <c r="DY916" s="182"/>
    </row>
    <row r="917" spans="1:129" s="188" customFormat="1" outlineLevel="1" x14ac:dyDescent="0.25">
      <c r="A917" s="102"/>
      <c r="B917" s="97" t="s">
        <v>953</v>
      </c>
      <c r="C917" s="98">
        <v>2018</v>
      </c>
      <c r="D917" s="99">
        <v>0.4</v>
      </c>
      <c r="E917" s="101">
        <v>382</v>
      </c>
      <c r="F917" s="110">
        <v>158</v>
      </c>
      <c r="G917" s="101">
        <v>445.01425999999998</v>
      </c>
      <c r="I917" s="182"/>
      <c r="J917" s="182"/>
      <c r="K917" s="182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  <c r="Z917" s="182"/>
      <c r="AA917" s="182"/>
      <c r="AB917" s="182"/>
      <c r="AC917" s="182"/>
      <c r="AD917" s="182"/>
      <c r="AE917" s="182"/>
      <c r="AF917" s="182"/>
      <c r="AG917" s="182"/>
      <c r="AH917" s="182"/>
      <c r="AI917" s="182"/>
      <c r="AJ917" s="182"/>
      <c r="AK917" s="182"/>
      <c r="AL917" s="182"/>
      <c r="AM917" s="182"/>
      <c r="AN917" s="182"/>
      <c r="AO917" s="182"/>
      <c r="AP917" s="182"/>
      <c r="AQ917" s="182"/>
      <c r="AR917" s="182"/>
      <c r="AS917" s="182"/>
      <c r="AT917" s="182"/>
      <c r="AU917" s="182"/>
      <c r="AV917" s="182"/>
      <c r="AW917" s="182"/>
      <c r="AX917" s="182"/>
      <c r="AY917" s="182"/>
      <c r="AZ917" s="182"/>
      <c r="BA917" s="182"/>
      <c r="BB917" s="182"/>
      <c r="BC917" s="182"/>
      <c r="BD917" s="182"/>
      <c r="BE917" s="182"/>
      <c r="BF917" s="182"/>
      <c r="BG917" s="182"/>
      <c r="BH917" s="182"/>
      <c r="BI917" s="182"/>
      <c r="BJ917" s="182"/>
      <c r="BK917" s="182"/>
      <c r="BL917" s="182"/>
      <c r="BM917" s="182"/>
      <c r="BN917" s="182"/>
      <c r="BO917" s="182"/>
      <c r="BP917" s="182"/>
      <c r="BQ917" s="182"/>
      <c r="BR917" s="182"/>
      <c r="BS917" s="182"/>
      <c r="BT917" s="182"/>
      <c r="BU917" s="182"/>
      <c r="BV917" s="182"/>
      <c r="BW917" s="182"/>
      <c r="BX917" s="182"/>
      <c r="BY917" s="182"/>
      <c r="BZ917" s="182"/>
      <c r="CA917" s="182"/>
      <c r="CB917" s="182"/>
      <c r="CC917" s="182"/>
      <c r="CD917" s="182"/>
      <c r="CE917" s="182"/>
      <c r="CF917" s="182"/>
      <c r="CG917" s="182"/>
      <c r="CH917" s="182"/>
      <c r="CI917" s="182"/>
      <c r="CJ917" s="182"/>
      <c r="CK917" s="182"/>
      <c r="CL917" s="182"/>
      <c r="CM917" s="182"/>
      <c r="CN917" s="182"/>
      <c r="CO917" s="182"/>
      <c r="CP917" s="182"/>
      <c r="CQ917" s="182"/>
      <c r="CR917" s="182"/>
      <c r="CS917" s="182"/>
      <c r="CT917" s="182"/>
      <c r="CU917" s="182"/>
      <c r="CV917" s="182"/>
      <c r="CW917" s="182"/>
      <c r="CX917" s="182"/>
      <c r="CY917" s="182"/>
      <c r="CZ917" s="182"/>
      <c r="DA917" s="182"/>
      <c r="DB917" s="182"/>
      <c r="DC917" s="182"/>
      <c r="DD917" s="182"/>
      <c r="DE917" s="182"/>
      <c r="DF917" s="182"/>
      <c r="DG917" s="182"/>
      <c r="DH917" s="182"/>
      <c r="DI917" s="182"/>
      <c r="DJ917" s="182"/>
      <c r="DK917" s="182"/>
      <c r="DL917" s="182"/>
      <c r="DM917" s="182"/>
      <c r="DN917" s="182"/>
      <c r="DO917" s="182"/>
      <c r="DP917" s="182"/>
      <c r="DQ917" s="182"/>
      <c r="DR917" s="182"/>
      <c r="DS917" s="182"/>
      <c r="DT917" s="182"/>
      <c r="DU917" s="182"/>
      <c r="DV917" s="182"/>
      <c r="DW917" s="182"/>
      <c r="DX917" s="182"/>
      <c r="DY917" s="182"/>
    </row>
    <row r="918" spans="1:129" s="188" customFormat="1" outlineLevel="1" x14ac:dyDescent="0.25">
      <c r="A918" s="102"/>
      <c r="B918" s="97" t="s">
        <v>954</v>
      </c>
      <c r="C918" s="98">
        <v>2018</v>
      </c>
      <c r="D918" s="99">
        <v>0.4</v>
      </c>
      <c r="E918" s="101">
        <v>124</v>
      </c>
      <c r="F918" s="110">
        <v>158</v>
      </c>
      <c r="G918" s="101">
        <v>173.64293000000001</v>
      </c>
      <c r="I918" s="182"/>
      <c r="J918" s="182"/>
      <c r="K918" s="182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  <c r="Z918" s="182"/>
      <c r="AA918" s="182"/>
      <c r="AB918" s="182"/>
      <c r="AC918" s="182"/>
      <c r="AD918" s="182"/>
      <c r="AE918" s="182"/>
      <c r="AF918" s="182"/>
      <c r="AG918" s="182"/>
      <c r="AH918" s="182"/>
      <c r="AI918" s="182"/>
      <c r="AJ918" s="182"/>
      <c r="AK918" s="182"/>
      <c r="AL918" s="182"/>
      <c r="AM918" s="182"/>
      <c r="AN918" s="182"/>
      <c r="AO918" s="182"/>
      <c r="AP918" s="182"/>
      <c r="AQ918" s="182"/>
      <c r="AR918" s="182"/>
      <c r="AS918" s="182"/>
      <c r="AT918" s="182"/>
      <c r="AU918" s="182"/>
      <c r="AV918" s="182"/>
      <c r="AW918" s="182"/>
      <c r="AX918" s="182"/>
      <c r="AY918" s="182"/>
      <c r="AZ918" s="182"/>
      <c r="BA918" s="182"/>
      <c r="BB918" s="182"/>
      <c r="BC918" s="182"/>
      <c r="BD918" s="182"/>
      <c r="BE918" s="182"/>
      <c r="BF918" s="182"/>
      <c r="BG918" s="182"/>
      <c r="BH918" s="182"/>
      <c r="BI918" s="182"/>
      <c r="BJ918" s="182"/>
      <c r="BK918" s="182"/>
      <c r="BL918" s="182"/>
      <c r="BM918" s="182"/>
      <c r="BN918" s="182"/>
      <c r="BO918" s="182"/>
      <c r="BP918" s="182"/>
      <c r="BQ918" s="182"/>
      <c r="BR918" s="182"/>
      <c r="BS918" s="182"/>
      <c r="BT918" s="182"/>
      <c r="BU918" s="182"/>
      <c r="BV918" s="182"/>
      <c r="BW918" s="182"/>
      <c r="BX918" s="182"/>
      <c r="BY918" s="182"/>
      <c r="BZ918" s="182"/>
      <c r="CA918" s="182"/>
      <c r="CB918" s="182"/>
      <c r="CC918" s="182"/>
      <c r="CD918" s="182"/>
      <c r="CE918" s="182"/>
      <c r="CF918" s="182"/>
      <c r="CG918" s="182"/>
      <c r="CH918" s="182"/>
      <c r="CI918" s="182"/>
      <c r="CJ918" s="182"/>
      <c r="CK918" s="182"/>
      <c r="CL918" s="182"/>
      <c r="CM918" s="182"/>
      <c r="CN918" s="182"/>
      <c r="CO918" s="182"/>
      <c r="CP918" s="182"/>
      <c r="CQ918" s="182"/>
      <c r="CR918" s="182"/>
      <c r="CS918" s="182"/>
      <c r="CT918" s="182"/>
      <c r="CU918" s="182"/>
      <c r="CV918" s="182"/>
      <c r="CW918" s="182"/>
      <c r="CX918" s="182"/>
      <c r="CY918" s="182"/>
      <c r="CZ918" s="182"/>
      <c r="DA918" s="182"/>
      <c r="DB918" s="182"/>
      <c r="DC918" s="182"/>
      <c r="DD918" s="182"/>
      <c r="DE918" s="182"/>
      <c r="DF918" s="182"/>
      <c r="DG918" s="182"/>
      <c r="DH918" s="182"/>
      <c r="DI918" s="182"/>
      <c r="DJ918" s="182"/>
      <c r="DK918" s="182"/>
      <c r="DL918" s="182"/>
      <c r="DM918" s="182"/>
      <c r="DN918" s="182"/>
      <c r="DO918" s="182"/>
      <c r="DP918" s="182"/>
      <c r="DQ918" s="182"/>
      <c r="DR918" s="182"/>
      <c r="DS918" s="182"/>
      <c r="DT918" s="182"/>
      <c r="DU918" s="182"/>
      <c r="DV918" s="182"/>
      <c r="DW918" s="182"/>
      <c r="DX918" s="182"/>
      <c r="DY918" s="182"/>
    </row>
    <row r="919" spans="1:129" s="188" customFormat="1" outlineLevel="1" x14ac:dyDescent="0.25">
      <c r="A919" s="102"/>
      <c r="B919" s="97" t="s">
        <v>955</v>
      </c>
      <c r="C919" s="98">
        <v>2018</v>
      </c>
      <c r="D919" s="99">
        <v>0.4</v>
      </c>
      <c r="E919" s="101">
        <v>138</v>
      </c>
      <c r="F919" s="110">
        <v>158</v>
      </c>
      <c r="G919" s="101">
        <v>171.55722</v>
      </c>
      <c r="I919" s="182"/>
      <c r="J919" s="182"/>
      <c r="K919" s="182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  <c r="Z919" s="182"/>
      <c r="AA919" s="182"/>
      <c r="AB919" s="182"/>
      <c r="AC919" s="182"/>
      <c r="AD919" s="182"/>
      <c r="AE919" s="182"/>
      <c r="AF919" s="182"/>
      <c r="AG919" s="182"/>
      <c r="AH919" s="182"/>
      <c r="AI919" s="182"/>
      <c r="AJ919" s="182"/>
      <c r="AK919" s="182"/>
      <c r="AL919" s="182"/>
      <c r="AM919" s="182"/>
      <c r="AN919" s="182"/>
      <c r="AO919" s="182"/>
      <c r="AP919" s="182"/>
      <c r="AQ919" s="182"/>
      <c r="AR919" s="182"/>
      <c r="AS919" s="182"/>
      <c r="AT919" s="182"/>
      <c r="AU919" s="182"/>
      <c r="AV919" s="182"/>
      <c r="AW919" s="182"/>
      <c r="AX919" s="182"/>
      <c r="AY919" s="182"/>
      <c r="AZ919" s="182"/>
      <c r="BA919" s="182"/>
      <c r="BB919" s="182"/>
      <c r="BC919" s="182"/>
      <c r="BD919" s="182"/>
      <c r="BE919" s="182"/>
      <c r="BF919" s="182"/>
      <c r="BG919" s="182"/>
      <c r="BH919" s="182"/>
      <c r="BI919" s="182"/>
      <c r="BJ919" s="182"/>
      <c r="BK919" s="182"/>
      <c r="BL919" s="182"/>
      <c r="BM919" s="182"/>
      <c r="BN919" s="182"/>
      <c r="BO919" s="182"/>
      <c r="BP919" s="182"/>
      <c r="BQ919" s="182"/>
      <c r="BR919" s="182"/>
      <c r="BS919" s="182"/>
      <c r="BT919" s="182"/>
      <c r="BU919" s="182"/>
      <c r="BV919" s="182"/>
      <c r="BW919" s="182"/>
      <c r="BX919" s="182"/>
      <c r="BY919" s="182"/>
      <c r="BZ919" s="182"/>
      <c r="CA919" s="182"/>
      <c r="CB919" s="182"/>
      <c r="CC919" s="182"/>
      <c r="CD919" s="182"/>
      <c r="CE919" s="182"/>
      <c r="CF919" s="182"/>
      <c r="CG919" s="182"/>
      <c r="CH919" s="182"/>
      <c r="CI919" s="182"/>
      <c r="CJ919" s="182"/>
      <c r="CK919" s="182"/>
      <c r="CL919" s="182"/>
      <c r="CM919" s="182"/>
      <c r="CN919" s="182"/>
      <c r="CO919" s="182"/>
      <c r="CP919" s="182"/>
      <c r="CQ919" s="182"/>
      <c r="CR919" s="182"/>
      <c r="CS919" s="182"/>
      <c r="CT919" s="182"/>
      <c r="CU919" s="182"/>
      <c r="CV919" s="182"/>
      <c r="CW919" s="182"/>
      <c r="CX919" s="182"/>
      <c r="CY919" s="182"/>
      <c r="CZ919" s="182"/>
      <c r="DA919" s="182"/>
      <c r="DB919" s="182"/>
      <c r="DC919" s="182"/>
      <c r="DD919" s="182"/>
      <c r="DE919" s="182"/>
      <c r="DF919" s="182"/>
      <c r="DG919" s="182"/>
      <c r="DH919" s="182"/>
      <c r="DI919" s="182"/>
      <c r="DJ919" s="182"/>
      <c r="DK919" s="182"/>
      <c r="DL919" s="182"/>
      <c r="DM919" s="182"/>
      <c r="DN919" s="182"/>
      <c r="DO919" s="182"/>
      <c r="DP919" s="182"/>
      <c r="DQ919" s="182"/>
      <c r="DR919" s="182"/>
      <c r="DS919" s="182"/>
      <c r="DT919" s="182"/>
      <c r="DU919" s="182"/>
      <c r="DV919" s="182"/>
      <c r="DW919" s="182"/>
      <c r="DX919" s="182"/>
      <c r="DY919" s="182"/>
    </row>
    <row r="920" spans="1:129" s="188" customFormat="1" outlineLevel="1" x14ac:dyDescent="0.25">
      <c r="A920" s="102"/>
      <c r="B920" s="97" t="s">
        <v>956</v>
      </c>
      <c r="C920" s="98">
        <v>2018</v>
      </c>
      <c r="D920" s="99">
        <v>0.4</v>
      </c>
      <c r="E920" s="101">
        <v>40</v>
      </c>
      <c r="F920" s="110">
        <v>158</v>
      </c>
      <c r="G920" s="101">
        <v>97.612780000000001</v>
      </c>
      <c r="I920" s="182"/>
      <c r="J920" s="182"/>
      <c r="K920" s="182"/>
      <c r="L920" s="182"/>
      <c r="M920" s="182"/>
      <c r="N920" s="182"/>
      <c r="O920" s="182"/>
      <c r="P920" s="182"/>
      <c r="Q920" s="182"/>
      <c r="R920" s="182"/>
      <c r="S920" s="182"/>
      <c r="T920" s="182"/>
      <c r="U920" s="182"/>
      <c r="V920" s="182"/>
      <c r="W920" s="182"/>
      <c r="X920" s="182"/>
      <c r="Y920" s="182"/>
      <c r="Z920" s="182"/>
      <c r="AA920" s="182"/>
      <c r="AB920" s="182"/>
      <c r="AC920" s="182"/>
      <c r="AD920" s="182"/>
      <c r="AE920" s="182"/>
      <c r="AF920" s="182"/>
      <c r="AG920" s="182"/>
      <c r="AH920" s="182"/>
      <c r="AI920" s="182"/>
      <c r="AJ920" s="182"/>
      <c r="AK920" s="182"/>
      <c r="AL920" s="182"/>
      <c r="AM920" s="182"/>
      <c r="AN920" s="182"/>
      <c r="AO920" s="182"/>
      <c r="AP920" s="182"/>
      <c r="AQ920" s="182"/>
      <c r="AR920" s="182"/>
      <c r="AS920" s="182"/>
      <c r="AT920" s="182"/>
      <c r="AU920" s="182"/>
      <c r="AV920" s="182"/>
      <c r="AW920" s="182"/>
      <c r="AX920" s="182"/>
      <c r="AY920" s="182"/>
      <c r="AZ920" s="182"/>
      <c r="BA920" s="182"/>
      <c r="BB920" s="182"/>
      <c r="BC920" s="182"/>
      <c r="BD920" s="182"/>
      <c r="BE920" s="182"/>
      <c r="BF920" s="182"/>
      <c r="BG920" s="182"/>
      <c r="BH920" s="182"/>
      <c r="BI920" s="182"/>
      <c r="BJ920" s="182"/>
      <c r="BK920" s="182"/>
      <c r="BL920" s="182"/>
      <c r="BM920" s="182"/>
      <c r="BN920" s="182"/>
      <c r="BO920" s="182"/>
      <c r="BP920" s="182"/>
      <c r="BQ920" s="182"/>
      <c r="BR920" s="182"/>
      <c r="BS920" s="182"/>
      <c r="BT920" s="182"/>
      <c r="BU920" s="182"/>
      <c r="BV920" s="182"/>
      <c r="BW920" s="182"/>
      <c r="BX920" s="182"/>
      <c r="BY920" s="182"/>
      <c r="BZ920" s="182"/>
      <c r="CA920" s="182"/>
      <c r="CB920" s="182"/>
      <c r="CC920" s="182"/>
      <c r="CD920" s="182"/>
      <c r="CE920" s="182"/>
      <c r="CF920" s="182"/>
      <c r="CG920" s="182"/>
      <c r="CH920" s="182"/>
      <c r="CI920" s="182"/>
      <c r="CJ920" s="182"/>
      <c r="CK920" s="182"/>
      <c r="CL920" s="182"/>
      <c r="CM920" s="182"/>
      <c r="CN920" s="182"/>
      <c r="CO920" s="182"/>
      <c r="CP920" s="182"/>
      <c r="CQ920" s="182"/>
      <c r="CR920" s="182"/>
      <c r="CS920" s="182"/>
      <c r="CT920" s="182"/>
      <c r="CU920" s="182"/>
      <c r="CV920" s="182"/>
      <c r="CW920" s="182"/>
      <c r="CX920" s="182"/>
      <c r="CY920" s="182"/>
      <c r="CZ920" s="182"/>
      <c r="DA920" s="182"/>
      <c r="DB920" s="182"/>
      <c r="DC920" s="182"/>
      <c r="DD920" s="182"/>
      <c r="DE920" s="182"/>
      <c r="DF920" s="182"/>
      <c r="DG920" s="182"/>
      <c r="DH920" s="182"/>
      <c r="DI920" s="182"/>
      <c r="DJ920" s="182"/>
      <c r="DK920" s="182"/>
      <c r="DL920" s="182"/>
      <c r="DM920" s="182"/>
      <c r="DN920" s="182"/>
      <c r="DO920" s="182"/>
      <c r="DP920" s="182"/>
      <c r="DQ920" s="182"/>
      <c r="DR920" s="182"/>
      <c r="DS920" s="182"/>
      <c r="DT920" s="182"/>
      <c r="DU920" s="182"/>
      <c r="DV920" s="182"/>
      <c r="DW920" s="182"/>
      <c r="DX920" s="182"/>
      <c r="DY920" s="182"/>
    </row>
    <row r="921" spans="1:129" s="188" customFormat="1" outlineLevel="1" x14ac:dyDescent="0.25">
      <c r="A921" s="102"/>
      <c r="B921" s="97" t="s">
        <v>957</v>
      </c>
      <c r="C921" s="98">
        <v>2018</v>
      </c>
      <c r="D921" s="99">
        <v>0.4</v>
      </c>
      <c r="E921" s="101">
        <v>59</v>
      </c>
      <c r="F921" s="110">
        <v>158</v>
      </c>
      <c r="G921" s="101">
        <v>84.924589999999995</v>
      </c>
      <c r="I921" s="182"/>
      <c r="J921" s="182"/>
      <c r="K921" s="182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  <c r="Z921" s="182"/>
      <c r="AA921" s="182"/>
      <c r="AB921" s="182"/>
      <c r="AC921" s="182"/>
      <c r="AD921" s="182"/>
      <c r="AE921" s="182"/>
      <c r="AF921" s="182"/>
      <c r="AG921" s="182"/>
      <c r="AH921" s="182"/>
      <c r="AI921" s="182"/>
      <c r="AJ921" s="182"/>
      <c r="AK921" s="182"/>
      <c r="AL921" s="182"/>
      <c r="AM921" s="182"/>
      <c r="AN921" s="182"/>
      <c r="AO921" s="182"/>
      <c r="AP921" s="182"/>
      <c r="AQ921" s="182"/>
      <c r="AR921" s="182"/>
      <c r="AS921" s="182"/>
      <c r="AT921" s="182"/>
      <c r="AU921" s="182"/>
      <c r="AV921" s="182"/>
      <c r="AW921" s="182"/>
      <c r="AX921" s="182"/>
      <c r="AY921" s="182"/>
      <c r="AZ921" s="182"/>
      <c r="BA921" s="182"/>
      <c r="BB921" s="182"/>
      <c r="BC921" s="182"/>
      <c r="BD921" s="182"/>
      <c r="BE921" s="182"/>
      <c r="BF921" s="182"/>
      <c r="BG921" s="182"/>
      <c r="BH921" s="182"/>
      <c r="BI921" s="182"/>
      <c r="BJ921" s="182"/>
      <c r="BK921" s="182"/>
      <c r="BL921" s="182"/>
      <c r="BM921" s="182"/>
      <c r="BN921" s="182"/>
      <c r="BO921" s="182"/>
      <c r="BP921" s="182"/>
      <c r="BQ921" s="182"/>
      <c r="BR921" s="182"/>
      <c r="BS921" s="182"/>
      <c r="BT921" s="182"/>
      <c r="BU921" s="182"/>
      <c r="BV921" s="182"/>
      <c r="BW921" s="182"/>
      <c r="BX921" s="182"/>
      <c r="BY921" s="182"/>
      <c r="BZ921" s="182"/>
      <c r="CA921" s="182"/>
      <c r="CB921" s="182"/>
      <c r="CC921" s="182"/>
      <c r="CD921" s="182"/>
      <c r="CE921" s="182"/>
      <c r="CF921" s="182"/>
      <c r="CG921" s="182"/>
      <c r="CH921" s="182"/>
      <c r="CI921" s="182"/>
      <c r="CJ921" s="182"/>
      <c r="CK921" s="182"/>
      <c r="CL921" s="182"/>
      <c r="CM921" s="182"/>
      <c r="CN921" s="182"/>
      <c r="CO921" s="182"/>
      <c r="CP921" s="182"/>
      <c r="CQ921" s="182"/>
      <c r="CR921" s="182"/>
      <c r="CS921" s="182"/>
      <c r="CT921" s="182"/>
      <c r="CU921" s="182"/>
      <c r="CV921" s="182"/>
      <c r="CW921" s="182"/>
      <c r="CX921" s="182"/>
      <c r="CY921" s="182"/>
      <c r="CZ921" s="182"/>
      <c r="DA921" s="182"/>
      <c r="DB921" s="182"/>
      <c r="DC921" s="182"/>
      <c r="DD921" s="182"/>
      <c r="DE921" s="182"/>
      <c r="DF921" s="182"/>
      <c r="DG921" s="182"/>
      <c r="DH921" s="182"/>
      <c r="DI921" s="182"/>
      <c r="DJ921" s="182"/>
      <c r="DK921" s="182"/>
      <c r="DL921" s="182"/>
      <c r="DM921" s="182"/>
      <c r="DN921" s="182"/>
      <c r="DO921" s="182"/>
      <c r="DP921" s="182"/>
      <c r="DQ921" s="182"/>
      <c r="DR921" s="182"/>
      <c r="DS921" s="182"/>
      <c r="DT921" s="182"/>
      <c r="DU921" s="182"/>
      <c r="DV921" s="182"/>
      <c r="DW921" s="182"/>
      <c r="DX921" s="182"/>
      <c r="DY921" s="182"/>
    </row>
    <row r="922" spans="1:129" s="188" customFormat="1" outlineLevel="1" x14ac:dyDescent="0.25">
      <c r="A922" s="102"/>
      <c r="B922" s="97" t="s">
        <v>958</v>
      </c>
      <c r="C922" s="98">
        <v>2018</v>
      </c>
      <c r="D922" s="99">
        <v>0.4</v>
      </c>
      <c r="E922" s="101">
        <v>22</v>
      </c>
      <c r="F922" s="110">
        <v>158</v>
      </c>
      <c r="G922" s="101">
        <v>42.031220000000005</v>
      </c>
      <c r="I922" s="182"/>
      <c r="J922" s="182"/>
      <c r="K922" s="182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  <c r="Z922" s="182"/>
      <c r="AA922" s="182"/>
      <c r="AB922" s="182"/>
      <c r="AC922" s="182"/>
      <c r="AD922" s="182"/>
      <c r="AE922" s="182"/>
      <c r="AF922" s="182"/>
      <c r="AG922" s="182"/>
      <c r="AH922" s="182"/>
      <c r="AI922" s="182"/>
      <c r="AJ922" s="182"/>
      <c r="AK922" s="182"/>
      <c r="AL922" s="182"/>
      <c r="AM922" s="182"/>
      <c r="AN922" s="182"/>
      <c r="AO922" s="182"/>
      <c r="AP922" s="182"/>
      <c r="AQ922" s="182"/>
      <c r="AR922" s="182"/>
      <c r="AS922" s="182"/>
      <c r="AT922" s="182"/>
      <c r="AU922" s="182"/>
      <c r="AV922" s="182"/>
      <c r="AW922" s="182"/>
      <c r="AX922" s="182"/>
      <c r="AY922" s="182"/>
      <c r="AZ922" s="182"/>
      <c r="BA922" s="182"/>
      <c r="BB922" s="182"/>
      <c r="BC922" s="182"/>
      <c r="BD922" s="182"/>
      <c r="BE922" s="182"/>
      <c r="BF922" s="182"/>
      <c r="BG922" s="182"/>
      <c r="BH922" s="182"/>
      <c r="BI922" s="182"/>
      <c r="BJ922" s="182"/>
      <c r="BK922" s="182"/>
      <c r="BL922" s="182"/>
      <c r="BM922" s="182"/>
      <c r="BN922" s="182"/>
      <c r="BO922" s="182"/>
      <c r="BP922" s="182"/>
      <c r="BQ922" s="182"/>
      <c r="BR922" s="182"/>
      <c r="BS922" s="182"/>
      <c r="BT922" s="182"/>
      <c r="BU922" s="182"/>
      <c r="BV922" s="182"/>
      <c r="BW922" s="182"/>
      <c r="BX922" s="182"/>
      <c r="BY922" s="182"/>
      <c r="BZ922" s="182"/>
      <c r="CA922" s="182"/>
      <c r="CB922" s="182"/>
      <c r="CC922" s="182"/>
      <c r="CD922" s="182"/>
      <c r="CE922" s="182"/>
      <c r="CF922" s="182"/>
      <c r="CG922" s="182"/>
      <c r="CH922" s="182"/>
      <c r="CI922" s="182"/>
      <c r="CJ922" s="182"/>
      <c r="CK922" s="182"/>
      <c r="CL922" s="182"/>
      <c r="CM922" s="182"/>
      <c r="CN922" s="182"/>
      <c r="CO922" s="182"/>
      <c r="CP922" s="182"/>
      <c r="CQ922" s="182"/>
      <c r="CR922" s="182"/>
      <c r="CS922" s="182"/>
      <c r="CT922" s="182"/>
      <c r="CU922" s="182"/>
      <c r="CV922" s="182"/>
      <c r="CW922" s="182"/>
      <c r="CX922" s="182"/>
      <c r="CY922" s="182"/>
      <c r="CZ922" s="182"/>
      <c r="DA922" s="182"/>
      <c r="DB922" s="182"/>
      <c r="DC922" s="182"/>
      <c r="DD922" s="182"/>
      <c r="DE922" s="182"/>
      <c r="DF922" s="182"/>
      <c r="DG922" s="182"/>
      <c r="DH922" s="182"/>
      <c r="DI922" s="182"/>
      <c r="DJ922" s="182"/>
      <c r="DK922" s="182"/>
      <c r="DL922" s="182"/>
      <c r="DM922" s="182"/>
      <c r="DN922" s="182"/>
      <c r="DO922" s="182"/>
      <c r="DP922" s="182"/>
      <c r="DQ922" s="182"/>
      <c r="DR922" s="182"/>
      <c r="DS922" s="182"/>
      <c r="DT922" s="182"/>
      <c r="DU922" s="182"/>
      <c r="DV922" s="182"/>
      <c r="DW922" s="182"/>
      <c r="DX922" s="182"/>
      <c r="DY922" s="182"/>
    </row>
    <row r="923" spans="1:129" s="188" customFormat="1" outlineLevel="1" x14ac:dyDescent="0.25">
      <c r="A923" s="102"/>
      <c r="B923" s="97" t="s">
        <v>959</v>
      </c>
      <c r="C923" s="98">
        <v>2018</v>
      </c>
      <c r="D923" s="99">
        <v>0.4</v>
      </c>
      <c r="E923" s="101">
        <v>66</v>
      </c>
      <c r="F923" s="110">
        <v>158</v>
      </c>
      <c r="G923" s="101">
        <v>76.106970000000004</v>
      </c>
      <c r="I923" s="182"/>
      <c r="J923" s="182"/>
      <c r="K923" s="182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  <c r="Z923" s="182"/>
      <c r="AA923" s="182"/>
      <c r="AB923" s="182"/>
      <c r="AC923" s="182"/>
      <c r="AD923" s="182"/>
      <c r="AE923" s="182"/>
      <c r="AF923" s="182"/>
      <c r="AG923" s="182"/>
      <c r="AH923" s="182"/>
      <c r="AI923" s="182"/>
      <c r="AJ923" s="182"/>
      <c r="AK923" s="182"/>
      <c r="AL923" s="182"/>
      <c r="AM923" s="182"/>
      <c r="AN923" s="182"/>
      <c r="AO923" s="182"/>
      <c r="AP923" s="182"/>
      <c r="AQ923" s="182"/>
      <c r="AR923" s="182"/>
      <c r="AS923" s="182"/>
      <c r="AT923" s="182"/>
      <c r="AU923" s="182"/>
      <c r="AV923" s="182"/>
      <c r="AW923" s="182"/>
      <c r="AX923" s="182"/>
      <c r="AY923" s="182"/>
      <c r="AZ923" s="182"/>
      <c r="BA923" s="182"/>
      <c r="BB923" s="182"/>
      <c r="BC923" s="182"/>
      <c r="BD923" s="182"/>
      <c r="BE923" s="182"/>
      <c r="BF923" s="182"/>
      <c r="BG923" s="182"/>
      <c r="BH923" s="182"/>
      <c r="BI923" s="182"/>
      <c r="BJ923" s="182"/>
      <c r="BK923" s="182"/>
      <c r="BL923" s="182"/>
      <c r="BM923" s="182"/>
      <c r="BN923" s="182"/>
      <c r="BO923" s="182"/>
      <c r="BP923" s="182"/>
      <c r="BQ923" s="182"/>
      <c r="BR923" s="182"/>
      <c r="BS923" s="182"/>
      <c r="BT923" s="182"/>
      <c r="BU923" s="182"/>
      <c r="BV923" s="182"/>
      <c r="BW923" s="182"/>
      <c r="BX923" s="182"/>
      <c r="BY923" s="182"/>
      <c r="BZ923" s="182"/>
      <c r="CA923" s="182"/>
      <c r="CB923" s="182"/>
      <c r="CC923" s="182"/>
      <c r="CD923" s="182"/>
      <c r="CE923" s="182"/>
      <c r="CF923" s="182"/>
      <c r="CG923" s="182"/>
      <c r="CH923" s="182"/>
      <c r="CI923" s="182"/>
      <c r="CJ923" s="182"/>
      <c r="CK923" s="182"/>
      <c r="CL923" s="182"/>
      <c r="CM923" s="182"/>
      <c r="CN923" s="182"/>
      <c r="CO923" s="182"/>
      <c r="CP923" s="182"/>
      <c r="CQ923" s="182"/>
      <c r="CR923" s="182"/>
      <c r="CS923" s="182"/>
      <c r="CT923" s="182"/>
      <c r="CU923" s="182"/>
      <c r="CV923" s="182"/>
      <c r="CW923" s="182"/>
      <c r="CX923" s="182"/>
      <c r="CY923" s="182"/>
      <c r="CZ923" s="182"/>
      <c r="DA923" s="182"/>
      <c r="DB923" s="182"/>
      <c r="DC923" s="182"/>
      <c r="DD923" s="182"/>
      <c r="DE923" s="182"/>
      <c r="DF923" s="182"/>
      <c r="DG923" s="182"/>
      <c r="DH923" s="182"/>
      <c r="DI923" s="182"/>
      <c r="DJ923" s="182"/>
      <c r="DK923" s="182"/>
      <c r="DL923" s="182"/>
      <c r="DM923" s="182"/>
      <c r="DN923" s="182"/>
      <c r="DO923" s="182"/>
      <c r="DP923" s="182"/>
      <c r="DQ923" s="182"/>
      <c r="DR923" s="182"/>
      <c r="DS923" s="182"/>
      <c r="DT923" s="182"/>
      <c r="DU923" s="182"/>
      <c r="DV923" s="182"/>
      <c r="DW923" s="182"/>
      <c r="DX923" s="182"/>
      <c r="DY923" s="182"/>
    </row>
    <row r="924" spans="1:129" s="188" customFormat="1" outlineLevel="1" x14ac:dyDescent="0.25">
      <c r="A924" s="102"/>
      <c r="B924" s="97" t="s">
        <v>960</v>
      </c>
      <c r="C924" s="98">
        <v>2018</v>
      </c>
      <c r="D924" s="99">
        <v>0.4</v>
      </c>
      <c r="E924" s="101">
        <v>27</v>
      </c>
      <c r="F924" s="110">
        <v>158</v>
      </c>
      <c r="G924" s="101">
        <v>78.833970000000008</v>
      </c>
      <c r="I924" s="182"/>
      <c r="J924" s="182"/>
      <c r="K924" s="182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  <c r="Z924" s="182"/>
      <c r="AA924" s="182"/>
      <c r="AB924" s="182"/>
      <c r="AC924" s="182"/>
      <c r="AD924" s="182"/>
      <c r="AE924" s="182"/>
      <c r="AF924" s="182"/>
      <c r="AG924" s="182"/>
      <c r="AH924" s="182"/>
      <c r="AI924" s="182"/>
      <c r="AJ924" s="182"/>
      <c r="AK924" s="182"/>
      <c r="AL924" s="182"/>
      <c r="AM924" s="182"/>
      <c r="AN924" s="182"/>
      <c r="AO924" s="182"/>
      <c r="AP924" s="182"/>
      <c r="AQ924" s="182"/>
      <c r="AR924" s="182"/>
      <c r="AS924" s="182"/>
      <c r="AT924" s="182"/>
      <c r="AU924" s="182"/>
      <c r="AV924" s="182"/>
      <c r="AW924" s="182"/>
      <c r="AX924" s="182"/>
      <c r="AY924" s="182"/>
      <c r="AZ924" s="182"/>
      <c r="BA924" s="182"/>
      <c r="BB924" s="182"/>
      <c r="BC924" s="182"/>
      <c r="BD924" s="182"/>
      <c r="BE924" s="182"/>
      <c r="BF924" s="182"/>
      <c r="BG924" s="182"/>
      <c r="BH924" s="182"/>
      <c r="BI924" s="182"/>
      <c r="BJ924" s="182"/>
      <c r="BK924" s="182"/>
      <c r="BL924" s="182"/>
      <c r="BM924" s="182"/>
      <c r="BN924" s="182"/>
      <c r="BO924" s="182"/>
      <c r="BP924" s="182"/>
      <c r="BQ924" s="182"/>
      <c r="BR924" s="182"/>
      <c r="BS924" s="182"/>
      <c r="BT924" s="182"/>
      <c r="BU924" s="182"/>
      <c r="BV924" s="182"/>
      <c r="BW924" s="182"/>
      <c r="BX924" s="182"/>
      <c r="BY924" s="182"/>
      <c r="BZ924" s="182"/>
      <c r="CA924" s="182"/>
      <c r="CB924" s="182"/>
      <c r="CC924" s="182"/>
      <c r="CD924" s="182"/>
      <c r="CE924" s="182"/>
      <c r="CF924" s="182"/>
      <c r="CG924" s="182"/>
      <c r="CH924" s="182"/>
      <c r="CI924" s="182"/>
      <c r="CJ924" s="182"/>
      <c r="CK924" s="182"/>
      <c r="CL924" s="182"/>
      <c r="CM924" s="182"/>
      <c r="CN924" s="182"/>
      <c r="CO924" s="182"/>
      <c r="CP924" s="182"/>
      <c r="CQ924" s="182"/>
      <c r="CR924" s="182"/>
      <c r="CS924" s="182"/>
      <c r="CT924" s="182"/>
      <c r="CU924" s="182"/>
      <c r="CV924" s="182"/>
      <c r="CW924" s="182"/>
      <c r="CX924" s="182"/>
      <c r="CY924" s="182"/>
      <c r="CZ924" s="182"/>
      <c r="DA924" s="182"/>
      <c r="DB924" s="182"/>
      <c r="DC924" s="182"/>
      <c r="DD924" s="182"/>
      <c r="DE924" s="182"/>
      <c r="DF924" s="182"/>
      <c r="DG924" s="182"/>
      <c r="DH924" s="182"/>
      <c r="DI924" s="182"/>
      <c r="DJ924" s="182"/>
      <c r="DK924" s="182"/>
      <c r="DL924" s="182"/>
      <c r="DM924" s="182"/>
      <c r="DN924" s="182"/>
      <c r="DO924" s="182"/>
      <c r="DP924" s="182"/>
      <c r="DQ924" s="182"/>
      <c r="DR924" s="182"/>
      <c r="DS924" s="182"/>
      <c r="DT924" s="182"/>
      <c r="DU924" s="182"/>
      <c r="DV924" s="182"/>
      <c r="DW924" s="182"/>
      <c r="DX924" s="182"/>
      <c r="DY924" s="182"/>
    </row>
    <row r="925" spans="1:129" s="188" customFormat="1" outlineLevel="1" x14ac:dyDescent="0.25">
      <c r="A925" s="102"/>
      <c r="B925" s="97" t="s">
        <v>961</v>
      </c>
      <c r="C925" s="98">
        <v>2018</v>
      </c>
      <c r="D925" s="99">
        <v>0.4</v>
      </c>
      <c r="E925" s="101">
        <v>56</v>
      </c>
      <c r="F925" s="110">
        <v>158</v>
      </c>
      <c r="G925" s="101">
        <v>100.42315000000001</v>
      </c>
      <c r="I925" s="182"/>
      <c r="J925" s="182"/>
      <c r="K925" s="182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  <c r="Z925" s="182"/>
      <c r="AA925" s="182"/>
      <c r="AB925" s="182"/>
      <c r="AC925" s="182"/>
      <c r="AD925" s="182"/>
      <c r="AE925" s="182"/>
      <c r="AF925" s="182"/>
      <c r="AG925" s="182"/>
      <c r="AH925" s="182"/>
      <c r="AI925" s="182"/>
      <c r="AJ925" s="182"/>
      <c r="AK925" s="182"/>
      <c r="AL925" s="182"/>
      <c r="AM925" s="182"/>
      <c r="AN925" s="182"/>
      <c r="AO925" s="182"/>
      <c r="AP925" s="182"/>
      <c r="AQ925" s="182"/>
      <c r="AR925" s="182"/>
      <c r="AS925" s="182"/>
      <c r="AT925" s="182"/>
      <c r="AU925" s="182"/>
      <c r="AV925" s="182"/>
      <c r="AW925" s="182"/>
      <c r="AX925" s="182"/>
      <c r="AY925" s="182"/>
      <c r="AZ925" s="182"/>
      <c r="BA925" s="182"/>
      <c r="BB925" s="182"/>
      <c r="BC925" s="182"/>
      <c r="BD925" s="182"/>
      <c r="BE925" s="182"/>
      <c r="BF925" s="182"/>
      <c r="BG925" s="182"/>
      <c r="BH925" s="182"/>
      <c r="BI925" s="182"/>
      <c r="BJ925" s="182"/>
      <c r="BK925" s="182"/>
      <c r="BL925" s="182"/>
      <c r="BM925" s="182"/>
      <c r="BN925" s="182"/>
      <c r="BO925" s="182"/>
      <c r="BP925" s="182"/>
      <c r="BQ925" s="182"/>
      <c r="BR925" s="182"/>
      <c r="BS925" s="182"/>
      <c r="BT925" s="182"/>
      <c r="BU925" s="182"/>
      <c r="BV925" s="182"/>
      <c r="BW925" s="182"/>
      <c r="BX925" s="182"/>
      <c r="BY925" s="182"/>
      <c r="BZ925" s="182"/>
      <c r="CA925" s="182"/>
      <c r="CB925" s="182"/>
      <c r="CC925" s="182"/>
      <c r="CD925" s="182"/>
      <c r="CE925" s="182"/>
      <c r="CF925" s="182"/>
      <c r="CG925" s="182"/>
      <c r="CH925" s="182"/>
      <c r="CI925" s="182"/>
      <c r="CJ925" s="182"/>
      <c r="CK925" s="182"/>
      <c r="CL925" s="182"/>
      <c r="CM925" s="182"/>
      <c r="CN925" s="182"/>
      <c r="CO925" s="182"/>
      <c r="CP925" s="182"/>
      <c r="CQ925" s="182"/>
      <c r="CR925" s="182"/>
      <c r="CS925" s="182"/>
      <c r="CT925" s="182"/>
      <c r="CU925" s="182"/>
      <c r="CV925" s="182"/>
      <c r="CW925" s="182"/>
      <c r="CX925" s="182"/>
      <c r="CY925" s="182"/>
      <c r="CZ925" s="182"/>
      <c r="DA925" s="182"/>
      <c r="DB925" s="182"/>
      <c r="DC925" s="182"/>
      <c r="DD925" s="182"/>
      <c r="DE925" s="182"/>
      <c r="DF925" s="182"/>
      <c r="DG925" s="182"/>
      <c r="DH925" s="182"/>
      <c r="DI925" s="182"/>
      <c r="DJ925" s="182"/>
      <c r="DK925" s="182"/>
      <c r="DL925" s="182"/>
      <c r="DM925" s="182"/>
      <c r="DN925" s="182"/>
      <c r="DO925" s="182"/>
      <c r="DP925" s="182"/>
      <c r="DQ925" s="182"/>
      <c r="DR925" s="182"/>
      <c r="DS925" s="182"/>
      <c r="DT925" s="182"/>
      <c r="DU925" s="182"/>
      <c r="DV925" s="182"/>
      <c r="DW925" s="182"/>
      <c r="DX925" s="182"/>
      <c r="DY925" s="182"/>
    </row>
    <row r="926" spans="1:129" s="188" customFormat="1" outlineLevel="1" x14ac:dyDescent="0.25">
      <c r="A926" s="102"/>
      <c r="B926" s="97" t="s">
        <v>962</v>
      </c>
      <c r="C926" s="98">
        <v>2018</v>
      </c>
      <c r="D926" s="99">
        <v>0.4</v>
      </c>
      <c r="E926" s="101">
        <v>35</v>
      </c>
      <c r="F926" s="110">
        <v>158</v>
      </c>
      <c r="G926" s="101">
        <v>42.220359999999999</v>
      </c>
      <c r="I926" s="182"/>
      <c r="J926" s="182"/>
      <c r="K926" s="182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  <c r="Z926" s="182"/>
      <c r="AA926" s="182"/>
      <c r="AB926" s="182"/>
      <c r="AC926" s="182"/>
      <c r="AD926" s="182"/>
      <c r="AE926" s="182"/>
      <c r="AF926" s="182"/>
      <c r="AG926" s="182"/>
      <c r="AH926" s="182"/>
      <c r="AI926" s="182"/>
      <c r="AJ926" s="182"/>
      <c r="AK926" s="182"/>
      <c r="AL926" s="182"/>
      <c r="AM926" s="182"/>
      <c r="AN926" s="182"/>
      <c r="AO926" s="182"/>
      <c r="AP926" s="182"/>
      <c r="AQ926" s="182"/>
      <c r="AR926" s="182"/>
      <c r="AS926" s="182"/>
      <c r="AT926" s="182"/>
      <c r="AU926" s="182"/>
      <c r="AV926" s="182"/>
      <c r="AW926" s="182"/>
      <c r="AX926" s="182"/>
      <c r="AY926" s="182"/>
      <c r="AZ926" s="182"/>
      <c r="BA926" s="182"/>
      <c r="BB926" s="182"/>
      <c r="BC926" s="182"/>
      <c r="BD926" s="182"/>
      <c r="BE926" s="182"/>
      <c r="BF926" s="182"/>
      <c r="BG926" s="182"/>
      <c r="BH926" s="182"/>
      <c r="BI926" s="182"/>
      <c r="BJ926" s="182"/>
      <c r="BK926" s="182"/>
      <c r="BL926" s="182"/>
      <c r="BM926" s="182"/>
      <c r="BN926" s="182"/>
      <c r="BO926" s="182"/>
      <c r="BP926" s="182"/>
      <c r="BQ926" s="182"/>
      <c r="BR926" s="182"/>
      <c r="BS926" s="182"/>
      <c r="BT926" s="182"/>
      <c r="BU926" s="182"/>
      <c r="BV926" s="182"/>
      <c r="BW926" s="182"/>
      <c r="BX926" s="182"/>
      <c r="BY926" s="182"/>
      <c r="BZ926" s="182"/>
      <c r="CA926" s="182"/>
      <c r="CB926" s="182"/>
      <c r="CC926" s="182"/>
      <c r="CD926" s="182"/>
      <c r="CE926" s="182"/>
      <c r="CF926" s="182"/>
      <c r="CG926" s="182"/>
      <c r="CH926" s="182"/>
      <c r="CI926" s="182"/>
      <c r="CJ926" s="182"/>
      <c r="CK926" s="182"/>
      <c r="CL926" s="182"/>
      <c r="CM926" s="182"/>
      <c r="CN926" s="182"/>
      <c r="CO926" s="182"/>
      <c r="CP926" s="182"/>
      <c r="CQ926" s="182"/>
      <c r="CR926" s="182"/>
      <c r="CS926" s="182"/>
      <c r="CT926" s="182"/>
      <c r="CU926" s="182"/>
      <c r="CV926" s="182"/>
      <c r="CW926" s="182"/>
      <c r="CX926" s="182"/>
      <c r="CY926" s="182"/>
      <c r="CZ926" s="182"/>
      <c r="DA926" s="182"/>
      <c r="DB926" s="182"/>
      <c r="DC926" s="182"/>
      <c r="DD926" s="182"/>
      <c r="DE926" s="182"/>
      <c r="DF926" s="182"/>
      <c r="DG926" s="182"/>
      <c r="DH926" s="182"/>
      <c r="DI926" s="182"/>
      <c r="DJ926" s="182"/>
      <c r="DK926" s="182"/>
      <c r="DL926" s="182"/>
      <c r="DM926" s="182"/>
      <c r="DN926" s="182"/>
      <c r="DO926" s="182"/>
      <c r="DP926" s="182"/>
      <c r="DQ926" s="182"/>
      <c r="DR926" s="182"/>
      <c r="DS926" s="182"/>
      <c r="DT926" s="182"/>
      <c r="DU926" s="182"/>
      <c r="DV926" s="182"/>
      <c r="DW926" s="182"/>
      <c r="DX926" s="182"/>
      <c r="DY926" s="182"/>
    </row>
    <row r="927" spans="1:129" s="188" customFormat="1" outlineLevel="1" x14ac:dyDescent="0.25">
      <c r="A927" s="102"/>
      <c r="B927" s="97" t="s">
        <v>963</v>
      </c>
      <c r="C927" s="98">
        <v>2018</v>
      </c>
      <c r="D927" s="99">
        <v>0.4</v>
      </c>
      <c r="E927" s="101">
        <v>37</v>
      </c>
      <c r="F927" s="110">
        <v>158</v>
      </c>
      <c r="G927" s="101">
        <v>115.83732000000001</v>
      </c>
      <c r="I927" s="182"/>
      <c r="J927" s="182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2"/>
      <c r="AB927" s="182"/>
      <c r="AC927" s="182"/>
      <c r="AD927" s="182"/>
      <c r="AE927" s="182"/>
      <c r="AF927" s="182"/>
      <c r="AG927" s="182"/>
      <c r="AH927" s="182"/>
      <c r="AI927" s="182"/>
      <c r="AJ927" s="182"/>
      <c r="AK927" s="182"/>
      <c r="AL927" s="182"/>
      <c r="AM927" s="182"/>
      <c r="AN927" s="182"/>
      <c r="AO927" s="182"/>
      <c r="AP927" s="182"/>
      <c r="AQ927" s="182"/>
      <c r="AR927" s="182"/>
      <c r="AS927" s="182"/>
      <c r="AT927" s="182"/>
      <c r="AU927" s="182"/>
      <c r="AV927" s="182"/>
      <c r="AW927" s="182"/>
      <c r="AX927" s="182"/>
      <c r="AY927" s="182"/>
      <c r="AZ927" s="182"/>
      <c r="BA927" s="182"/>
      <c r="BB927" s="182"/>
      <c r="BC927" s="182"/>
      <c r="BD927" s="182"/>
      <c r="BE927" s="182"/>
      <c r="BF927" s="182"/>
      <c r="BG927" s="182"/>
      <c r="BH927" s="182"/>
      <c r="BI927" s="182"/>
      <c r="BJ927" s="182"/>
      <c r="BK927" s="182"/>
      <c r="BL927" s="182"/>
      <c r="BM927" s="182"/>
      <c r="BN927" s="182"/>
      <c r="BO927" s="182"/>
      <c r="BP927" s="182"/>
      <c r="BQ927" s="182"/>
      <c r="BR927" s="182"/>
      <c r="BS927" s="182"/>
      <c r="BT927" s="182"/>
      <c r="BU927" s="182"/>
      <c r="BV927" s="182"/>
      <c r="BW927" s="182"/>
      <c r="BX927" s="182"/>
      <c r="BY927" s="182"/>
      <c r="BZ927" s="182"/>
      <c r="CA927" s="182"/>
      <c r="CB927" s="182"/>
      <c r="CC927" s="182"/>
      <c r="CD927" s="182"/>
      <c r="CE927" s="182"/>
      <c r="CF927" s="182"/>
      <c r="CG927" s="182"/>
      <c r="CH927" s="182"/>
      <c r="CI927" s="182"/>
      <c r="CJ927" s="182"/>
      <c r="CK927" s="182"/>
      <c r="CL927" s="182"/>
      <c r="CM927" s="182"/>
      <c r="CN927" s="182"/>
      <c r="CO927" s="182"/>
      <c r="CP927" s="182"/>
      <c r="CQ927" s="182"/>
      <c r="CR927" s="182"/>
      <c r="CS927" s="182"/>
      <c r="CT927" s="182"/>
      <c r="CU927" s="182"/>
      <c r="CV927" s="182"/>
      <c r="CW927" s="182"/>
      <c r="CX927" s="182"/>
      <c r="CY927" s="182"/>
      <c r="CZ927" s="182"/>
      <c r="DA927" s="182"/>
      <c r="DB927" s="182"/>
      <c r="DC927" s="182"/>
      <c r="DD927" s="182"/>
      <c r="DE927" s="182"/>
      <c r="DF927" s="182"/>
      <c r="DG927" s="182"/>
      <c r="DH927" s="182"/>
      <c r="DI927" s="182"/>
      <c r="DJ927" s="182"/>
      <c r="DK927" s="182"/>
      <c r="DL927" s="182"/>
      <c r="DM927" s="182"/>
      <c r="DN927" s="182"/>
      <c r="DO927" s="182"/>
      <c r="DP927" s="182"/>
      <c r="DQ927" s="182"/>
      <c r="DR927" s="182"/>
      <c r="DS927" s="182"/>
      <c r="DT927" s="182"/>
      <c r="DU927" s="182"/>
      <c r="DV927" s="182"/>
      <c r="DW927" s="182"/>
      <c r="DX927" s="182"/>
      <c r="DY927" s="182"/>
    </row>
    <row r="928" spans="1:129" s="188" customFormat="1" outlineLevel="1" x14ac:dyDescent="0.25">
      <c r="A928" s="102"/>
      <c r="B928" s="97" t="s">
        <v>964</v>
      </c>
      <c r="C928" s="98">
        <v>2018</v>
      </c>
      <c r="D928" s="99">
        <v>0.4</v>
      </c>
      <c r="E928" s="101">
        <v>29</v>
      </c>
      <c r="F928" s="110">
        <v>158</v>
      </c>
      <c r="G928" s="101">
        <v>38.874269999999996</v>
      </c>
      <c r="I928" s="182"/>
      <c r="J928" s="182"/>
      <c r="K928" s="182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  <c r="Z928" s="182"/>
      <c r="AA928" s="182"/>
      <c r="AB928" s="182"/>
      <c r="AC928" s="182"/>
      <c r="AD928" s="182"/>
      <c r="AE928" s="182"/>
      <c r="AF928" s="182"/>
      <c r="AG928" s="182"/>
      <c r="AH928" s="182"/>
      <c r="AI928" s="182"/>
      <c r="AJ928" s="182"/>
      <c r="AK928" s="182"/>
      <c r="AL928" s="182"/>
      <c r="AM928" s="182"/>
      <c r="AN928" s="182"/>
      <c r="AO928" s="182"/>
      <c r="AP928" s="182"/>
      <c r="AQ928" s="182"/>
      <c r="AR928" s="182"/>
      <c r="AS928" s="182"/>
      <c r="AT928" s="182"/>
      <c r="AU928" s="182"/>
      <c r="AV928" s="182"/>
      <c r="AW928" s="182"/>
      <c r="AX928" s="182"/>
      <c r="AY928" s="182"/>
      <c r="AZ928" s="182"/>
      <c r="BA928" s="182"/>
      <c r="BB928" s="182"/>
      <c r="BC928" s="182"/>
      <c r="BD928" s="182"/>
      <c r="BE928" s="182"/>
      <c r="BF928" s="182"/>
      <c r="BG928" s="182"/>
      <c r="BH928" s="182"/>
      <c r="BI928" s="182"/>
      <c r="BJ928" s="182"/>
      <c r="BK928" s="182"/>
      <c r="BL928" s="182"/>
      <c r="BM928" s="182"/>
      <c r="BN928" s="182"/>
      <c r="BO928" s="182"/>
      <c r="BP928" s="182"/>
      <c r="BQ928" s="182"/>
      <c r="BR928" s="182"/>
      <c r="BS928" s="182"/>
      <c r="BT928" s="182"/>
      <c r="BU928" s="182"/>
      <c r="BV928" s="182"/>
      <c r="BW928" s="182"/>
      <c r="BX928" s="182"/>
      <c r="BY928" s="182"/>
      <c r="BZ928" s="182"/>
      <c r="CA928" s="182"/>
      <c r="CB928" s="182"/>
      <c r="CC928" s="182"/>
      <c r="CD928" s="182"/>
      <c r="CE928" s="182"/>
      <c r="CF928" s="182"/>
      <c r="CG928" s="182"/>
      <c r="CH928" s="182"/>
      <c r="CI928" s="182"/>
      <c r="CJ928" s="182"/>
      <c r="CK928" s="182"/>
      <c r="CL928" s="182"/>
      <c r="CM928" s="182"/>
      <c r="CN928" s="182"/>
      <c r="CO928" s="182"/>
      <c r="CP928" s="182"/>
      <c r="CQ928" s="182"/>
      <c r="CR928" s="182"/>
      <c r="CS928" s="182"/>
      <c r="CT928" s="182"/>
      <c r="CU928" s="182"/>
      <c r="CV928" s="182"/>
      <c r="CW928" s="182"/>
      <c r="CX928" s="182"/>
      <c r="CY928" s="182"/>
      <c r="CZ928" s="182"/>
      <c r="DA928" s="182"/>
      <c r="DB928" s="182"/>
      <c r="DC928" s="182"/>
      <c r="DD928" s="182"/>
      <c r="DE928" s="182"/>
      <c r="DF928" s="182"/>
      <c r="DG928" s="182"/>
      <c r="DH928" s="182"/>
      <c r="DI928" s="182"/>
      <c r="DJ928" s="182"/>
      <c r="DK928" s="182"/>
      <c r="DL928" s="182"/>
      <c r="DM928" s="182"/>
      <c r="DN928" s="182"/>
      <c r="DO928" s="182"/>
      <c r="DP928" s="182"/>
      <c r="DQ928" s="182"/>
      <c r="DR928" s="182"/>
      <c r="DS928" s="182"/>
      <c r="DT928" s="182"/>
      <c r="DU928" s="182"/>
      <c r="DV928" s="182"/>
      <c r="DW928" s="182"/>
      <c r="DX928" s="182"/>
      <c r="DY928" s="182"/>
    </row>
    <row r="929" spans="1:129" s="188" customFormat="1" outlineLevel="1" x14ac:dyDescent="0.25">
      <c r="A929" s="102"/>
      <c r="B929" s="97" t="s">
        <v>965</v>
      </c>
      <c r="C929" s="98">
        <v>2018</v>
      </c>
      <c r="D929" s="99">
        <v>10</v>
      </c>
      <c r="E929" s="101">
        <v>24</v>
      </c>
      <c r="F929" s="110">
        <v>5353</v>
      </c>
      <c r="G929" s="101">
        <v>143.23775000000001</v>
      </c>
      <c r="I929" s="182"/>
      <c r="J929" s="182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2"/>
      <c r="AB929" s="182"/>
      <c r="AC929" s="182"/>
      <c r="AD929" s="182"/>
      <c r="AE929" s="182"/>
      <c r="AF929" s="182"/>
      <c r="AG929" s="182"/>
      <c r="AH929" s="182"/>
      <c r="AI929" s="182"/>
      <c r="AJ929" s="182"/>
      <c r="AK929" s="182"/>
      <c r="AL929" s="182"/>
      <c r="AM929" s="182"/>
      <c r="AN929" s="182"/>
      <c r="AO929" s="182"/>
      <c r="AP929" s="182"/>
      <c r="AQ929" s="182"/>
      <c r="AR929" s="182"/>
      <c r="AS929" s="182"/>
      <c r="AT929" s="182"/>
      <c r="AU929" s="182"/>
      <c r="AV929" s="182"/>
      <c r="AW929" s="182"/>
      <c r="AX929" s="182"/>
      <c r="AY929" s="182"/>
      <c r="AZ929" s="182"/>
      <c r="BA929" s="182"/>
      <c r="BB929" s="182"/>
      <c r="BC929" s="182"/>
      <c r="BD929" s="182"/>
      <c r="BE929" s="182"/>
      <c r="BF929" s="182"/>
      <c r="BG929" s="182"/>
      <c r="BH929" s="182"/>
      <c r="BI929" s="182"/>
      <c r="BJ929" s="182"/>
      <c r="BK929" s="182"/>
      <c r="BL929" s="182"/>
      <c r="BM929" s="182"/>
      <c r="BN929" s="182"/>
      <c r="BO929" s="182"/>
      <c r="BP929" s="182"/>
      <c r="BQ929" s="182"/>
      <c r="BR929" s="182"/>
      <c r="BS929" s="182"/>
      <c r="BT929" s="182"/>
      <c r="BU929" s="182"/>
      <c r="BV929" s="182"/>
      <c r="BW929" s="182"/>
      <c r="BX929" s="182"/>
      <c r="BY929" s="182"/>
      <c r="BZ929" s="182"/>
      <c r="CA929" s="182"/>
      <c r="CB929" s="182"/>
      <c r="CC929" s="182"/>
      <c r="CD929" s="182"/>
      <c r="CE929" s="182"/>
      <c r="CF929" s="182"/>
      <c r="CG929" s="182"/>
      <c r="CH929" s="182"/>
      <c r="CI929" s="182"/>
      <c r="CJ929" s="182"/>
      <c r="CK929" s="182"/>
      <c r="CL929" s="182"/>
      <c r="CM929" s="182"/>
      <c r="CN929" s="182"/>
      <c r="CO929" s="182"/>
      <c r="CP929" s="182"/>
      <c r="CQ929" s="182"/>
      <c r="CR929" s="182"/>
      <c r="CS929" s="182"/>
      <c r="CT929" s="182"/>
      <c r="CU929" s="182"/>
      <c r="CV929" s="182"/>
      <c r="CW929" s="182"/>
      <c r="CX929" s="182"/>
      <c r="CY929" s="182"/>
      <c r="CZ929" s="182"/>
      <c r="DA929" s="182"/>
      <c r="DB929" s="182"/>
      <c r="DC929" s="182"/>
      <c r="DD929" s="182"/>
      <c r="DE929" s="182"/>
      <c r="DF929" s="182"/>
      <c r="DG929" s="182"/>
      <c r="DH929" s="182"/>
      <c r="DI929" s="182"/>
      <c r="DJ929" s="182"/>
      <c r="DK929" s="182"/>
      <c r="DL929" s="182"/>
      <c r="DM929" s="182"/>
      <c r="DN929" s="182"/>
      <c r="DO929" s="182"/>
      <c r="DP929" s="182"/>
      <c r="DQ929" s="182"/>
      <c r="DR929" s="182"/>
      <c r="DS929" s="182"/>
      <c r="DT929" s="182"/>
      <c r="DU929" s="182"/>
      <c r="DV929" s="182"/>
      <c r="DW929" s="182"/>
      <c r="DX929" s="182"/>
      <c r="DY929" s="182"/>
    </row>
    <row r="930" spans="1:129" s="188" customFormat="1" outlineLevel="1" x14ac:dyDescent="0.25">
      <c r="A930" s="102"/>
      <c r="B930" s="97" t="s">
        <v>966</v>
      </c>
      <c r="C930" s="98">
        <v>2018</v>
      </c>
      <c r="D930" s="99">
        <v>0.4</v>
      </c>
      <c r="E930" s="101">
        <v>935</v>
      </c>
      <c r="F930" s="110">
        <v>158</v>
      </c>
      <c r="G930" s="101">
        <v>1327.5618999999999</v>
      </c>
      <c r="I930" s="182"/>
      <c r="J930" s="182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2"/>
      <c r="AB930" s="182"/>
      <c r="AC930" s="182"/>
      <c r="AD930" s="182"/>
      <c r="AE930" s="182"/>
      <c r="AF930" s="182"/>
      <c r="AG930" s="182"/>
      <c r="AH930" s="182"/>
      <c r="AI930" s="182"/>
      <c r="AJ930" s="182"/>
      <c r="AK930" s="182"/>
      <c r="AL930" s="182"/>
      <c r="AM930" s="182"/>
      <c r="AN930" s="182"/>
      <c r="AO930" s="182"/>
      <c r="AP930" s="182"/>
      <c r="AQ930" s="182"/>
      <c r="AR930" s="182"/>
      <c r="AS930" s="182"/>
      <c r="AT930" s="182"/>
      <c r="AU930" s="182"/>
      <c r="AV930" s="182"/>
      <c r="AW930" s="182"/>
      <c r="AX930" s="182"/>
      <c r="AY930" s="182"/>
      <c r="AZ930" s="182"/>
      <c r="BA930" s="182"/>
      <c r="BB930" s="182"/>
      <c r="BC930" s="182"/>
      <c r="BD930" s="182"/>
      <c r="BE930" s="182"/>
      <c r="BF930" s="182"/>
      <c r="BG930" s="182"/>
      <c r="BH930" s="182"/>
      <c r="BI930" s="182"/>
      <c r="BJ930" s="182"/>
      <c r="BK930" s="182"/>
      <c r="BL930" s="182"/>
      <c r="BM930" s="182"/>
      <c r="BN930" s="182"/>
      <c r="BO930" s="182"/>
      <c r="BP930" s="182"/>
      <c r="BQ930" s="182"/>
      <c r="BR930" s="182"/>
      <c r="BS930" s="182"/>
      <c r="BT930" s="182"/>
      <c r="BU930" s="182"/>
      <c r="BV930" s="182"/>
      <c r="BW930" s="182"/>
      <c r="BX930" s="182"/>
      <c r="BY930" s="182"/>
      <c r="BZ930" s="182"/>
      <c r="CA930" s="182"/>
      <c r="CB930" s="182"/>
      <c r="CC930" s="182"/>
      <c r="CD930" s="182"/>
      <c r="CE930" s="182"/>
      <c r="CF930" s="182"/>
      <c r="CG930" s="182"/>
      <c r="CH930" s="182"/>
      <c r="CI930" s="182"/>
      <c r="CJ930" s="182"/>
      <c r="CK930" s="182"/>
      <c r="CL930" s="182"/>
      <c r="CM930" s="182"/>
      <c r="CN930" s="182"/>
      <c r="CO930" s="182"/>
      <c r="CP930" s="182"/>
      <c r="CQ930" s="182"/>
      <c r="CR930" s="182"/>
      <c r="CS930" s="182"/>
      <c r="CT930" s="182"/>
      <c r="CU930" s="182"/>
      <c r="CV930" s="182"/>
      <c r="CW930" s="182"/>
      <c r="CX930" s="182"/>
      <c r="CY930" s="182"/>
      <c r="CZ930" s="182"/>
      <c r="DA930" s="182"/>
      <c r="DB930" s="182"/>
      <c r="DC930" s="182"/>
      <c r="DD930" s="182"/>
      <c r="DE930" s="182"/>
      <c r="DF930" s="182"/>
      <c r="DG930" s="182"/>
      <c r="DH930" s="182"/>
      <c r="DI930" s="182"/>
      <c r="DJ930" s="182"/>
      <c r="DK930" s="182"/>
      <c r="DL930" s="182"/>
      <c r="DM930" s="182"/>
      <c r="DN930" s="182"/>
      <c r="DO930" s="182"/>
      <c r="DP930" s="182"/>
      <c r="DQ930" s="182"/>
      <c r="DR930" s="182"/>
      <c r="DS930" s="182"/>
      <c r="DT930" s="182"/>
      <c r="DU930" s="182"/>
      <c r="DV930" s="182"/>
      <c r="DW930" s="182"/>
      <c r="DX930" s="182"/>
      <c r="DY930" s="182"/>
    </row>
    <row r="931" spans="1:129" s="188" customFormat="1" outlineLevel="1" x14ac:dyDescent="0.25">
      <c r="A931" s="102"/>
      <c r="B931" s="97" t="s">
        <v>967</v>
      </c>
      <c r="C931" s="98">
        <v>2018</v>
      </c>
      <c r="D931" s="99">
        <v>0.4</v>
      </c>
      <c r="E931" s="101">
        <v>46</v>
      </c>
      <c r="F931" s="110">
        <v>158</v>
      </c>
      <c r="G931" s="101">
        <v>116.95900999999999</v>
      </c>
      <c r="I931" s="182"/>
      <c r="J931" s="182"/>
      <c r="K931" s="182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  <c r="Z931" s="182"/>
      <c r="AA931" s="182"/>
      <c r="AB931" s="182"/>
      <c r="AC931" s="182"/>
      <c r="AD931" s="182"/>
      <c r="AE931" s="182"/>
      <c r="AF931" s="182"/>
      <c r="AG931" s="182"/>
      <c r="AH931" s="182"/>
      <c r="AI931" s="182"/>
      <c r="AJ931" s="182"/>
      <c r="AK931" s="182"/>
      <c r="AL931" s="182"/>
      <c r="AM931" s="182"/>
      <c r="AN931" s="182"/>
      <c r="AO931" s="182"/>
      <c r="AP931" s="182"/>
      <c r="AQ931" s="182"/>
      <c r="AR931" s="182"/>
      <c r="AS931" s="182"/>
      <c r="AT931" s="182"/>
      <c r="AU931" s="182"/>
      <c r="AV931" s="182"/>
      <c r="AW931" s="182"/>
      <c r="AX931" s="182"/>
      <c r="AY931" s="182"/>
      <c r="AZ931" s="182"/>
      <c r="BA931" s="182"/>
      <c r="BB931" s="182"/>
      <c r="BC931" s="182"/>
      <c r="BD931" s="182"/>
      <c r="BE931" s="182"/>
      <c r="BF931" s="182"/>
      <c r="BG931" s="182"/>
      <c r="BH931" s="182"/>
      <c r="BI931" s="182"/>
      <c r="BJ931" s="182"/>
      <c r="BK931" s="182"/>
      <c r="BL931" s="182"/>
      <c r="BM931" s="182"/>
      <c r="BN931" s="182"/>
      <c r="BO931" s="182"/>
      <c r="BP931" s="182"/>
      <c r="BQ931" s="182"/>
      <c r="BR931" s="182"/>
      <c r="BS931" s="182"/>
      <c r="BT931" s="182"/>
      <c r="BU931" s="182"/>
      <c r="BV931" s="182"/>
      <c r="BW931" s="182"/>
      <c r="BX931" s="182"/>
      <c r="BY931" s="182"/>
      <c r="BZ931" s="182"/>
      <c r="CA931" s="182"/>
      <c r="CB931" s="182"/>
      <c r="CC931" s="182"/>
      <c r="CD931" s="182"/>
      <c r="CE931" s="182"/>
      <c r="CF931" s="182"/>
      <c r="CG931" s="182"/>
      <c r="CH931" s="182"/>
      <c r="CI931" s="182"/>
      <c r="CJ931" s="182"/>
      <c r="CK931" s="182"/>
      <c r="CL931" s="182"/>
      <c r="CM931" s="182"/>
      <c r="CN931" s="182"/>
      <c r="CO931" s="182"/>
      <c r="CP931" s="182"/>
      <c r="CQ931" s="182"/>
      <c r="CR931" s="182"/>
      <c r="CS931" s="182"/>
      <c r="CT931" s="182"/>
      <c r="CU931" s="182"/>
      <c r="CV931" s="182"/>
      <c r="CW931" s="182"/>
      <c r="CX931" s="182"/>
      <c r="CY931" s="182"/>
      <c r="CZ931" s="182"/>
      <c r="DA931" s="182"/>
      <c r="DB931" s="182"/>
      <c r="DC931" s="182"/>
      <c r="DD931" s="182"/>
      <c r="DE931" s="182"/>
      <c r="DF931" s="182"/>
      <c r="DG931" s="182"/>
      <c r="DH931" s="182"/>
      <c r="DI931" s="182"/>
      <c r="DJ931" s="182"/>
      <c r="DK931" s="182"/>
      <c r="DL931" s="182"/>
      <c r="DM931" s="182"/>
      <c r="DN931" s="182"/>
      <c r="DO931" s="182"/>
      <c r="DP931" s="182"/>
      <c r="DQ931" s="182"/>
      <c r="DR931" s="182"/>
      <c r="DS931" s="182"/>
      <c r="DT931" s="182"/>
      <c r="DU931" s="182"/>
      <c r="DV931" s="182"/>
      <c r="DW931" s="182"/>
      <c r="DX931" s="182"/>
      <c r="DY931" s="182"/>
    </row>
    <row r="932" spans="1:129" s="188" customFormat="1" outlineLevel="1" x14ac:dyDescent="0.25">
      <c r="A932" s="102"/>
      <c r="B932" s="97" t="s">
        <v>968</v>
      </c>
      <c r="C932" s="98">
        <v>2018</v>
      </c>
      <c r="D932" s="99">
        <v>6</v>
      </c>
      <c r="E932" s="101">
        <v>6</v>
      </c>
      <c r="F932" s="110">
        <v>3212</v>
      </c>
      <c r="G932" s="101">
        <v>31.2545</v>
      </c>
      <c r="I932" s="182"/>
      <c r="J932" s="182"/>
      <c r="K932" s="182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  <c r="Z932" s="182"/>
      <c r="AA932" s="182"/>
      <c r="AB932" s="182"/>
      <c r="AC932" s="182"/>
      <c r="AD932" s="182"/>
      <c r="AE932" s="182"/>
      <c r="AF932" s="182"/>
      <c r="AG932" s="182"/>
      <c r="AH932" s="182"/>
      <c r="AI932" s="182"/>
      <c r="AJ932" s="182"/>
      <c r="AK932" s="182"/>
      <c r="AL932" s="182"/>
      <c r="AM932" s="182"/>
      <c r="AN932" s="182"/>
      <c r="AO932" s="182"/>
      <c r="AP932" s="182"/>
      <c r="AQ932" s="182"/>
      <c r="AR932" s="182"/>
      <c r="AS932" s="182"/>
      <c r="AT932" s="182"/>
      <c r="AU932" s="182"/>
      <c r="AV932" s="182"/>
      <c r="AW932" s="182"/>
      <c r="AX932" s="182"/>
      <c r="AY932" s="182"/>
      <c r="AZ932" s="182"/>
      <c r="BA932" s="182"/>
      <c r="BB932" s="182"/>
      <c r="BC932" s="182"/>
      <c r="BD932" s="182"/>
      <c r="BE932" s="182"/>
      <c r="BF932" s="182"/>
      <c r="BG932" s="182"/>
      <c r="BH932" s="182"/>
      <c r="BI932" s="182"/>
      <c r="BJ932" s="182"/>
      <c r="BK932" s="182"/>
      <c r="BL932" s="182"/>
      <c r="BM932" s="182"/>
      <c r="BN932" s="182"/>
      <c r="BO932" s="182"/>
      <c r="BP932" s="182"/>
      <c r="BQ932" s="182"/>
      <c r="BR932" s="182"/>
      <c r="BS932" s="182"/>
      <c r="BT932" s="182"/>
      <c r="BU932" s="182"/>
      <c r="BV932" s="182"/>
      <c r="BW932" s="182"/>
      <c r="BX932" s="182"/>
      <c r="BY932" s="182"/>
      <c r="BZ932" s="182"/>
      <c r="CA932" s="182"/>
      <c r="CB932" s="182"/>
      <c r="CC932" s="182"/>
      <c r="CD932" s="182"/>
      <c r="CE932" s="182"/>
      <c r="CF932" s="182"/>
      <c r="CG932" s="182"/>
      <c r="CH932" s="182"/>
      <c r="CI932" s="182"/>
      <c r="CJ932" s="182"/>
      <c r="CK932" s="182"/>
      <c r="CL932" s="182"/>
      <c r="CM932" s="182"/>
      <c r="CN932" s="182"/>
      <c r="CO932" s="182"/>
      <c r="CP932" s="182"/>
      <c r="CQ932" s="182"/>
      <c r="CR932" s="182"/>
      <c r="CS932" s="182"/>
      <c r="CT932" s="182"/>
      <c r="CU932" s="182"/>
      <c r="CV932" s="182"/>
      <c r="CW932" s="182"/>
      <c r="CX932" s="182"/>
      <c r="CY932" s="182"/>
      <c r="CZ932" s="182"/>
      <c r="DA932" s="182"/>
      <c r="DB932" s="182"/>
      <c r="DC932" s="182"/>
      <c r="DD932" s="182"/>
      <c r="DE932" s="182"/>
      <c r="DF932" s="182"/>
      <c r="DG932" s="182"/>
      <c r="DH932" s="182"/>
      <c r="DI932" s="182"/>
      <c r="DJ932" s="182"/>
      <c r="DK932" s="182"/>
      <c r="DL932" s="182"/>
      <c r="DM932" s="182"/>
      <c r="DN932" s="182"/>
      <c r="DO932" s="182"/>
      <c r="DP932" s="182"/>
      <c r="DQ932" s="182"/>
      <c r="DR932" s="182"/>
      <c r="DS932" s="182"/>
      <c r="DT932" s="182"/>
      <c r="DU932" s="182"/>
      <c r="DV932" s="182"/>
      <c r="DW932" s="182"/>
      <c r="DX932" s="182"/>
      <c r="DY932" s="182"/>
    </row>
    <row r="933" spans="1:129" s="188" customFormat="1" outlineLevel="1" x14ac:dyDescent="0.25">
      <c r="A933" s="102"/>
      <c r="B933" s="97" t="s">
        <v>969</v>
      </c>
      <c r="C933" s="98">
        <v>2018</v>
      </c>
      <c r="D933" s="99">
        <v>0.4</v>
      </c>
      <c r="E933" s="101">
        <v>630</v>
      </c>
      <c r="F933" s="110">
        <v>158</v>
      </c>
      <c r="G933" s="101">
        <v>644.65422000000012</v>
      </c>
      <c r="I933" s="182"/>
      <c r="J933" s="182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2"/>
      <c r="AB933" s="182"/>
      <c r="AC933" s="182"/>
      <c r="AD933" s="182"/>
      <c r="AE933" s="182"/>
      <c r="AF933" s="182"/>
      <c r="AG933" s="182"/>
      <c r="AH933" s="182"/>
      <c r="AI933" s="182"/>
      <c r="AJ933" s="182"/>
      <c r="AK933" s="182"/>
      <c r="AL933" s="182"/>
      <c r="AM933" s="182"/>
      <c r="AN933" s="182"/>
      <c r="AO933" s="182"/>
      <c r="AP933" s="182"/>
      <c r="AQ933" s="182"/>
      <c r="AR933" s="182"/>
      <c r="AS933" s="182"/>
      <c r="AT933" s="182"/>
      <c r="AU933" s="182"/>
      <c r="AV933" s="182"/>
      <c r="AW933" s="182"/>
      <c r="AX933" s="182"/>
      <c r="AY933" s="182"/>
      <c r="AZ933" s="182"/>
      <c r="BA933" s="182"/>
      <c r="BB933" s="182"/>
      <c r="BC933" s="182"/>
      <c r="BD933" s="182"/>
      <c r="BE933" s="182"/>
      <c r="BF933" s="182"/>
      <c r="BG933" s="182"/>
      <c r="BH933" s="182"/>
      <c r="BI933" s="182"/>
      <c r="BJ933" s="182"/>
      <c r="BK933" s="182"/>
      <c r="BL933" s="182"/>
      <c r="BM933" s="182"/>
      <c r="BN933" s="182"/>
      <c r="BO933" s="182"/>
      <c r="BP933" s="182"/>
      <c r="BQ933" s="182"/>
      <c r="BR933" s="182"/>
      <c r="BS933" s="182"/>
      <c r="BT933" s="182"/>
      <c r="BU933" s="182"/>
      <c r="BV933" s="182"/>
      <c r="BW933" s="182"/>
      <c r="BX933" s="182"/>
      <c r="BY933" s="182"/>
      <c r="BZ933" s="182"/>
      <c r="CA933" s="182"/>
      <c r="CB933" s="182"/>
      <c r="CC933" s="182"/>
      <c r="CD933" s="182"/>
      <c r="CE933" s="182"/>
      <c r="CF933" s="182"/>
      <c r="CG933" s="182"/>
      <c r="CH933" s="182"/>
      <c r="CI933" s="182"/>
      <c r="CJ933" s="182"/>
      <c r="CK933" s="182"/>
      <c r="CL933" s="182"/>
      <c r="CM933" s="182"/>
      <c r="CN933" s="182"/>
      <c r="CO933" s="182"/>
      <c r="CP933" s="182"/>
      <c r="CQ933" s="182"/>
      <c r="CR933" s="182"/>
      <c r="CS933" s="182"/>
      <c r="CT933" s="182"/>
      <c r="CU933" s="182"/>
      <c r="CV933" s="182"/>
      <c r="CW933" s="182"/>
      <c r="CX933" s="182"/>
      <c r="CY933" s="182"/>
      <c r="CZ933" s="182"/>
      <c r="DA933" s="182"/>
      <c r="DB933" s="182"/>
      <c r="DC933" s="182"/>
      <c r="DD933" s="182"/>
      <c r="DE933" s="182"/>
      <c r="DF933" s="182"/>
      <c r="DG933" s="182"/>
      <c r="DH933" s="182"/>
      <c r="DI933" s="182"/>
      <c r="DJ933" s="182"/>
      <c r="DK933" s="182"/>
      <c r="DL933" s="182"/>
      <c r="DM933" s="182"/>
      <c r="DN933" s="182"/>
      <c r="DO933" s="182"/>
      <c r="DP933" s="182"/>
      <c r="DQ933" s="182"/>
      <c r="DR933" s="182"/>
      <c r="DS933" s="182"/>
      <c r="DT933" s="182"/>
      <c r="DU933" s="182"/>
      <c r="DV933" s="182"/>
      <c r="DW933" s="182"/>
      <c r="DX933" s="182"/>
      <c r="DY933" s="182"/>
    </row>
    <row r="934" spans="1:129" s="188" customFormat="1" outlineLevel="1" x14ac:dyDescent="0.25">
      <c r="A934" s="102"/>
      <c r="B934" s="97" t="s">
        <v>970</v>
      </c>
      <c r="C934" s="98">
        <v>2018</v>
      </c>
      <c r="D934" s="99">
        <v>10</v>
      </c>
      <c r="E934" s="101">
        <v>14</v>
      </c>
      <c r="F934" s="110">
        <v>5353</v>
      </c>
      <c r="G934" s="101">
        <v>83.26682000000001</v>
      </c>
      <c r="I934" s="182"/>
      <c r="J934" s="182"/>
      <c r="K934" s="182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  <c r="Z934" s="182"/>
      <c r="AA934" s="182"/>
      <c r="AB934" s="182"/>
      <c r="AC934" s="182"/>
      <c r="AD934" s="182"/>
      <c r="AE934" s="182"/>
      <c r="AF934" s="182"/>
      <c r="AG934" s="182"/>
      <c r="AH934" s="182"/>
      <c r="AI934" s="182"/>
      <c r="AJ934" s="182"/>
      <c r="AK934" s="182"/>
      <c r="AL934" s="182"/>
      <c r="AM934" s="182"/>
      <c r="AN934" s="182"/>
      <c r="AO934" s="182"/>
      <c r="AP934" s="182"/>
      <c r="AQ934" s="182"/>
      <c r="AR934" s="182"/>
      <c r="AS934" s="182"/>
      <c r="AT934" s="182"/>
      <c r="AU934" s="182"/>
      <c r="AV934" s="182"/>
      <c r="AW934" s="182"/>
      <c r="AX934" s="182"/>
      <c r="AY934" s="182"/>
      <c r="AZ934" s="182"/>
      <c r="BA934" s="182"/>
      <c r="BB934" s="182"/>
      <c r="BC934" s="182"/>
      <c r="BD934" s="182"/>
      <c r="BE934" s="182"/>
      <c r="BF934" s="182"/>
      <c r="BG934" s="182"/>
      <c r="BH934" s="182"/>
      <c r="BI934" s="182"/>
      <c r="BJ934" s="182"/>
      <c r="BK934" s="182"/>
      <c r="BL934" s="182"/>
      <c r="BM934" s="182"/>
      <c r="BN934" s="182"/>
      <c r="BO934" s="182"/>
      <c r="BP934" s="182"/>
      <c r="BQ934" s="182"/>
      <c r="BR934" s="182"/>
      <c r="BS934" s="182"/>
      <c r="BT934" s="182"/>
      <c r="BU934" s="182"/>
      <c r="BV934" s="182"/>
      <c r="BW934" s="182"/>
      <c r="BX934" s="182"/>
      <c r="BY934" s="182"/>
      <c r="BZ934" s="182"/>
      <c r="CA934" s="182"/>
      <c r="CB934" s="182"/>
      <c r="CC934" s="182"/>
      <c r="CD934" s="182"/>
      <c r="CE934" s="182"/>
      <c r="CF934" s="182"/>
      <c r="CG934" s="182"/>
      <c r="CH934" s="182"/>
      <c r="CI934" s="182"/>
      <c r="CJ934" s="182"/>
      <c r="CK934" s="182"/>
      <c r="CL934" s="182"/>
      <c r="CM934" s="182"/>
      <c r="CN934" s="182"/>
      <c r="CO934" s="182"/>
      <c r="CP934" s="182"/>
      <c r="CQ934" s="182"/>
      <c r="CR934" s="182"/>
      <c r="CS934" s="182"/>
      <c r="CT934" s="182"/>
      <c r="CU934" s="182"/>
      <c r="CV934" s="182"/>
      <c r="CW934" s="182"/>
      <c r="CX934" s="182"/>
      <c r="CY934" s="182"/>
      <c r="CZ934" s="182"/>
      <c r="DA934" s="182"/>
      <c r="DB934" s="182"/>
      <c r="DC934" s="182"/>
      <c r="DD934" s="182"/>
      <c r="DE934" s="182"/>
      <c r="DF934" s="182"/>
      <c r="DG934" s="182"/>
      <c r="DH934" s="182"/>
      <c r="DI934" s="182"/>
      <c r="DJ934" s="182"/>
      <c r="DK934" s="182"/>
      <c r="DL934" s="182"/>
      <c r="DM934" s="182"/>
      <c r="DN934" s="182"/>
      <c r="DO934" s="182"/>
      <c r="DP934" s="182"/>
      <c r="DQ934" s="182"/>
      <c r="DR934" s="182"/>
      <c r="DS934" s="182"/>
      <c r="DT934" s="182"/>
      <c r="DU934" s="182"/>
      <c r="DV934" s="182"/>
      <c r="DW934" s="182"/>
      <c r="DX934" s="182"/>
      <c r="DY934" s="182"/>
    </row>
    <row r="935" spans="1:129" s="188" customFormat="1" outlineLevel="1" x14ac:dyDescent="0.25">
      <c r="A935" s="102"/>
      <c r="B935" s="97" t="s">
        <v>971</v>
      </c>
      <c r="C935" s="98">
        <v>2018</v>
      </c>
      <c r="D935" s="99">
        <v>0.4</v>
      </c>
      <c r="E935" s="101">
        <v>1062</v>
      </c>
      <c r="F935" s="110">
        <v>158</v>
      </c>
      <c r="G935" s="101">
        <v>1719.72613</v>
      </c>
      <c r="I935" s="182"/>
      <c r="J935" s="182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2"/>
      <c r="AB935" s="182"/>
      <c r="AC935" s="182"/>
      <c r="AD935" s="182"/>
      <c r="AE935" s="182"/>
      <c r="AF935" s="182"/>
      <c r="AG935" s="182"/>
      <c r="AH935" s="182"/>
      <c r="AI935" s="182"/>
      <c r="AJ935" s="182"/>
      <c r="AK935" s="182"/>
      <c r="AL935" s="182"/>
      <c r="AM935" s="182"/>
      <c r="AN935" s="182"/>
      <c r="AO935" s="182"/>
      <c r="AP935" s="182"/>
      <c r="AQ935" s="182"/>
      <c r="AR935" s="182"/>
      <c r="AS935" s="182"/>
      <c r="AT935" s="182"/>
      <c r="AU935" s="182"/>
      <c r="AV935" s="182"/>
      <c r="AW935" s="182"/>
      <c r="AX935" s="182"/>
      <c r="AY935" s="182"/>
      <c r="AZ935" s="182"/>
      <c r="BA935" s="182"/>
      <c r="BB935" s="182"/>
      <c r="BC935" s="182"/>
      <c r="BD935" s="182"/>
      <c r="BE935" s="182"/>
      <c r="BF935" s="182"/>
      <c r="BG935" s="182"/>
      <c r="BH935" s="182"/>
      <c r="BI935" s="182"/>
      <c r="BJ935" s="182"/>
      <c r="BK935" s="182"/>
      <c r="BL935" s="182"/>
      <c r="BM935" s="182"/>
      <c r="BN935" s="182"/>
      <c r="BO935" s="182"/>
      <c r="BP935" s="182"/>
      <c r="BQ935" s="182"/>
      <c r="BR935" s="182"/>
      <c r="BS935" s="182"/>
      <c r="BT935" s="182"/>
      <c r="BU935" s="182"/>
      <c r="BV935" s="182"/>
      <c r="BW935" s="182"/>
      <c r="BX935" s="182"/>
      <c r="BY935" s="182"/>
      <c r="BZ935" s="182"/>
      <c r="CA935" s="182"/>
      <c r="CB935" s="182"/>
      <c r="CC935" s="182"/>
      <c r="CD935" s="182"/>
      <c r="CE935" s="182"/>
      <c r="CF935" s="182"/>
      <c r="CG935" s="182"/>
      <c r="CH935" s="182"/>
      <c r="CI935" s="182"/>
      <c r="CJ935" s="182"/>
      <c r="CK935" s="182"/>
      <c r="CL935" s="182"/>
      <c r="CM935" s="182"/>
      <c r="CN935" s="182"/>
      <c r="CO935" s="182"/>
      <c r="CP935" s="182"/>
      <c r="CQ935" s="182"/>
      <c r="CR935" s="182"/>
      <c r="CS935" s="182"/>
      <c r="CT935" s="182"/>
      <c r="CU935" s="182"/>
      <c r="CV935" s="182"/>
      <c r="CW935" s="182"/>
      <c r="CX935" s="182"/>
      <c r="CY935" s="182"/>
      <c r="CZ935" s="182"/>
      <c r="DA935" s="182"/>
      <c r="DB935" s="182"/>
      <c r="DC935" s="182"/>
      <c r="DD935" s="182"/>
      <c r="DE935" s="182"/>
      <c r="DF935" s="182"/>
      <c r="DG935" s="182"/>
      <c r="DH935" s="182"/>
      <c r="DI935" s="182"/>
      <c r="DJ935" s="182"/>
      <c r="DK935" s="182"/>
      <c r="DL935" s="182"/>
      <c r="DM935" s="182"/>
      <c r="DN935" s="182"/>
      <c r="DO935" s="182"/>
      <c r="DP935" s="182"/>
      <c r="DQ935" s="182"/>
      <c r="DR935" s="182"/>
      <c r="DS935" s="182"/>
      <c r="DT935" s="182"/>
      <c r="DU935" s="182"/>
      <c r="DV935" s="182"/>
      <c r="DW935" s="182"/>
      <c r="DX935" s="182"/>
      <c r="DY935" s="182"/>
    </row>
    <row r="936" spans="1:129" s="188" customFormat="1" outlineLevel="1" x14ac:dyDescent="0.25">
      <c r="A936" s="102"/>
      <c r="B936" s="97" t="s">
        <v>972</v>
      </c>
      <c r="C936" s="98">
        <v>2018</v>
      </c>
      <c r="D936" s="99">
        <v>0.4</v>
      </c>
      <c r="E936" s="101">
        <v>174</v>
      </c>
      <c r="F936" s="110">
        <v>158</v>
      </c>
      <c r="G936" s="101">
        <v>267.12102000000004</v>
      </c>
      <c r="I936" s="182"/>
      <c r="J936" s="182"/>
      <c r="K936" s="182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  <c r="Z936" s="182"/>
      <c r="AA936" s="182"/>
      <c r="AB936" s="182"/>
      <c r="AC936" s="182"/>
      <c r="AD936" s="182"/>
      <c r="AE936" s="182"/>
      <c r="AF936" s="182"/>
      <c r="AG936" s="182"/>
      <c r="AH936" s="182"/>
      <c r="AI936" s="182"/>
      <c r="AJ936" s="182"/>
      <c r="AK936" s="182"/>
      <c r="AL936" s="182"/>
      <c r="AM936" s="182"/>
      <c r="AN936" s="182"/>
      <c r="AO936" s="182"/>
      <c r="AP936" s="182"/>
      <c r="AQ936" s="182"/>
      <c r="AR936" s="182"/>
      <c r="AS936" s="182"/>
      <c r="AT936" s="182"/>
      <c r="AU936" s="182"/>
      <c r="AV936" s="182"/>
      <c r="AW936" s="182"/>
      <c r="AX936" s="182"/>
      <c r="AY936" s="182"/>
      <c r="AZ936" s="182"/>
      <c r="BA936" s="182"/>
      <c r="BB936" s="182"/>
      <c r="BC936" s="182"/>
      <c r="BD936" s="182"/>
      <c r="BE936" s="182"/>
      <c r="BF936" s="182"/>
      <c r="BG936" s="182"/>
      <c r="BH936" s="182"/>
      <c r="BI936" s="182"/>
      <c r="BJ936" s="182"/>
      <c r="BK936" s="182"/>
      <c r="BL936" s="182"/>
      <c r="BM936" s="182"/>
      <c r="BN936" s="182"/>
      <c r="BO936" s="182"/>
      <c r="BP936" s="182"/>
      <c r="BQ936" s="182"/>
      <c r="BR936" s="182"/>
      <c r="BS936" s="182"/>
      <c r="BT936" s="182"/>
      <c r="BU936" s="182"/>
      <c r="BV936" s="182"/>
      <c r="BW936" s="182"/>
      <c r="BX936" s="182"/>
      <c r="BY936" s="182"/>
      <c r="BZ936" s="182"/>
      <c r="CA936" s="182"/>
      <c r="CB936" s="182"/>
      <c r="CC936" s="182"/>
      <c r="CD936" s="182"/>
      <c r="CE936" s="182"/>
      <c r="CF936" s="182"/>
      <c r="CG936" s="182"/>
      <c r="CH936" s="182"/>
      <c r="CI936" s="182"/>
      <c r="CJ936" s="182"/>
      <c r="CK936" s="182"/>
      <c r="CL936" s="182"/>
      <c r="CM936" s="182"/>
      <c r="CN936" s="182"/>
      <c r="CO936" s="182"/>
      <c r="CP936" s="182"/>
      <c r="CQ936" s="182"/>
      <c r="CR936" s="182"/>
      <c r="CS936" s="182"/>
      <c r="CT936" s="182"/>
      <c r="CU936" s="182"/>
      <c r="CV936" s="182"/>
      <c r="CW936" s="182"/>
      <c r="CX936" s="182"/>
      <c r="CY936" s="182"/>
      <c r="CZ936" s="182"/>
      <c r="DA936" s="182"/>
      <c r="DB936" s="182"/>
      <c r="DC936" s="182"/>
      <c r="DD936" s="182"/>
      <c r="DE936" s="182"/>
      <c r="DF936" s="182"/>
      <c r="DG936" s="182"/>
      <c r="DH936" s="182"/>
      <c r="DI936" s="182"/>
      <c r="DJ936" s="182"/>
      <c r="DK936" s="182"/>
      <c r="DL936" s="182"/>
      <c r="DM936" s="182"/>
      <c r="DN936" s="182"/>
      <c r="DO936" s="182"/>
      <c r="DP936" s="182"/>
      <c r="DQ936" s="182"/>
      <c r="DR936" s="182"/>
      <c r="DS936" s="182"/>
      <c r="DT936" s="182"/>
      <c r="DU936" s="182"/>
      <c r="DV936" s="182"/>
      <c r="DW936" s="182"/>
      <c r="DX936" s="182"/>
      <c r="DY936" s="182"/>
    </row>
    <row r="937" spans="1:129" s="188" customFormat="1" outlineLevel="1" x14ac:dyDescent="0.25">
      <c r="A937" s="102"/>
      <c r="B937" s="97" t="s">
        <v>973</v>
      </c>
      <c r="C937" s="98">
        <v>2018</v>
      </c>
      <c r="D937" s="99">
        <v>10</v>
      </c>
      <c r="E937" s="101">
        <v>46</v>
      </c>
      <c r="F937" s="110">
        <v>5353</v>
      </c>
      <c r="G937" s="101">
        <v>175.56594999999999</v>
      </c>
      <c r="I937" s="182"/>
      <c r="J937" s="182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2"/>
      <c r="AB937" s="182"/>
      <c r="AC937" s="182"/>
      <c r="AD937" s="182"/>
      <c r="AE937" s="182"/>
      <c r="AF937" s="182"/>
      <c r="AG937" s="182"/>
      <c r="AH937" s="182"/>
      <c r="AI937" s="182"/>
      <c r="AJ937" s="182"/>
      <c r="AK937" s="182"/>
      <c r="AL937" s="182"/>
      <c r="AM937" s="182"/>
      <c r="AN937" s="182"/>
      <c r="AO937" s="182"/>
      <c r="AP937" s="182"/>
      <c r="AQ937" s="182"/>
      <c r="AR937" s="182"/>
      <c r="AS937" s="182"/>
      <c r="AT937" s="182"/>
      <c r="AU937" s="182"/>
      <c r="AV937" s="182"/>
      <c r="AW937" s="182"/>
      <c r="AX937" s="182"/>
      <c r="AY937" s="182"/>
      <c r="AZ937" s="182"/>
      <c r="BA937" s="182"/>
      <c r="BB937" s="182"/>
      <c r="BC937" s="182"/>
      <c r="BD937" s="182"/>
      <c r="BE937" s="182"/>
      <c r="BF937" s="182"/>
      <c r="BG937" s="182"/>
      <c r="BH937" s="182"/>
      <c r="BI937" s="182"/>
      <c r="BJ937" s="182"/>
      <c r="BK937" s="182"/>
      <c r="BL937" s="182"/>
      <c r="BM937" s="182"/>
      <c r="BN937" s="182"/>
      <c r="BO937" s="182"/>
      <c r="BP937" s="182"/>
      <c r="BQ937" s="182"/>
      <c r="BR937" s="182"/>
      <c r="BS937" s="182"/>
      <c r="BT937" s="182"/>
      <c r="BU937" s="182"/>
      <c r="BV937" s="182"/>
      <c r="BW937" s="182"/>
      <c r="BX937" s="182"/>
      <c r="BY937" s="182"/>
      <c r="BZ937" s="182"/>
      <c r="CA937" s="182"/>
      <c r="CB937" s="182"/>
      <c r="CC937" s="182"/>
      <c r="CD937" s="182"/>
      <c r="CE937" s="182"/>
      <c r="CF937" s="182"/>
      <c r="CG937" s="182"/>
      <c r="CH937" s="182"/>
      <c r="CI937" s="182"/>
      <c r="CJ937" s="182"/>
      <c r="CK937" s="182"/>
      <c r="CL937" s="182"/>
      <c r="CM937" s="182"/>
      <c r="CN937" s="182"/>
      <c r="CO937" s="182"/>
      <c r="CP937" s="182"/>
      <c r="CQ937" s="182"/>
      <c r="CR937" s="182"/>
      <c r="CS937" s="182"/>
      <c r="CT937" s="182"/>
      <c r="CU937" s="182"/>
      <c r="CV937" s="182"/>
      <c r="CW937" s="182"/>
      <c r="CX937" s="182"/>
      <c r="CY937" s="182"/>
      <c r="CZ937" s="182"/>
      <c r="DA937" s="182"/>
      <c r="DB937" s="182"/>
      <c r="DC937" s="182"/>
      <c r="DD937" s="182"/>
      <c r="DE937" s="182"/>
      <c r="DF937" s="182"/>
      <c r="DG937" s="182"/>
      <c r="DH937" s="182"/>
      <c r="DI937" s="182"/>
      <c r="DJ937" s="182"/>
      <c r="DK937" s="182"/>
      <c r="DL937" s="182"/>
      <c r="DM937" s="182"/>
      <c r="DN937" s="182"/>
      <c r="DO937" s="182"/>
      <c r="DP937" s="182"/>
      <c r="DQ937" s="182"/>
      <c r="DR937" s="182"/>
      <c r="DS937" s="182"/>
      <c r="DT937" s="182"/>
      <c r="DU937" s="182"/>
      <c r="DV937" s="182"/>
      <c r="DW937" s="182"/>
      <c r="DX937" s="182"/>
      <c r="DY937" s="182"/>
    </row>
    <row r="938" spans="1:129" s="188" customFormat="1" outlineLevel="1" x14ac:dyDescent="0.25">
      <c r="A938" s="102"/>
      <c r="B938" s="97" t="s">
        <v>974</v>
      </c>
      <c r="C938" s="98">
        <v>2018</v>
      </c>
      <c r="D938" s="99">
        <v>0.4</v>
      </c>
      <c r="E938" s="101">
        <v>45</v>
      </c>
      <c r="F938" s="110">
        <v>158</v>
      </c>
      <c r="G938" s="101">
        <v>86.345590000000001</v>
      </c>
      <c r="I938" s="182"/>
      <c r="J938" s="182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2"/>
      <c r="AB938" s="182"/>
      <c r="AC938" s="182"/>
      <c r="AD938" s="182"/>
      <c r="AE938" s="182"/>
      <c r="AF938" s="182"/>
      <c r="AG938" s="182"/>
      <c r="AH938" s="182"/>
      <c r="AI938" s="182"/>
      <c r="AJ938" s="182"/>
      <c r="AK938" s="182"/>
      <c r="AL938" s="182"/>
      <c r="AM938" s="182"/>
      <c r="AN938" s="182"/>
      <c r="AO938" s="182"/>
      <c r="AP938" s="182"/>
      <c r="AQ938" s="182"/>
      <c r="AR938" s="182"/>
      <c r="AS938" s="182"/>
      <c r="AT938" s="182"/>
      <c r="AU938" s="182"/>
      <c r="AV938" s="182"/>
      <c r="AW938" s="182"/>
      <c r="AX938" s="182"/>
      <c r="AY938" s="182"/>
      <c r="AZ938" s="182"/>
      <c r="BA938" s="182"/>
      <c r="BB938" s="182"/>
      <c r="BC938" s="182"/>
      <c r="BD938" s="182"/>
      <c r="BE938" s="182"/>
      <c r="BF938" s="182"/>
      <c r="BG938" s="182"/>
      <c r="BH938" s="182"/>
      <c r="BI938" s="182"/>
      <c r="BJ938" s="182"/>
      <c r="BK938" s="182"/>
      <c r="BL938" s="182"/>
      <c r="BM938" s="182"/>
      <c r="BN938" s="182"/>
      <c r="BO938" s="182"/>
      <c r="BP938" s="182"/>
      <c r="BQ938" s="182"/>
      <c r="BR938" s="182"/>
      <c r="BS938" s="182"/>
      <c r="BT938" s="182"/>
      <c r="BU938" s="182"/>
      <c r="BV938" s="182"/>
      <c r="BW938" s="182"/>
      <c r="BX938" s="182"/>
      <c r="BY938" s="182"/>
      <c r="BZ938" s="182"/>
      <c r="CA938" s="182"/>
      <c r="CB938" s="182"/>
      <c r="CC938" s="182"/>
      <c r="CD938" s="182"/>
      <c r="CE938" s="182"/>
      <c r="CF938" s="182"/>
      <c r="CG938" s="182"/>
      <c r="CH938" s="182"/>
      <c r="CI938" s="182"/>
      <c r="CJ938" s="182"/>
      <c r="CK938" s="182"/>
      <c r="CL938" s="182"/>
      <c r="CM938" s="182"/>
      <c r="CN938" s="182"/>
      <c r="CO938" s="182"/>
      <c r="CP938" s="182"/>
      <c r="CQ938" s="182"/>
      <c r="CR938" s="182"/>
      <c r="CS938" s="182"/>
      <c r="CT938" s="182"/>
      <c r="CU938" s="182"/>
      <c r="CV938" s="182"/>
      <c r="CW938" s="182"/>
      <c r="CX938" s="182"/>
      <c r="CY938" s="182"/>
      <c r="CZ938" s="182"/>
      <c r="DA938" s="182"/>
      <c r="DB938" s="182"/>
      <c r="DC938" s="182"/>
      <c r="DD938" s="182"/>
      <c r="DE938" s="182"/>
      <c r="DF938" s="182"/>
      <c r="DG938" s="182"/>
      <c r="DH938" s="182"/>
      <c r="DI938" s="182"/>
      <c r="DJ938" s="182"/>
      <c r="DK938" s="182"/>
      <c r="DL938" s="182"/>
      <c r="DM938" s="182"/>
      <c r="DN938" s="182"/>
      <c r="DO938" s="182"/>
      <c r="DP938" s="182"/>
      <c r="DQ938" s="182"/>
      <c r="DR938" s="182"/>
      <c r="DS938" s="182"/>
      <c r="DT938" s="182"/>
      <c r="DU938" s="182"/>
      <c r="DV938" s="182"/>
      <c r="DW938" s="182"/>
      <c r="DX938" s="182"/>
      <c r="DY938" s="182"/>
    </row>
    <row r="939" spans="1:129" s="188" customFormat="1" outlineLevel="1" x14ac:dyDescent="0.25">
      <c r="A939" s="102"/>
      <c r="B939" s="97" t="s">
        <v>975</v>
      </c>
      <c r="C939" s="98">
        <v>2018</v>
      </c>
      <c r="D939" s="99">
        <v>0.4</v>
      </c>
      <c r="E939" s="101">
        <v>26</v>
      </c>
      <c r="F939" s="110">
        <v>158</v>
      </c>
      <c r="G939" s="101">
        <v>79.807220000000001</v>
      </c>
      <c r="I939" s="182"/>
      <c r="J939" s="182"/>
      <c r="K939" s="182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  <c r="Z939" s="182"/>
      <c r="AA939" s="182"/>
      <c r="AB939" s="182"/>
      <c r="AC939" s="182"/>
      <c r="AD939" s="182"/>
      <c r="AE939" s="182"/>
      <c r="AF939" s="182"/>
      <c r="AG939" s="182"/>
      <c r="AH939" s="182"/>
      <c r="AI939" s="182"/>
      <c r="AJ939" s="182"/>
      <c r="AK939" s="182"/>
      <c r="AL939" s="182"/>
      <c r="AM939" s="182"/>
      <c r="AN939" s="182"/>
      <c r="AO939" s="182"/>
      <c r="AP939" s="182"/>
      <c r="AQ939" s="182"/>
      <c r="AR939" s="182"/>
      <c r="AS939" s="182"/>
      <c r="AT939" s="182"/>
      <c r="AU939" s="182"/>
      <c r="AV939" s="182"/>
      <c r="AW939" s="182"/>
      <c r="AX939" s="182"/>
      <c r="AY939" s="182"/>
      <c r="AZ939" s="182"/>
      <c r="BA939" s="182"/>
      <c r="BB939" s="182"/>
      <c r="BC939" s="182"/>
      <c r="BD939" s="182"/>
      <c r="BE939" s="182"/>
      <c r="BF939" s="182"/>
      <c r="BG939" s="182"/>
      <c r="BH939" s="182"/>
      <c r="BI939" s="182"/>
      <c r="BJ939" s="182"/>
      <c r="BK939" s="182"/>
      <c r="BL939" s="182"/>
      <c r="BM939" s="182"/>
      <c r="BN939" s="182"/>
      <c r="BO939" s="182"/>
      <c r="BP939" s="182"/>
      <c r="BQ939" s="182"/>
      <c r="BR939" s="182"/>
      <c r="BS939" s="182"/>
      <c r="BT939" s="182"/>
      <c r="BU939" s="182"/>
      <c r="BV939" s="182"/>
      <c r="BW939" s="182"/>
      <c r="BX939" s="182"/>
      <c r="BY939" s="182"/>
      <c r="BZ939" s="182"/>
      <c r="CA939" s="182"/>
      <c r="CB939" s="182"/>
      <c r="CC939" s="182"/>
      <c r="CD939" s="182"/>
      <c r="CE939" s="182"/>
      <c r="CF939" s="182"/>
      <c r="CG939" s="182"/>
      <c r="CH939" s="182"/>
      <c r="CI939" s="182"/>
      <c r="CJ939" s="182"/>
      <c r="CK939" s="182"/>
      <c r="CL939" s="182"/>
      <c r="CM939" s="182"/>
      <c r="CN939" s="182"/>
      <c r="CO939" s="182"/>
      <c r="CP939" s="182"/>
      <c r="CQ939" s="182"/>
      <c r="CR939" s="182"/>
      <c r="CS939" s="182"/>
      <c r="CT939" s="182"/>
      <c r="CU939" s="182"/>
      <c r="CV939" s="182"/>
      <c r="CW939" s="182"/>
      <c r="CX939" s="182"/>
      <c r="CY939" s="182"/>
      <c r="CZ939" s="182"/>
      <c r="DA939" s="182"/>
      <c r="DB939" s="182"/>
      <c r="DC939" s="182"/>
      <c r="DD939" s="182"/>
      <c r="DE939" s="182"/>
      <c r="DF939" s="182"/>
      <c r="DG939" s="182"/>
      <c r="DH939" s="182"/>
      <c r="DI939" s="182"/>
      <c r="DJ939" s="182"/>
      <c r="DK939" s="182"/>
      <c r="DL939" s="182"/>
      <c r="DM939" s="182"/>
      <c r="DN939" s="182"/>
      <c r="DO939" s="182"/>
      <c r="DP939" s="182"/>
      <c r="DQ939" s="182"/>
      <c r="DR939" s="182"/>
      <c r="DS939" s="182"/>
      <c r="DT939" s="182"/>
      <c r="DU939" s="182"/>
      <c r="DV939" s="182"/>
      <c r="DW939" s="182"/>
      <c r="DX939" s="182"/>
      <c r="DY939" s="182"/>
    </row>
    <row r="940" spans="1:129" s="188" customFormat="1" outlineLevel="1" x14ac:dyDescent="0.25">
      <c r="A940" s="102"/>
      <c r="B940" s="97" t="s">
        <v>976</v>
      </c>
      <c r="C940" s="98">
        <v>2018</v>
      </c>
      <c r="D940" s="99">
        <v>0.4</v>
      </c>
      <c r="E940" s="101">
        <v>24</v>
      </c>
      <c r="F940" s="110">
        <v>158</v>
      </c>
      <c r="G940" s="101">
        <v>74.607849999999999</v>
      </c>
      <c r="I940" s="182"/>
      <c r="J940" s="182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2"/>
      <c r="AB940" s="182"/>
      <c r="AC940" s="182"/>
      <c r="AD940" s="182"/>
      <c r="AE940" s="182"/>
      <c r="AF940" s="182"/>
      <c r="AG940" s="182"/>
      <c r="AH940" s="182"/>
      <c r="AI940" s="182"/>
      <c r="AJ940" s="182"/>
      <c r="AK940" s="182"/>
      <c r="AL940" s="182"/>
      <c r="AM940" s="182"/>
      <c r="AN940" s="182"/>
      <c r="AO940" s="182"/>
      <c r="AP940" s="182"/>
      <c r="AQ940" s="182"/>
      <c r="AR940" s="182"/>
      <c r="AS940" s="182"/>
      <c r="AT940" s="182"/>
      <c r="AU940" s="182"/>
      <c r="AV940" s="182"/>
      <c r="AW940" s="182"/>
      <c r="AX940" s="182"/>
      <c r="AY940" s="182"/>
      <c r="AZ940" s="182"/>
      <c r="BA940" s="182"/>
      <c r="BB940" s="182"/>
      <c r="BC940" s="182"/>
      <c r="BD940" s="182"/>
      <c r="BE940" s="182"/>
      <c r="BF940" s="182"/>
      <c r="BG940" s="182"/>
      <c r="BH940" s="182"/>
      <c r="BI940" s="182"/>
      <c r="BJ940" s="182"/>
      <c r="BK940" s="182"/>
      <c r="BL940" s="182"/>
      <c r="BM940" s="182"/>
      <c r="BN940" s="182"/>
      <c r="BO940" s="182"/>
      <c r="BP940" s="182"/>
      <c r="BQ940" s="182"/>
      <c r="BR940" s="182"/>
      <c r="BS940" s="182"/>
      <c r="BT940" s="182"/>
      <c r="BU940" s="182"/>
      <c r="BV940" s="182"/>
      <c r="BW940" s="182"/>
      <c r="BX940" s="182"/>
      <c r="BY940" s="182"/>
      <c r="BZ940" s="182"/>
      <c r="CA940" s="182"/>
      <c r="CB940" s="182"/>
      <c r="CC940" s="182"/>
      <c r="CD940" s="182"/>
      <c r="CE940" s="182"/>
      <c r="CF940" s="182"/>
      <c r="CG940" s="182"/>
      <c r="CH940" s="182"/>
      <c r="CI940" s="182"/>
      <c r="CJ940" s="182"/>
      <c r="CK940" s="182"/>
      <c r="CL940" s="182"/>
      <c r="CM940" s="182"/>
      <c r="CN940" s="182"/>
      <c r="CO940" s="182"/>
      <c r="CP940" s="182"/>
      <c r="CQ940" s="182"/>
      <c r="CR940" s="182"/>
      <c r="CS940" s="182"/>
      <c r="CT940" s="182"/>
      <c r="CU940" s="182"/>
      <c r="CV940" s="182"/>
      <c r="CW940" s="182"/>
      <c r="CX940" s="182"/>
      <c r="CY940" s="182"/>
      <c r="CZ940" s="182"/>
      <c r="DA940" s="182"/>
      <c r="DB940" s="182"/>
      <c r="DC940" s="182"/>
      <c r="DD940" s="182"/>
      <c r="DE940" s="182"/>
      <c r="DF940" s="182"/>
      <c r="DG940" s="182"/>
      <c r="DH940" s="182"/>
      <c r="DI940" s="182"/>
      <c r="DJ940" s="182"/>
      <c r="DK940" s="182"/>
      <c r="DL940" s="182"/>
      <c r="DM940" s="182"/>
      <c r="DN940" s="182"/>
      <c r="DO940" s="182"/>
      <c r="DP940" s="182"/>
      <c r="DQ940" s="182"/>
      <c r="DR940" s="182"/>
      <c r="DS940" s="182"/>
      <c r="DT940" s="182"/>
      <c r="DU940" s="182"/>
      <c r="DV940" s="182"/>
      <c r="DW940" s="182"/>
      <c r="DX940" s="182"/>
      <c r="DY940" s="182"/>
    </row>
    <row r="941" spans="1:129" s="188" customFormat="1" outlineLevel="1" x14ac:dyDescent="0.25">
      <c r="A941" s="102"/>
      <c r="B941" s="97" t="s">
        <v>977</v>
      </c>
      <c r="C941" s="98">
        <v>2018</v>
      </c>
      <c r="D941" s="99">
        <v>10</v>
      </c>
      <c r="E941" s="101">
        <v>16</v>
      </c>
      <c r="F941" s="110">
        <v>5353</v>
      </c>
      <c r="G941" s="101">
        <v>116.62061</v>
      </c>
      <c r="I941" s="182"/>
      <c r="J941" s="182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2"/>
      <c r="AB941" s="182"/>
      <c r="AC941" s="182"/>
      <c r="AD941" s="182"/>
      <c r="AE941" s="182"/>
      <c r="AF941" s="182"/>
      <c r="AG941" s="182"/>
      <c r="AH941" s="182"/>
      <c r="AI941" s="182"/>
      <c r="AJ941" s="182"/>
      <c r="AK941" s="182"/>
      <c r="AL941" s="182"/>
      <c r="AM941" s="182"/>
      <c r="AN941" s="182"/>
      <c r="AO941" s="182"/>
      <c r="AP941" s="182"/>
      <c r="AQ941" s="182"/>
      <c r="AR941" s="182"/>
      <c r="AS941" s="182"/>
      <c r="AT941" s="182"/>
      <c r="AU941" s="182"/>
      <c r="AV941" s="182"/>
      <c r="AW941" s="182"/>
      <c r="AX941" s="182"/>
      <c r="AY941" s="182"/>
      <c r="AZ941" s="182"/>
      <c r="BA941" s="182"/>
      <c r="BB941" s="182"/>
      <c r="BC941" s="182"/>
      <c r="BD941" s="182"/>
      <c r="BE941" s="182"/>
      <c r="BF941" s="182"/>
      <c r="BG941" s="182"/>
      <c r="BH941" s="182"/>
      <c r="BI941" s="182"/>
      <c r="BJ941" s="182"/>
      <c r="BK941" s="182"/>
      <c r="BL941" s="182"/>
      <c r="BM941" s="182"/>
      <c r="BN941" s="182"/>
      <c r="BO941" s="182"/>
      <c r="BP941" s="182"/>
      <c r="BQ941" s="182"/>
      <c r="BR941" s="182"/>
      <c r="BS941" s="182"/>
      <c r="BT941" s="182"/>
      <c r="BU941" s="182"/>
      <c r="BV941" s="182"/>
      <c r="BW941" s="182"/>
      <c r="BX941" s="182"/>
      <c r="BY941" s="182"/>
      <c r="BZ941" s="182"/>
      <c r="CA941" s="182"/>
      <c r="CB941" s="182"/>
      <c r="CC941" s="182"/>
      <c r="CD941" s="182"/>
      <c r="CE941" s="182"/>
      <c r="CF941" s="182"/>
      <c r="CG941" s="182"/>
      <c r="CH941" s="182"/>
      <c r="CI941" s="182"/>
      <c r="CJ941" s="182"/>
      <c r="CK941" s="182"/>
      <c r="CL941" s="182"/>
      <c r="CM941" s="182"/>
      <c r="CN941" s="182"/>
      <c r="CO941" s="182"/>
      <c r="CP941" s="182"/>
      <c r="CQ941" s="182"/>
      <c r="CR941" s="182"/>
      <c r="CS941" s="182"/>
      <c r="CT941" s="182"/>
      <c r="CU941" s="182"/>
      <c r="CV941" s="182"/>
      <c r="CW941" s="182"/>
      <c r="CX941" s="182"/>
      <c r="CY941" s="182"/>
      <c r="CZ941" s="182"/>
      <c r="DA941" s="182"/>
      <c r="DB941" s="182"/>
      <c r="DC941" s="182"/>
      <c r="DD941" s="182"/>
      <c r="DE941" s="182"/>
      <c r="DF941" s="182"/>
      <c r="DG941" s="182"/>
      <c r="DH941" s="182"/>
      <c r="DI941" s="182"/>
      <c r="DJ941" s="182"/>
      <c r="DK941" s="182"/>
      <c r="DL941" s="182"/>
      <c r="DM941" s="182"/>
      <c r="DN941" s="182"/>
      <c r="DO941" s="182"/>
      <c r="DP941" s="182"/>
      <c r="DQ941" s="182"/>
      <c r="DR941" s="182"/>
      <c r="DS941" s="182"/>
      <c r="DT941" s="182"/>
      <c r="DU941" s="182"/>
      <c r="DV941" s="182"/>
      <c r="DW941" s="182"/>
      <c r="DX941" s="182"/>
      <c r="DY941" s="182"/>
    </row>
    <row r="942" spans="1:129" s="188" customFormat="1" outlineLevel="1" x14ac:dyDescent="0.25">
      <c r="A942" s="102"/>
      <c r="B942" s="97" t="s">
        <v>978</v>
      </c>
      <c r="C942" s="98">
        <v>2018</v>
      </c>
      <c r="D942" s="99">
        <v>10</v>
      </c>
      <c r="E942" s="101">
        <v>19</v>
      </c>
      <c r="F942" s="110">
        <v>5353</v>
      </c>
      <c r="G942" s="101">
        <v>165.52030999999999</v>
      </c>
      <c r="I942" s="182"/>
      <c r="J942" s="182"/>
      <c r="K942" s="182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  <c r="Z942" s="182"/>
      <c r="AA942" s="182"/>
      <c r="AB942" s="182"/>
      <c r="AC942" s="182"/>
      <c r="AD942" s="182"/>
      <c r="AE942" s="182"/>
      <c r="AF942" s="182"/>
      <c r="AG942" s="182"/>
      <c r="AH942" s="182"/>
      <c r="AI942" s="182"/>
      <c r="AJ942" s="182"/>
      <c r="AK942" s="182"/>
      <c r="AL942" s="182"/>
      <c r="AM942" s="182"/>
      <c r="AN942" s="182"/>
      <c r="AO942" s="182"/>
      <c r="AP942" s="182"/>
      <c r="AQ942" s="182"/>
      <c r="AR942" s="182"/>
      <c r="AS942" s="182"/>
      <c r="AT942" s="182"/>
      <c r="AU942" s="182"/>
      <c r="AV942" s="182"/>
      <c r="AW942" s="182"/>
      <c r="AX942" s="182"/>
      <c r="AY942" s="182"/>
      <c r="AZ942" s="182"/>
      <c r="BA942" s="182"/>
      <c r="BB942" s="182"/>
      <c r="BC942" s="182"/>
      <c r="BD942" s="182"/>
      <c r="BE942" s="182"/>
      <c r="BF942" s="182"/>
      <c r="BG942" s="182"/>
      <c r="BH942" s="182"/>
      <c r="BI942" s="182"/>
      <c r="BJ942" s="182"/>
      <c r="BK942" s="182"/>
      <c r="BL942" s="182"/>
      <c r="BM942" s="182"/>
      <c r="BN942" s="182"/>
      <c r="BO942" s="182"/>
      <c r="BP942" s="182"/>
      <c r="BQ942" s="182"/>
      <c r="BR942" s="182"/>
      <c r="BS942" s="182"/>
      <c r="BT942" s="182"/>
      <c r="BU942" s="182"/>
      <c r="BV942" s="182"/>
      <c r="BW942" s="182"/>
      <c r="BX942" s="182"/>
      <c r="BY942" s="182"/>
      <c r="BZ942" s="182"/>
      <c r="CA942" s="182"/>
      <c r="CB942" s="182"/>
      <c r="CC942" s="182"/>
      <c r="CD942" s="182"/>
      <c r="CE942" s="182"/>
      <c r="CF942" s="182"/>
      <c r="CG942" s="182"/>
      <c r="CH942" s="182"/>
      <c r="CI942" s="182"/>
      <c r="CJ942" s="182"/>
      <c r="CK942" s="182"/>
      <c r="CL942" s="182"/>
      <c r="CM942" s="182"/>
      <c r="CN942" s="182"/>
      <c r="CO942" s="182"/>
      <c r="CP942" s="182"/>
      <c r="CQ942" s="182"/>
      <c r="CR942" s="182"/>
      <c r="CS942" s="182"/>
      <c r="CT942" s="182"/>
      <c r="CU942" s="182"/>
      <c r="CV942" s="182"/>
      <c r="CW942" s="182"/>
      <c r="CX942" s="182"/>
      <c r="CY942" s="182"/>
      <c r="CZ942" s="182"/>
      <c r="DA942" s="182"/>
      <c r="DB942" s="182"/>
      <c r="DC942" s="182"/>
      <c r="DD942" s="182"/>
      <c r="DE942" s="182"/>
      <c r="DF942" s="182"/>
      <c r="DG942" s="182"/>
      <c r="DH942" s="182"/>
      <c r="DI942" s="182"/>
      <c r="DJ942" s="182"/>
      <c r="DK942" s="182"/>
      <c r="DL942" s="182"/>
      <c r="DM942" s="182"/>
      <c r="DN942" s="182"/>
      <c r="DO942" s="182"/>
      <c r="DP942" s="182"/>
      <c r="DQ942" s="182"/>
      <c r="DR942" s="182"/>
      <c r="DS942" s="182"/>
      <c r="DT942" s="182"/>
      <c r="DU942" s="182"/>
      <c r="DV942" s="182"/>
      <c r="DW942" s="182"/>
      <c r="DX942" s="182"/>
      <c r="DY942" s="182"/>
    </row>
    <row r="943" spans="1:129" s="188" customFormat="1" outlineLevel="1" x14ac:dyDescent="0.25">
      <c r="A943" s="102"/>
      <c r="B943" s="97" t="s">
        <v>979</v>
      </c>
      <c r="C943" s="98">
        <v>2018</v>
      </c>
      <c r="D943" s="99">
        <v>0.4</v>
      </c>
      <c r="E943" s="101">
        <v>69</v>
      </c>
      <c r="F943" s="110">
        <v>158</v>
      </c>
      <c r="G943" s="101">
        <v>197.15422000000001</v>
      </c>
      <c r="I943" s="182"/>
      <c r="J943" s="182"/>
      <c r="K943" s="182"/>
      <c r="L943" s="182"/>
      <c r="M943" s="182"/>
      <c r="N943" s="182"/>
      <c r="O943" s="182"/>
      <c r="P943" s="182"/>
      <c r="Q943" s="182"/>
      <c r="R943" s="182"/>
      <c r="S943" s="182"/>
      <c r="T943" s="182"/>
      <c r="U943" s="182"/>
      <c r="V943" s="182"/>
      <c r="W943" s="182"/>
      <c r="X943" s="182"/>
      <c r="Y943" s="182"/>
      <c r="Z943" s="182"/>
      <c r="AA943" s="182"/>
      <c r="AB943" s="182"/>
      <c r="AC943" s="182"/>
      <c r="AD943" s="182"/>
      <c r="AE943" s="182"/>
      <c r="AF943" s="182"/>
      <c r="AG943" s="182"/>
      <c r="AH943" s="182"/>
      <c r="AI943" s="182"/>
      <c r="AJ943" s="182"/>
      <c r="AK943" s="182"/>
      <c r="AL943" s="182"/>
      <c r="AM943" s="182"/>
      <c r="AN943" s="182"/>
      <c r="AO943" s="182"/>
      <c r="AP943" s="182"/>
      <c r="AQ943" s="182"/>
      <c r="AR943" s="182"/>
      <c r="AS943" s="182"/>
      <c r="AT943" s="182"/>
      <c r="AU943" s="182"/>
      <c r="AV943" s="182"/>
      <c r="AW943" s="182"/>
      <c r="AX943" s="182"/>
      <c r="AY943" s="182"/>
      <c r="AZ943" s="182"/>
      <c r="BA943" s="182"/>
      <c r="BB943" s="182"/>
      <c r="BC943" s="182"/>
      <c r="BD943" s="182"/>
      <c r="BE943" s="182"/>
      <c r="BF943" s="182"/>
      <c r="BG943" s="182"/>
      <c r="BH943" s="182"/>
      <c r="BI943" s="182"/>
      <c r="BJ943" s="182"/>
      <c r="BK943" s="182"/>
      <c r="BL943" s="182"/>
      <c r="BM943" s="182"/>
      <c r="BN943" s="182"/>
      <c r="BO943" s="182"/>
      <c r="BP943" s="182"/>
      <c r="BQ943" s="182"/>
      <c r="BR943" s="182"/>
      <c r="BS943" s="182"/>
      <c r="BT943" s="182"/>
      <c r="BU943" s="182"/>
      <c r="BV943" s="182"/>
      <c r="BW943" s="182"/>
      <c r="BX943" s="182"/>
      <c r="BY943" s="182"/>
      <c r="BZ943" s="182"/>
      <c r="CA943" s="182"/>
      <c r="CB943" s="182"/>
      <c r="CC943" s="182"/>
      <c r="CD943" s="182"/>
      <c r="CE943" s="182"/>
      <c r="CF943" s="182"/>
      <c r="CG943" s="182"/>
      <c r="CH943" s="182"/>
      <c r="CI943" s="182"/>
      <c r="CJ943" s="182"/>
      <c r="CK943" s="182"/>
      <c r="CL943" s="182"/>
      <c r="CM943" s="182"/>
      <c r="CN943" s="182"/>
      <c r="CO943" s="182"/>
      <c r="CP943" s="182"/>
      <c r="CQ943" s="182"/>
      <c r="CR943" s="182"/>
      <c r="CS943" s="182"/>
      <c r="CT943" s="182"/>
      <c r="CU943" s="182"/>
      <c r="CV943" s="182"/>
      <c r="CW943" s="182"/>
      <c r="CX943" s="182"/>
      <c r="CY943" s="182"/>
      <c r="CZ943" s="182"/>
      <c r="DA943" s="182"/>
      <c r="DB943" s="182"/>
      <c r="DC943" s="182"/>
      <c r="DD943" s="182"/>
      <c r="DE943" s="182"/>
      <c r="DF943" s="182"/>
      <c r="DG943" s="182"/>
      <c r="DH943" s="182"/>
      <c r="DI943" s="182"/>
      <c r="DJ943" s="182"/>
      <c r="DK943" s="182"/>
      <c r="DL943" s="182"/>
      <c r="DM943" s="182"/>
      <c r="DN943" s="182"/>
      <c r="DO943" s="182"/>
      <c r="DP943" s="182"/>
      <c r="DQ943" s="182"/>
      <c r="DR943" s="182"/>
      <c r="DS943" s="182"/>
      <c r="DT943" s="182"/>
      <c r="DU943" s="182"/>
      <c r="DV943" s="182"/>
      <c r="DW943" s="182"/>
      <c r="DX943" s="182"/>
      <c r="DY943" s="182"/>
    </row>
    <row r="944" spans="1:129" s="188" customFormat="1" outlineLevel="1" x14ac:dyDescent="0.25">
      <c r="A944" s="102"/>
      <c r="B944" s="97" t="s">
        <v>980</v>
      </c>
      <c r="C944" s="98">
        <v>2018</v>
      </c>
      <c r="D944" s="99">
        <v>0.4</v>
      </c>
      <c r="E944" s="101">
        <v>40</v>
      </c>
      <c r="F944" s="110">
        <v>158</v>
      </c>
      <c r="G944" s="101">
        <v>49.596940000000004</v>
      </c>
      <c r="I944" s="182"/>
      <c r="J944" s="182"/>
      <c r="K944" s="182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  <c r="Z944" s="182"/>
      <c r="AA944" s="182"/>
      <c r="AB944" s="182"/>
      <c r="AC944" s="182"/>
      <c r="AD944" s="182"/>
      <c r="AE944" s="182"/>
      <c r="AF944" s="182"/>
      <c r="AG944" s="182"/>
      <c r="AH944" s="182"/>
      <c r="AI944" s="182"/>
      <c r="AJ944" s="182"/>
      <c r="AK944" s="182"/>
      <c r="AL944" s="182"/>
      <c r="AM944" s="182"/>
      <c r="AN944" s="182"/>
      <c r="AO944" s="182"/>
      <c r="AP944" s="182"/>
      <c r="AQ944" s="182"/>
      <c r="AR944" s="182"/>
      <c r="AS944" s="182"/>
      <c r="AT944" s="182"/>
      <c r="AU944" s="182"/>
      <c r="AV944" s="182"/>
      <c r="AW944" s="182"/>
      <c r="AX944" s="182"/>
      <c r="AY944" s="182"/>
      <c r="AZ944" s="182"/>
      <c r="BA944" s="182"/>
      <c r="BB944" s="182"/>
      <c r="BC944" s="182"/>
      <c r="BD944" s="182"/>
      <c r="BE944" s="182"/>
      <c r="BF944" s="182"/>
      <c r="BG944" s="182"/>
      <c r="BH944" s="182"/>
      <c r="BI944" s="182"/>
      <c r="BJ944" s="182"/>
      <c r="BK944" s="182"/>
      <c r="BL944" s="182"/>
      <c r="BM944" s="182"/>
      <c r="BN944" s="182"/>
      <c r="BO944" s="182"/>
      <c r="BP944" s="182"/>
      <c r="BQ944" s="182"/>
      <c r="BR944" s="182"/>
      <c r="BS944" s="182"/>
      <c r="BT944" s="182"/>
      <c r="BU944" s="182"/>
      <c r="BV944" s="182"/>
      <c r="BW944" s="182"/>
      <c r="BX944" s="182"/>
      <c r="BY944" s="182"/>
      <c r="BZ944" s="182"/>
      <c r="CA944" s="182"/>
      <c r="CB944" s="182"/>
      <c r="CC944" s="182"/>
      <c r="CD944" s="182"/>
      <c r="CE944" s="182"/>
      <c r="CF944" s="182"/>
      <c r="CG944" s="182"/>
      <c r="CH944" s="182"/>
      <c r="CI944" s="182"/>
      <c r="CJ944" s="182"/>
      <c r="CK944" s="182"/>
      <c r="CL944" s="182"/>
      <c r="CM944" s="182"/>
      <c r="CN944" s="182"/>
      <c r="CO944" s="182"/>
      <c r="CP944" s="182"/>
      <c r="CQ944" s="182"/>
      <c r="CR944" s="182"/>
      <c r="CS944" s="182"/>
      <c r="CT944" s="182"/>
      <c r="CU944" s="182"/>
      <c r="CV944" s="182"/>
      <c r="CW944" s="182"/>
      <c r="CX944" s="182"/>
      <c r="CY944" s="182"/>
      <c r="CZ944" s="182"/>
      <c r="DA944" s="182"/>
      <c r="DB944" s="182"/>
      <c r="DC944" s="182"/>
      <c r="DD944" s="182"/>
      <c r="DE944" s="182"/>
      <c r="DF944" s="182"/>
      <c r="DG944" s="182"/>
      <c r="DH944" s="182"/>
      <c r="DI944" s="182"/>
      <c r="DJ944" s="182"/>
      <c r="DK944" s="182"/>
      <c r="DL944" s="182"/>
      <c r="DM944" s="182"/>
      <c r="DN944" s="182"/>
      <c r="DO944" s="182"/>
      <c r="DP944" s="182"/>
      <c r="DQ944" s="182"/>
      <c r="DR944" s="182"/>
      <c r="DS944" s="182"/>
      <c r="DT944" s="182"/>
      <c r="DU944" s="182"/>
      <c r="DV944" s="182"/>
      <c r="DW944" s="182"/>
      <c r="DX944" s="182"/>
      <c r="DY944" s="182"/>
    </row>
    <row r="945" spans="1:129" s="188" customFormat="1" outlineLevel="1" x14ac:dyDescent="0.25">
      <c r="A945" s="102"/>
      <c r="B945" s="97" t="s">
        <v>981</v>
      </c>
      <c r="C945" s="98">
        <v>2018</v>
      </c>
      <c r="D945" s="99">
        <v>0.4</v>
      </c>
      <c r="E945" s="101">
        <v>170</v>
      </c>
      <c r="F945" s="110">
        <v>158</v>
      </c>
      <c r="G945" s="101">
        <v>163.72494</v>
      </c>
      <c r="I945" s="182"/>
      <c r="J945" s="182"/>
      <c r="K945" s="182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  <c r="Z945" s="182"/>
      <c r="AA945" s="182"/>
      <c r="AB945" s="182"/>
      <c r="AC945" s="182"/>
      <c r="AD945" s="182"/>
      <c r="AE945" s="182"/>
      <c r="AF945" s="182"/>
      <c r="AG945" s="182"/>
      <c r="AH945" s="182"/>
      <c r="AI945" s="182"/>
      <c r="AJ945" s="182"/>
      <c r="AK945" s="182"/>
      <c r="AL945" s="182"/>
      <c r="AM945" s="182"/>
      <c r="AN945" s="182"/>
      <c r="AO945" s="182"/>
      <c r="AP945" s="182"/>
      <c r="AQ945" s="182"/>
      <c r="AR945" s="182"/>
      <c r="AS945" s="182"/>
      <c r="AT945" s="182"/>
      <c r="AU945" s="182"/>
      <c r="AV945" s="182"/>
      <c r="AW945" s="182"/>
      <c r="AX945" s="182"/>
      <c r="AY945" s="182"/>
      <c r="AZ945" s="182"/>
      <c r="BA945" s="182"/>
      <c r="BB945" s="182"/>
      <c r="BC945" s="182"/>
      <c r="BD945" s="182"/>
      <c r="BE945" s="182"/>
      <c r="BF945" s="182"/>
      <c r="BG945" s="182"/>
      <c r="BH945" s="182"/>
      <c r="BI945" s="182"/>
      <c r="BJ945" s="182"/>
      <c r="BK945" s="182"/>
      <c r="BL945" s="182"/>
      <c r="BM945" s="182"/>
      <c r="BN945" s="182"/>
      <c r="BO945" s="182"/>
      <c r="BP945" s="182"/>
      <c r="BQ945" s="182"/>
      <c r="BR945" s="182"/>
      <c r="BS945" s="182"/>
      <c r="BT945" s="182"/>
      <c r="BU945" s="182"/>
      <c r="BV945" s="182"/>
      <c r="BW945" s="182"/>
      <c r="BX945" s="182"/>
      <c r="BY945" s="182"/>
      <c r="BZ945" s="182"/>
      <c r="CA945" s="182"/>
      <c r="CB945" s="182"/>
      <c r="CC945" s="182"/>
      <c r="CD945" s="182"/>
      <c r="CE945" s="182"/>
      <c r="CF945" s="182"/>
      <c r="CG945" s="182"/>
      <c r="CH945" s="182"/>
      <c r="CI945" s="182"/>
      <c r="CJ945" s="182"/>
      <c r="CK945" s="182"/>
      <c r="CL945" s="182"/>
      <c r="CM945" s="182"/>
      <c r="CN945" s="182"/>
      <c r="CO945" s="182"/>
      <c r="CP945" s="182"/>
      <c r="CQ945" s="182"/>
      <c r="CR945" s="182"/>
      <c r="CS945" s="182"/>
      <c r="CT945" s="182"/>
      <c r="CU945" s="182"/>
      <c r="CV945" s="182"/>
      <c r="CW945" s="182"/>
      <c r="CX945" s="182"/>
      <c r="CY945" s="182"/>
      <c r="CZ945" s="182"/>
      <c r="DA945" s="182"/>
      <c r="DB945" s="182"/>
      <c r="DC945" s="182"/>
      <c r="DD945" s="182"/>
      <c r="DE945" s="182"/>
      <c r="DF945" s="182"/>
      <c r="DG945" s="182"/>
      <c r="DH945" s="182"/>
      <c r="DI945" s="182"/>
      <c r="DJ945" s="182"/>
      <c r="DK945" s="182"/>
      <c r="DL945" s="182"/>
      <c r="DM945" s="182"/>
      <c r="DN945" s="182"/>
      <c r="DO945" s="182"/>
      <c r="DP945" s="182"/>
      <c r="DQ945" s="182"/>
      <c r="DR945" s="182"/>
      <c r="DS945" s="182"/>
      <c r="DT945" s="182"/>
      <c r="DU945" s="182"/>
      <c r="DV945" s="182"/>
      <c r="DW945" s="182"/>
      <c r="DX945" s="182"/>
      <c r="DY945" s="182"/>
    </row>
    <row r="946" spans="1:129" s="188" customFormat="1" outlineLevel="1" x14ac:dyDescent="0.25">
      <c r="A946" s="102"/>
      <c r="B946" s="97" t="s">
        <v>982</v>
      </c>
      <c r="C946" s="98">
        <v>2018</v>
      </c>
      <c r="D946" s="99">
        <v>0.4</v>
      </c>
      <c r="E946" s="101">
        <v>135</v>
      </c>
      <c r="F946" s="110">
        <v>158</v>
      </c>
      <c r="G946" s="101">
        <v>202.81941</v>
      </c>
      <c r="I946" s="182"/>
      <c r="J946" s="182"/>
      <c r="K946" s="182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  <c r="Z946" s="182"/>
      <c r="AA946" s="182"/>
      <c r="AB946" s="182"/>
      <c r="AC946" s="182"/>
      <c r="AD946" s="182"/>
      <c r="AE946" s="182"/>
      <c r="AF946" s="182"/>
      <c r="AG946" s="182"/>
      <c r="AH946" s="182"/>
      <c r="AI946" s="182"/>
      <c r="AJ946" s="182"/>
      <c r="AK946" s="182"/>
      <c r="AL946" s="182"/>
      <c r="AM946" s="182"/>
      <c r="AN946" s="182"/>
      <c r="AO946" s="182"/>
      <c r="AP946" s="182"/>
      <c r="AQ946" s="182"/>
      <c r="AR946" s="182"/>
      <c r="AS946" s="182"/>
      <c r="AT946" s="182"/>
      <c r="AU946" s="182"/>
      <c r="AV946" s="182"/>
      <c r="AW946" s="182"/>
      <c r="AX946" s="182"/>
      <c r="AY946" s="182"/>
      <c r="AZ946" s="182"/>
      <c r="BA946" s="182"/>
      <c r="BB946" s="182"/>
      <c r="BC946" s="182"/>
      <c r="BD946" s="182"/>
      <c r="BE946" s="182"/>
      <c r="BF946" s="182"/>
      <c r="BG946" s="182"/>
      <c r="BH946" s="182"/>
      <c r="BI946" s="182"/>
      <c r="BJ946" s="182"/>
      <c r="BK946" s="182"/>
      <c r="BL946" s="182"/>
      <c r="BM946" s="182"/>
      <c r="BN946" s="182"/>
      <c r="BO946" s="182"/>
      <c r="BP946" s="182"/>
      <c r="BQ946" s="182"/>
      <c r="BR946" s="182"/>
      <c r="BS946" s="182"/>
      <c r="BT946" s="182"/>
      <c r="BU946" s="182"/>
      <c r="BV946" s="182"/>
      <c r="BW946" s="182"/>
      <c r="BX946" s="182"/>
      <c r="BY946" s="182"/>
      <c r="BZ946" s="182"/>
      <c r="CA946" s="182"/>
      <c r="CB946" s="182"/>
      <c r="CC946" s="182"/>
      <c r="CD946" s="182"/>
      <c r="CE946" s="182"/>
      <c r="CF946" s="182"/>
      <c r="CG946" s="182"/>
      <c r="CH946" s="182"/>
      <c r="CI946" s="182"/>
      <c r="CJ946" s="182"/>
      <c r="CK946" s="182"/>
      <c r="CL946" s="182"/>
      <c r="CM946" s="182"/>
      <c r="CN946" s="182"/>
      <c r="CO946" s="182"/>
      <c r="CP946" s="182"/>
      <c r="CQ946" s="182"/>
      <c r="CR946" s="182"/>
      <c r="CS946" s="182"/>
      <c r="CT946" s="182"/>
      <c r="CU946" s="182"/>
      <c r="CV946" s="182"/>
      <c r="CW946" s="182"/>
      <c r="CX946" s="182"/>
      <c r="CY946" s="182"/>
      <c r="CZ946" s="182"/>
      <c r="DA946" s="182"/>
      <c r="DB946" s="182"/>
      <c r="DC946" s="182"/>
      <c r="DD946" s="182"/>
      <c r="DE946" s="182"/>
      <c r="DF946" s="182"/>
      <c r="DG946" s="182"/>
      <c r="DH946" s="182"/>
      <c r="DI946" s="182"/>
      <c r="DJ946" s="182"/>
      <c r="DK946" s="182"/>
      <c r="DL946" s="182"/>
      <c r="DM946" s="182"/>
      <c r="DN946" s="182"/>
      <c r="DO946" s="182"/>
      <c r="DP946" s="182"/>
      <c r="DQ946" s="182"/>
      <c r="DR946" s="182"/>
      <c r="DS946" s="182"/>
      <c r="DT946" s="182"/>
      <c r="DU946" s="182"/>
      <c r="DV946" s="182"/>
      <c r="DW946" s="182"/>
      <c r="DX946" s="182"/>
      <c r="DY946" s="182"/>
    </row>
    <row r="947" spans="1:129" s="188" customFormat="1" outlineLevel="1" x14ac:dyDescent="0.25">
      <c r="A947" s="102"/>
      <c r="B947" s="97" t="s">
        <v>983</v>
      </c>
      <c r="C947" s="98">
        <v>2018</v>
      </c>
      <c r="D947" s="99">
        <v>0.4</v>
      </c>
      <c r="E947" s="101">
        <v>381</v>
      </c>
      <c r="F947" s="110">
        <v>158</v>
      </c>
      <c r="G947" s="101">
        <v>599.62047999999993</v>
      </c>
      <c r="I947" s="182"/>
      <c r="J947" s="182"/>
      <c r="K947" s="182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  <c r="Z947" s="182"/>
      <c r="AA947" s="182"/>
      <c r="AB947" s="182"/>
      <c r="AC947" s="182"/>
      <c r="AD947" s="182"/>
      <c r="AE947" s="182"/>
      <c r="AF947" s="182"/>
      <c r="AG947" s="182"/>
      <c r="AH947" s="182"/>
      <c r="AI947" s="182"/>
      <c r="AJ947" s="182"/>
      <c r="AK947" s="182"/>
      <c r="AL947" s="182"/>
      <c r="AM947" s="182"/>
      <c r="AN947" s="182"/>
      <c r="AO947" s="182"/>
      <c r="AP947" s="182"/>
      <c r="AQ947" s="182"/>
      <c r="AR947" s="182"/>
      <c r="AS947" s="182"/>
      <c r="AT947" s="182"/>
      <c r="AU947" s="182"/>
      <c r="AV947" s="182"/>
      <c r="AW947" s="182"/>
      <c r="AX947" s="182"/>
      <c r="AY947" s="182"/>
      <c r="AZ947" s="182"/>
      <c r="BA947" s="182"/>
      <c r="BB947" s="182"/>
      <c r="BC947" s="182"/>
      <c r="BD947" s="182"/>
      <c r="BE947" s="182"/>
      <c r="BF947" s="182"/>
      <c r="BG947" s="182"/>
      <c r="BH947" s="182"/>
      <c r="BI947" s="182"/>
      <c r="BJ947" s="182"/>
      <c r="BK947" s="182"/>
      <c r="BL947" s="182"/>
      <c r="BM947" s="182"/>
      <c r="BN947" s="182"/>
      <c r="BO947" s="182"/>
      <c r="BP947" s="182"/>
      <c r="BQ947" s="182"/>
      <c r="BR947" s="182"/>
      <c r="BS947" s="182"/>
      <c r="BT947" s="182"/>
      <c r="BU947" s="182"/>
      <c r="BV947" s="182"/>
      <c r="BW947" s="182"/>
      <c r="BX947" s="182"/>
      <c r="BY947" s="182"/>
      <c r="BZ947" s="182"/>
      <c r="CA947" s="182"/>
      <c r="CB947" s="182"/>
      <c r="CC947" s="182"/>
      <c r="CD947" s="182"/>
      <c r="CE947" s="182"/>
      <c r="CF947" s="182"/>
      <c r="CG947" s="182"/>
      <c r="CH947" s="182"/>
      <c r="CI947" s="182"/>
      <c r="CJ947" s="182"/>
      <c r="CK947" s="182"/>
      <c r="CL947" s="182"/>
      <c r="CM947" s="182"/>
      <c r="CN947" s="182"/>
      <c r="CO947" s="182"/>
      <c r="CP947" s="182"/>
      <c r="CQ947" s="182"/>
      <c r="CR947" s="182"/>
      <c r="CS947" s="182"/>
      <c r="CT947" s="182"/>
      <c r="CU947" s="182"/>
      <c r="CV947" s="182"/>
      <c r="CW947" s="182"/>
      <c r="CX947" s="182"/>
      <c r="CY947" s="182"/>
      <c r="CZ947" s="182"/>
      <c r="DA947" s="182"/>
      <c r="DB947" s="182"/>
      <c r="DC947" s="182"/>
      <c r="DD947" s="182"/>
      <c r="DE947" s="182"/>
      <c r="DF947" s="182"/>
      <c r="DG947" s="182"/>
      <c r="DH947" s="182"/>
      <c r="DI947" s="182"/>
      <c r="DJ947" s="182"/>
      <c r="DK947" s="182"/>
      <c r="DL947" s="182"/>
      <c r="DM947" s="182"/>
      <c r="DN947" s="182"/>
      <c r="DO947" s="182"/>
      <c r="DP947" s="182"/>
      <c r="DQ947" s="182"/>
      <c r="DR947" s="182"/>
      <c r="DS947" s="182"/>
      <c r="DT947" s="182"/>
      <c r="DU947" s="182"/>
      <c r="DV947" s="182"/>
      <c r="DW947" s="182"/>
      <c r="DX947" s="182"/>
      <c r="DY947" s="182"/>
    </row>
    <row r="948" spans="1:129" s="188" customFormat="1" outlineLevel="1" x14ac:dyDescent="0.25">
      <c r="A948" s="102"/>
      <c r="B948" s="97" t="s">
        <v>984</v>
      </c>
      <c r="C948" s="98">
        <v>2018</v>
      </c>
      <c r="D948" s="99">
        <v>0.4</v>
      </c>
      <c r="E948" s="101">
        <v>197</v>
      </c>
      <c r="F948" s="110">
        <v>158</v>
      </c>
      <c r="G948" s="101">
        <v>387.34468000000004</v>
      </c>
      <c r="I948" s="182"/>
      <c r="J948" s="182"/>
      <c r="K948" s="182"/>
      <c r="L948" s="182"/>
      <c r="M948" s="182"/>
      <c r="N948" s="182"/>
      <c r="O948" s="182"/>
      <c r="P948" s="182"/>
      <c r="Q948" s="182"/>
      <c r="R948" s="182"/>
      <c r="S948" s="182"/>
      <c r="T948" s="182"/>
      <c r="U948" s="182"/>
      <c r="V948" s="182"/>
      <c r="W948" s="182"/>
      <c r="X948" s="182"/>
      <c r="Y948" s="182"/>
      <c r="Z948" s="182"/>
      <c r="AA948" s="182"/>
      <c r="AB948" s="182"/>
      <c r="AC948" s="182"/>
      <c r="AD948" s="182"/>
      <c r="AE948" s="182"/>
      <c r="AF948" s="182"/>
      <c r="AG948" s="182"/>
      <c r="AH948" s="182"/>
      <c r="AI948" s="182"/>
      <c r="AJ948" s="182"/>
      <c r="AK948" s="182"/>
      <c r="AL948" s="182"/>
      <c r="AM948" s="182"/>
      <c r="AN948" s="182"/>
      <c r="AO948" s="182"/>
      <c r="AP948" s="182"/>
      <c r="AQ948" s="182"/>
      <c r="AR948" s="182"/>
      <c r="AS948" s="182"/>
      <c r="AT948" s="182"/>
      <c r="AU948" s="182"/>
      <c r="AV948" s="182"/>
      <c r="AW948" s="182"/>
      <c r="AX948" s="182"/>
      <c r="AY948" s="182"/>
      <c r="AZ948" s="182"/>
      <c r="BA948" s="182"/>
      <c r="BB948" s="182"/>
      <c r="BC948" s="182"/>
      <c r="BD948" s="182"/>
      <c r="BE948" s="182"/>
      <c r="BF948" s="182"/>
      <c r="BG948" s="182"/>
      <c r="BH948" s="182"/>
      <c r="BI948" s="182"/>
      <c r="BJ948" s="182"/>
      <c r="BK948" s="182"/>
      <c r="BL948" s="182"/>
      <c r="BM948" s="182"/>
      <c r="BN948" s="182"/>
      <c r="BO948" s="182"/>
      <c r="BP948" s="182"/>
      <c r="BQ948" s="182"/>
      <c r="BR948" s="182"/>
      <c r="BS948" s="182"/>
      <c r="BT948" s="182"/>
      <c r="BU948" s="182"/>
      <c r="BV948" s="182"/>
      <c r="BW948" s="182"/>
      <c r="BX948" s="182"/>
      <c r="BY948" s="182"/>
      <c r="BZ948" s="182"/>
      <c r="CA948" s="182"/>
      <c r="CB948" s="182"/>
      <c r="CC948" s="182"/>
      <c r="CD948" s="182"/>
      <c r="CE948" s="182"/>
      <c r="CF948" s="182"/>
      <c r="CG948" s="182"/>
      <c r="CH948" s="182"/>
      <c r="CI948" s="182"/>
      <c r="CJ948" s="182"/>
      <c r="CK948" s="182"/>
      <c r="CL948" s="182"/>
      <c r="CM948" s="182"/>
      <c r="CN948" s="182"/>
      <c r="CO948" s="182"/>
      <c r="CP948" s="182"/>
      <c r="CQ948" s="182"/>
      <c r="CR948" s="182"/>
      <c r="CS948" s="182"/>
      <c r="CT948" s="182"/>
      <c r="CU948" s="182"/>
      <c r="CV948" s="182"/>
      <c r="CW948" s="182"/>
      <c r="CX948" s="182"/>
      <c r="CY948" s="182"/>
      <c r="CZ948" s="182"/>
      <c r="DA948" s="182"/>
      <c r="DB948" s="182"/>
      <c r="DC948" s="182"/>
      <c r="DD948" s="182"/>
      <c r="DE948" s="182"/>
      <c r="DF948" s="182"/>
      <c r="DG948" s="182"/>
      <c r="DH948" s="182"/>
      <c r="DI948" s="182"/>
      <c r="DJ948" s="182"/>
      <c r="DK948" s="182"/>
      <c r="DL948" s="182"/>
      <c r="DM948" s="182"/>
      <c r="DN948" s="182"/>
      <c r="DO948" s="182"/>
      <c r="DP948" s="182"/>
      <c r="DQ948" s="182"/>
      <c r="DR948" s="182"/>
      <c r="DS948" s="182"/>
      <c r="DT948" s="182"/>
      <c r="DU948" s="182"/>
      <c r="DV948" s="182"/>
      <c r="DW948" s="182"/>
      <c r="DX948" s="182"/>
      <c r="DY948" s="182"/>
    </row>
    <row r="949" spans="1:129" s="188" customFormat="1" outlineLevel="1" x14ac:dyDescent="0.25">
      <c r="A949" s="102"/>
      <c r="B949" s="97" t="s">
        <v>985</v>
      </c>
      <c r="C949" s="98">
        <v>2018</v>
      </c>
      <c r="D949" s="99">
        <v>0.4</v>
      </c>
      <c r="E949" s="101">
        <v>292</v>
      </c>
      <c r="F949" s="110">
        <v>158</v>
      </c>
      <c r="G949" s="101">
        <v>315.12771000000004</v>
      </c>
      <c r="I949" s="182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2"/>
      <c r="AB949" s="182"/>
      <c r="AC949" s="182"/>
      <c r="AD949" s="182"/>
      <c r="AE949" s="182"/>
      <c r="AF949" s="182"/>
      <c r="AG949" s="182"/>
      <c r="AH949" s="182"/>
      <c r="AI949" s="182"/>
      <c r="AJ949" s="182"/>
      <c r="AK949" s="182"/>
      <c r="AL949" s="182"/>
      <c r="AM949" s="182"/>
      <c r="AN949" s="182"/>
      <c r="AO949" s="182"/>
      <c r="AP949" s="182"/>
      <c r="AQ949" s="182"/>
      <c r="AR949" s="182"/>
      <c r="AS949" s="182"/>
      <c r="AT949" s="182"/>
      <c r="AU949" s="182"/>
      <c r="AV949" s="182"/>
      <c r="AW949" s="182"/>
      <c r="AX949" s="182"/>
      <c r="AY949" s="182"/>
      <c r="AZ949" s="182"/>
      <c r="BA949" s="182"/>
      <c r="BB949" s="182"/>
      <c r="BC949" s="182"/>
      <c r="BD949" s="182"/>
      <c r="BE949" s="182"/>
      <c r="BF949" s="182"/>
      <c r="BG949" s="182"/>
      <c r="BH949" s="182"/>
      <c r="BI949" s="182"/>
      <c r="BJ949" s="182"/>
      <c r="BK949" s="182"/>
      <c r="BL949" s="182"/>
      <c r="BM949" s="182"/>
      <c r="BN949" s="182"/>
      <c r="BO949" s="182"/>
      <c r="BP949" s="182"/>
      <c r="BQ949" s="182"/>
      <c r="BR949" s="182"/>
      <c r="BS949" s="182"/>
      <c r="BT949" s="182"/>
      <c r="BU949" s="182"/>
      <c r="BV949" s="182"/>
      <c r="BW949" s="182"/>
      <c r="BX949" s="182"/>
      <c r="BY949" s="182"/>
      <c r="BZ949" s="182"/>
      <c r="CA949" s="182"/>
      <c r="CB949" s="182"/>
      <c r="CC949" s="182"/>
      <c r="CD949" s="182"/>
      <c r="CE949" s="182"/>
      <c r="CF949" s="182"/>
      <c r="CG949" s="182"/>
      <c r="CH949" s="182"/>
      <c r="CI949" s="182"/>
      <c r="CJ949" s="182"/>
      <c r="CK949" s="182"/>
      <c r="CL949" s="182"/>
      <c r="CM949" s="182"/>
      <c r="CN949" s="182"/>
      <c r="CO949" s="182"/>
      <c r="CP949" s="182"/>
      <c r="CQ949" s="182"/>
      <c r="CR949" s="182"/>
      <c r="CS949" s="182"/>
      <c r="CT949" s="182"/>
      <c r="CU949" s="182"/>
      <c r="CV949" s="182"/>
      <c r="CW949" s="182"/>
      <c r="CX949" s="182"/>
      <c r="CY949" s="182"/>
      <c r="CZ949" s="182"/>
      <c r="DA949" s="182"/>
      <c r="DB949" s="182"/>
      <c r="DC949" s="182"/>
      <c r="DD949" s="182"/>
      <c r="DE949" s="182"/>
      <c r="DF949" s="182"/>
      <c r="DG949" s="182"/>
      <c r="DH949" s="182"/>
      <c r="DI949" s="182"/>
      <c r="DJ949" s="182"/>
      <c r="DK949" s="182"/>
      <c r="DL949" s="182"/>
      <c r="DM949" s="182"/>
      <c r="DN949" s="182"/>
      <c r="DO949" s="182"/>
      <c r="DP949" s="182"/>
      <c r="DQ949" s="182"/>
      <c r="DR949" s="182"/>
      <c r="DS949" s="182"/>
      <c r="DT949" s="182"/>
      <c r="DU949" s="182"/>
      <c r="DV949" s="182"/>
      <c r="DW949" s="182"/>
      <c r="DX949" s="182"/>
      <c r="DY949" s="182"/>
    </row>
    <row r="950" spans="1:129" s="188" customFormat="1" outlineLevel="1" x14ac:dyDescent="0.25">
      <c r="A950" s="102"/>
      <c r="B950" s="97" t="s">
        <v>986</v>
      </c>
      <c r="C950" s="98">
        <v>2018</v>
      </c>
      <c r="D950" s="99">
        <v>0.4</v>
      </c>
      <c r="E950" s="101">
        <v>320</v>
      </c>
      <c r="F950" s="110">
        <v>158</v>
      </c>
      <c r="G950" s="101">
        <v>315.81604999999996</v>
      </c>
      <c r="I950" s="182"/>
      <c r="J950" s="182"/>
      <c r="K950" s="182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  <c r="Z950" s="182"/>
      <c r="AA950" s="182"/>
      <c r="AB950" s="182"/>
      <c r="AC950" s="182"/>
      <c r="AD950" s="182"/>
      <c r="AE950" s="182"/>
      <c r="AF950" s="182"/>
      <c r="AG950" s="182"/>
      <c r="AH950" s="182"/>
      <c r="AI950" s="182"/>
      <c r="AJ950" s="182"/>
      <c r="AK950" s="182"/>
      <c r="AL950" s="182"/>
      <c r="AM950" s="182"/>
      <c r="AN950" s="182"/>
      <c r="AO950" s="182"/>
      <c r="AP950" s="182"/>
      <c r="AQ950" s="182"/>
      <c r="AR950" s="182"/>
      <c r="AS950" s="182"/>
      <c r="AT950" s="182"/>
      <c r="AU950" s="182"/>
      <c r="AV950" s="182"/>
      <c r="AW950" s="182"/>
      <c r="AX950" s="182"/>
      <c r="AY950" s="182"/>
      <c r="AZ950" s="182"/>
      <c r="BA950" s="182"/>
      <c r="BB950" s="182"/>
      <c r="BC950" s="182"/>
      <c r="BD950" s="182"/>
      <c r="BE950" s="182"/>
      <c r="BF950" s="182"/>
      <c r="BG950" s="182"/>
      <c r="BH950" s="182"/>
      <c r="BI950" s="182"/>
      <c r="BJ950" s="182"/>
      <c r="BK950" s="182"/>
      <c r="BL950" s="182"/>
      <c r="BM950" s="182"/>
      <c r="BN950" s="182"/>
      <c r="BO950" s="182"/>
      <c r="BP950" s="182"/>
      <c r="BQ950" s="182"/>
      <c r="BR950" s="182"/>
      <c r="BS950" s="182"/>
      <c r="BT950" s="182"/>
      <c r="BU950" s="182"/>
      <c r="BV950" s="182"/>
      <c r="BW950" s="182"/>
      <c r="BX950" s="182"/>
      <c r="BY950" s="182"/>
      <c r="BZ950" s="182"/>
      <c r="CA950" s="182"/>
      <c r="CB950" s="182"/>
      <c r="CC950" s="182"/>
      <c r="CD950" s="182"/>
      <c r="CE950" s="182"/>
      <c r="CF950" s="182"/>
      <c r="CG950" s="182"/>
      <c r="CH950" s="182"/>
      <c r="CI950" s="182"/>
      <c r="CJ950" s="182"/>
      <c r="CK950" s="182"/>
      <c r="CL950" s="182"/>
      <c r="CM950" s="182"/>
      <c r="CN950" s="182"/>
      <c r="CO950" s="182"/>
      <c r="CP950" s="182"/>
      <c r="CQ950" s="182"/>
      <c r="CR950" s="182"/>
      <c r="CS950" s="182"/>
      <c r="CT950" s="182"/>
      <c r="CU950" s="182"/>
      <c r="CV950" s="182"/>
      <c r="CW950" s="182"/>
      <c r="CX950" s="182"/>
      <c r="CY950" s="182"/>
      <c r="CZ950" s="182"/>
      <c r="DA950" s="182"/>
      <c r="DB950" s="182"/>
      <c r="DC950" s="182"/>
      <c r="DD950" s="182"/>
      <c r="DE950" s="182"/>
      <c r="DF950" s="182"/>
      <c r="DG950" s="182"/>
      <c r="DH950" s="182"/>
      <c r="DI950" s="182"/>
      <c r="DJ950" s="182"/>
      <c r="DK950" s="182"/>
      <c r="DL950" s="182"/>
      <c r="DM950" s="182"/>
      <c r="DN950" s="182"/>
      <c r="DO950" s="182"/>
      <c r="DP950" s="182"/>
      <c r="DQ950" s="182"/>
      <c r="DR950" s="182"/>
      <c r="DS950" s="182"/>
      <c r="DT950" s="182"/>
      <c r="DU950" s="182"/>
      <c r="DV950" s="182"/>
      <c r="DW950" s="182"/>
      <c r="DX950" s="182"/>
      <c r="DY950" s="182"/>
    </row>
    <row r="951" spans="1:129" s="188" customFormat="1" outlineLevel="1" x14ac:dyDescent="0.25">
      <c r="A951" s="102"/>
      <c r="B951" s="97" t="s">
        <v>987</v>
      </c>
      <c r="C951" s="98">
        <v>2018</v>
      </c>
      <c r="D951" s="99">
        <v>0.4</v>
      </c>
      <c r="E951" s="101">
        <v>113</v>
      </c>
      <c r="F951" s="110">
        <v>158</v>
      </c>
      <c r="G951" s="101">
        <v>277.27401000000003</v>
      </c>
      <c r="I951" s="182"/>
      <c r="J951" s="182"/>
      <c r="K951" s="182"/>
      <c r="L951" s="182"/>
      <c r="M951" s="182"/>
      <c r="N951" s="182"/>
      <c r="O951" s="182"/>
      <c r="P951" s="182"/>
      <c r="Q951" s="182"/>
      <c r="R951" s="182"/>
      <c r="S951" s="182"/>
      <c r="T951" s="182"/>
      <c r="U951" s="182"/>
      <c r="V951" s="182"/>
      <c r="W951" s="182"/>
      <c r="X951" s="182"/>
      <c r="Y951" s="182"/>
      <c r="Z951" s="182"/>
      <c r="AA951" s="182"/>
      <c r="AB951" s="182"/>
      <c r="AC951" s="182"/>
      <c r="AD951" s="182"/>
      <c r="AE951" s="182"/>
      <c r="AF951" s="182"/>
      <c r="AG951" s="182"/>
      <c r="AH951" s="182"/>
      <c r="AI951" s="182"/>
      <c r="AJ951" s="182"/>
      <c r="AK951" s="182"/>
      <c r="AL951" s="182"/>
      <c r="AM951" s="182"/>
      <c r="AN951" s="182"/>
      <c r="AO951" s="182"/>
      <c r="AP951" s="182"/>
      <c r="AQ951" s="182"/>
      <c r="AR951" s="182"/>
      <c r="AS951" s="182"/>
      <c r="AT951" s="182"/>
      <c r="AU951" s="182"/>
      <c r="AV951" s="182"/>
      <c r="AW951" s="182"/>
      <c r="AX951" s="182"/>
      <c r="AY951" s="182"/>
      <c r="AZ951" s="182"/>
      <c r="BA951" s="182"/>
      <c r="BB951" s="182"/>
      <c r="BC951" s="182"/>
      <c r="BD951" s="182"/>
      <c r="BE951" s="182"/>
      <c r="BF951" s="182"/>
      <c r="BG951" s="182"/>
      <c r="BH951" s="182"/>
      <c r="BI951" s="182"/>
      <c r="BJ951" s="182"/>
      <c r="BK951" s="182"/>
      <c r="BL951" s="182"/>
      <c r="BM951" s="182"/>
      <c r="BN951" s="182"/>
      <c r="BO951" s="182"/>
      <c r="BP951" s="182"/>
      <c r="BQ951" s="182"/>
      <c r="BR951" s="182"/>
      <c r="BS951" s="182"/>
      <c r="BT951" s="182"/>
      <c r="BU951" s="182"/>
      <c r="BV951" s="182"/>
      <c r="BW951" s="182"/>
      <c r="BX951" s="182"/>
      <c r="BY951" s="182"/>
      <c r="BZ951" s="182"/>
      <c r="CA951" s="182"/>
      <c r="CB951" s="182"/>
      <c r="CC951" s="182"/>
      <c r="CD951" s="182"/>
      <c r="CE951" s="182"/>
      <c r="CF951" s="182"/>
      <c r="CG951" s="182"/>
      <c r="CH951" s="182"/>
      <c r="CI951" s="182"/>
      <c r="CJ951" s="182"/>
      <c r="CK951" s="182"/>
      <c r="CL951" s="182"/>
      <c r="CM951" s="182"/>
      <c r="CN951" s="182"/>
      <c r="CO951" s="182"/>
      <c r="CP951" s="182"/>
      <c r="CQ951" s="182"/>
      <c r="CR951" s="182"/>
      <c r="CS951" s="182"/>
      <c r="CT951" s="182"/>
      <c r="CU951" s="182"/>
      <c r="CV951" s="182"/>
      <c r="CW951" s="182"/>
      <c r="CX951" s="182"/>
      <c r="CY951" s="182"/>
      <c r="CZ951" s="182"/>
      <c r="DA951" s="182"/>
      <c r="DB951" s="182"/>
      <c r="DC951" s="182"/>
      <c r="DD951" s="182"/>
      <c r="DE951" s="182"/>
      <c r="DF951" s="182"/>
      <c r="DG951" s="182"/>
      <c r="DH951" s="182"/>
      <c r="DI951" s="182"/>
      <c r="DJ951" s="182"/>
      <c r="DK951" s="182"/>
      <c r="DL951" s="182"/>
      <c r="DM951" s="182"/>
      <c r="DN951" s="182"/>
      <c r="DO951" s="182"/>
      <c r="DP951" s="182"/>
      <c r="DQ951" s="182"/>
      <c r="DR951" s="182"/>
      <c r="DS951" s="182"/>
      <c r="DT951" s="182"/>
      <c r="DU951" s="182"/>
      <c r="DV951" s="182"/>
      <c r="DW951" s="182"/>
      <c r="DX951" s="182"/>
      <c r="DY951" s="182"/>
    </row>
    <row r="952" spans="1:129" s="188" customFormat="1" outlineLevel="1" x14ac:dyDescent="0.25">
      <c r="A952" s="102"/>
      <c r="B952" s="97" t="s">
        <v>988</v>
      </c>
      <c r="C952" s="98">
        <v>2018</v>
      </c>
      <c r="D952" s="99">
        <v>0.4</v>
      </c>
      <c r="E952" s="101">
        <v>65</v>
      </c>
      <c r="F952" s="110">
        <v>158</v>
      </c>
      <c r="G952" s="101">
        <v>125.29926</v>
      </c>
      <c r="I952" s="182"/>
      <c r="J952" s="182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2"/>
      <c r="AB952" s="182"/>
      <c r="AC952" s="182"/>
      <c r="AD952" s="182"/>
      <c r="AE952" s="182"/>
      <c r="AF952" s="182"/>
      <c r="AG952" s="182"/>
      <c r="AH952" s="182"/>
      <c r="AI952" s="182"/>
      <c r="AJ952" s="182"/>
      <c r="AK952" s="182"/>
      <c r="AL952" s="182"/>
      <c r="AM952" s="182"/>
      <c r="AN952" s="182"/>
      <c r="AO952" s="182"/>
      <c r="AP952" s="182"/>
      <c r="AQ952" s="182"/>
      <c r="AR952" s="182"/>
      <c r="AS952" s="182"/>
      <c r="AT952" s="182"/>
      <c r="AU952" s="182"/>
      <c r="AV952" s="182"/>
      <c r="AW952" s="182"/>
      <c r="AX952" s="182"/>
      <c r="AY952" s="182"/>
      <c r="AZ952" s="182"/>
      <c r="BA952" s="182"/>
      <c r="BB952" s="182"/>
      <c r="BC952" s="182"/>
      <c r="BD952" s="182"/>
      <c r="BE952" s="182"/>
      <c r="BF952" s="182"/>
      <c r="BG952" s="182"/>
      <c r="BH952" s="182"/>
      <c r="BI952" s="182"/>
      <c r="BJ952" s="182"/>
      <c r="BK952" s="182"/>
      <c r="BL952" s="182"/>
      <c r="BM952" s="182"/>
      <c r="BN952" s="182"/>
      <c r="BO952" s="182"/>
      <c r="BP952" s="182"/>
      <c r="BQ952" s="182"/>
      <c r="BR952" s="182"/>
      <c r="BS952" s="182"/>
      <c r="BT952" s="182"/>
      <c r="BU952" s="182"/>
      <c r="BV952" s="182"/>
      <c r="BW952" s="182"/>
      <c r="BX952" s="182"/>
      <c r="BY952" s="182"/>
      <c r="BZ952" s="182"/>
      <c r="CA952" s="182"/>
      <c r="CB952" s="182"/>
      <c r="CC952" s="182"/>
      <c r="CD952" s="182"/>
      <c r="CE952" s="182"/>
      <c r="CF952" s="182"/>
      <c r="CG952" s="182"/>
      <c r="CH952" s="182"/>
      <c r="CI952" s="182"/>
      <c r="CJ952" s="182"/>
      <c r="CK952" s="182"/>
      <c r="CL952" s="182"/>
      <c r="CM952" s="182"/>
      <c r="CN952" s="182"/>
      <c r="CO952" s="182"/>
      <c r="CP952" s="182"/>
      <c r="CQ952" s="182"/>
      <c r="CR952" s="182"/>
      <c r="CS952" s="182"/>
      <c r="CT952" s="182"/>
      <c r="CU952" s="182"/>
      <c r="CV952" s="182"/>
      <c r="CW952" s="182"/>
      <c r="CX952" s="182"/>
      <c r="CY952" s="182"/>
      <c r="CZ952" s="182"/>
      <c r="DA952" s="182"/>
      <c r="DB952" s="182"/>
      <c r="DC952" s="182"/>
      <c r="DD952" s="182"/>
      <c r="DE952" s="182"/>
      <c r="DF952" s="182"/>
      <c r="DG952" s="182"/>
      <c r="DH952" s="182"/>
      <c r="DI952" s="182"/>
      <c r="DJ952" s="182"/>
      <c r="DK952" s="182"/>
      <c r="DL952" s="182"/>
      <c r="DM952" s="182"/>
      <c r="DN952" s="182"/>
      <c r="DO952" s="182"/>
      <c r="DP952" s="182"/>
      <c r="DQ952" s="182"/>
      <c r="DR952" s="182"/>
      <c r="DS952" s="182"/>
      <c r="DT952" s="182"/>
      <c r="DU952" s="182"/>
      <c r="DV952" s="182"/>
      <c r="DW952" s="182"/>
      <c r="DX952" s="182"/>
      <c r="DY952" s="182"/>
    </row>
    <row r="953" spans="1:129" s="188" customFormat="1" outlineLevel="1" x14ac:dyDescent="0.25">
      <c r="A953" s="102"/>
      <c r="B953" s="97" t="s">
        <v>989</v>
      </c>
      <c r="C953" s="98">
        <v>2018</v>
      </c>
      <c r="D953" s="99">
        <v>0.4</v>
      </c>
      <c r="E953" s="101">
        <v>62</v>
      </c>
      <c r="F953" s="110">
        <v>158</v>
      </c>
      <c r="G953" s="101">
        <v>135.46204999999998</v>
      </c>
      <c r="I953" s="182"/>
      <c r="J953" s="182"/>
      <c r="K953" s="182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  <c r="Z953" s="182"/>
      <c r="AA953" s="182"/>
      <c r="AB953" s="182"/>
      <c r="AC953" s="182"/>
      <c r="AD953" s="182"/>
      <c r="AE953" s="182"/>
      <c r="AF953" s="182"/>
      <c r="AG953" s="182"/>
      <c r="AH953" s="182"/>
      <c r="AI953" s="182"/>
      <c r="AJ953" s="182"/>
      <c r="AK953" s="182"/>
      <c r="AL953" s="182"/>
      <c r="AM953" s="182"/>
      <c r="AN953" s="182"/>
      <c r="AO953" s="182"/>
      <c r="AP953" s="182"/>
      <c r="AQ953" s="182"/>
      <c r="AR953" s="182"/>
      <c r="AS953" s="182"/>
      <c r="AT953" s="182"/>
      <c r="AU953" s="182"/>
      <c r="AV953" s="182"/>
      <c r="AW953" s="182"/>
      <c r="AX953" s="182"/>
      <c r="AY953" s="182"/>
      <c r="AZ953" s="182"/>
      <c r="BA953" s="182"/>
      <c r="BB953" s="182"/>
      <c r="BC953" s="182"/>
      <c r="BD953" s="182"/>
      <c r="BE953" s="182"/>
      <c r="BF953" s="182"/>
      <c r="BG953" s="182"/>
      <c r="BH953" s="182"/>
      <c r="BI953" s="182"/>
      <c r="BJ953" s="182"/>
      <c r="BK953" s="182"/>
      <c r="BL953" s="182"/>
      <c r="BM953" s="182"/>
      <c r="BN953" s="182"/>
      <c r="BO953" s="182"/>
      <c r="BP953" s="182"/>
      <c r="BQ953" s="182"/>
      <c r="BR953" s="182"/>
      <c r="BS953" s="182"/>
      <c r="BT953" s="182"/>
      <c r="BU953" s="182"/>
      <c r="BV953" s="182"/>
      <c r="BW953" s="182"/>
      <c r="BX953" s="182"/>
      <c r="BY953" s="182"/>
      <c r="BZ953" s="182"/>
      <c r="CA953" s="182"/>
      <c r="CB953" s="182"/>
      <c r="CC953" s="182"/>
      <c r="CD953" s="182"/>
      <c r="CE953" s="182"/>
      <c r="CF953" s="182"/>
      <c r="CG953" s="182"/>
      <c r="CH953" s="182"/>
      <c r="CI953" s="182"/>
      <c r="CJ953" s="182"/>
      <c r="CK953" s="182"/>
      <c r="CL953" s="182"/>
      <c r="CM953" s="182"/>
      <c r="CN953" s="182"/>
      <c r="CO953" s="182"/>
      <c r="CP953" s="182"/>
      <c r="CQ953" s="182"/>
      <c r="CR953" s="182"/>
      <c r="CS953" s="182"/>
      <c r="CT953" s="182"/>
      <c r="CU953" s="182"/>
      <c r="CV953" s="182"/>
      <c r="CW953" s="182"/>
      <c r="CX953" s="182"/>
      <c r="CY953" s="182"/>
      <c r="CZ953" s="182"/>
      <c r="DA953" s="182"/>
      <c r="DB953" s="182"/>
      <c r="DC953" s="182"/>
      <c r="DD953" s="182"/>
      <c r="DE953" s="182"/>
      <c r="DF953" s="182"/>
      <c r="DG953" s="182"/>
      <c r="DH953" s="182"/>
      <c r="DI953" s="182"/>
      <c r="DJ953" s="182"/>
      <c r="DK953" s="182"/>
      <c r="DL953" s="182"/>
      <c r="DM953" s="182"/>
      <c r="DN953" s="182"/>
      <c r="DO953" s="182"/>
      <c r="DP953" s="182"/>
      <c r="DQ953" s="182"/>
      <c r="DR953" s="182"/>
      <c r="DS953" s="182"/>
      <c r="DT953" s="182"/>
      <c r="DU953" s="182"/>
      <c r="DV953" s="182"/>
      <c r="DW953" s="182"/>
      <c r="DX953" s="182"/>
      <c r="DY953" s="182"/>
    </row>
    <row r="954" spans="1:129" s="188" customFormat="1" outlineLevel="1" x14ac:dyDescent="0.25">
      <c r="A954" s="102"/>
      <c r="B954" s="97" t="s">
        <v>990</v>
      </c>
      <c r="C954" s="98">
        <v>2018</v>
      </c>
      <c r="D954" s="99">
        <v>0.4</v>
      </c>
      <c r="E954" s="101">
        <v>315</v>
      </c>
      <c r="F954" s="110">
        <v>158</v>
      </c>
      <c r="G954" s="101">
        <v>363.37689999999998</v>
      </c>
      <c r="I954" s="182"/>
      <c r="J954" s="182"/>
      <c r="K954" s="182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  <c r="Z954" s="182"/>
      <c r="AA954" s="182"/>
      <c r="AB954" s="182"/>
      <c r="AC954" s="182"/>
      <c r="AD954" s="182"/>
      <c r="AE954" s="182"/>
      <c r="AF954" s="182"/>
      <c r="AG954" s="182"/>
      <c r="AH954" s="182"/>
      <c r="AI954" s="182"/>
      <c r="AJ954" s="182"/>
      <c r="AK954" s="182"/>
      <c r="AL954" s="182"/>
      <c r="AM954" s="182"/>
      <c r="AN954" s="182"/>
      <c r="AO954" s="182"/>
      <c r="AP954" s="182"/>
      <c r="AQ954" s="182"/>
      <c r="AR954" s="182"/>
      <c r="AS954" s="182"/>
      <c r="AT954" s="182"/>
      <c r="AU954" s="182"/>
      <c r="AV954" s="182"/>
      <c r="AW954" s="182"/>
      <c r="AX954" s="182"/>
      <c r="AY954" s="182"/>
      <c r="AZ954" s="182"/>
      <c r="BA954" s="182"/>
      <c r="BB954" s="182"/>
      <c r="BC954" s="182"/>
      <c r="BD954" s="182"/>
      <c r="BE954" s="182"/>
      <c r="BF954" s="182"/>
      <c r="BG954" s="182"/>
      <c r="BH954" s="182"/>
      <c r="BI954" s="182"/>
      <c r="BJ954" s="182"/>
      <c r="BK954" s="182"/>
      <c r="BL954" s="182"/>
      <c r="BM954" s="182"/>
      <c r="BN954" s="182"/>
      <c r="BO954" s="182"/>
      <c r="BP954" s="182"/>
      <c r="BQ954" s="182"/>
      <c r="BR954" s="182"/>
      <c r="BS954" s="182"/>
      <c r="BT954" s="182"/>
      <c r="BU954" s="182"/>
      <c r="BV954" s="182"/>
      <c r="BW954" s="182"/>
      <c r="BX954" s="182"/>
      <c r="BY954" s="182"/>
      <c r="BZ954" s="182"/>
      <c r="CA954" s="182"/>
      <c r="CB954" s="182"/>
      <c r="CC954" s="182"/>
      <c r="CD954" s="182"/>
      <c r="CE954" s="182"/>
      <c r="CF954" s="182"/>
      <c r="CG954" s="182"/>
      <c r="CH954" s="182"/>
      <c r="CI954" s="182"/>
      <c r="CJ954" s="182"/>
      <c r="CK954" s="182"/>
      <c r="CL954" s="182"/>
      <c r="CM954" s="182"/>
      <c r="CN954" s="182"/>
      <c r="CO954" s="182"/>
      <c r="CP954" s="182"/>
      <c r="CQ954" s="182"/>
      <c r="CR954" s="182"/>
      <c r="CS954" s="182"/>
      <c r="CT954" s="182"/>
      <c r="CU954" s="182"/>
      <c r="CV954" s="182"/>
      <c r="CW954" s="182"/>
      <c r="CX954" s="182"/>
      <c r="CY954" s="182"/>
      <c r="CZ954" s="182"/>
      <c r="DA954" s="182"/>
      <c r="DB954" s="182"/>
      <c r="DC954" s="182"/>
      <c r="DD954" s="182"/>
      <c r="DE954" s="182"/>
      <c r="DF954" s="182"/>
      <c r="DG954" s="182"/>
      <c r="DH954" s="182"/>
      <c r="DI954" s="182"/>
      <c r="DJ954" s="182"/>
      <c r="DK954" s="182"/>
      <c r="DL954" s="182"/>
      <c r="DM954" s="182"/>
      <c r="DN954" s="182"/>
      <c r="DO954" s="182"/>
      <c r="DP954" s="182"/>
      <c r="DQ954" s="182"/>
      <c r="DR954" s="182"/>
      <c r="DS954" s="182"/>
      <c r="DT954" s="182"/>
      <c r="DU954" s="182"/>
      <c r="DV954" s="182"/>
      <c r="DW954" s="182"/>
      <c r="DX954" s="182"/>
      <c r="DY954" s="182"/>
    </row>
    <row r="955" spans="1:129" s="188" customFormat="1" outlineLevel="1" x14ac:dyDescent="0.25">
      <c r="A955" s="102"/>
      <c r="B955" s="97" t="s">
        <v>991</v>
      </c>
      <c r="C955" s="98">
        <v>2018</v>
      </c>
      <c r="D955" s="99">
        <v>10</v>
      </c>
      <c r="E955" s="101">
        <v>568</v>
      </c>
      <c r="F955" s="110">
        <v>5353</v>
      </c>
      <c r="G955" s="101">
        <v>931.53804000000002</v>
      </c>
      <c r="I955" s="182"/>
      <c r="J955" s="182"/>
      <c r="K955" s="182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  <c r="Z955" s="182"/>
      <c r="AA955" s="182"/>
      <c r="AB955" s="182"/>
      <c r="AC955" s="182"/>
      <c r="AD955" s="182"/>
      <c r="AE955" s="182"/>
      <c r="AF955" s="182"/>
      <c r="AG955" s="182"/>
      <c r="AH955" s="182"/>
      <c r="AI955" s="182"/>
      <c r="AJ955" s="182"/>
      <c r="AK955" s="182"/>
      <c r="AL955" s="182"/>
      <c r="AM955" s="182"/>
      <c r="AN955" s="182"/>
      <c r="AO955" s="182"/>
      <c r="AP955" s="182"/>
      <c r="AQ955" s="182"/>
      <c r="AR955" s="182"/>
      <c r="AS955" s="182"/>
      <c r="AT955" s="182"/>
      <c r="AU955" s="182"/>
      <c r="AV955" s="182"/>
      <c r="AW955" s="182"/>
      <c r="AX955" s="182"/>
      <c r="AY955" s="182"/>
      <c r="AZ955" s="182"/>
      <c r="BA955" s="182"/>
      <c r="BB955" s="182"/>
      <c r="BC955" s="182"/>
      <c r="BD955" s="182"/>
      <c r="BE955" s="182"/>
      <c r="BF955" s="182"/>
      <c r="BG955" s="182"/>
      <c r="BH955" s="182"/>
      <c r="BI955" s="182"/>
      <c r="BJ955" s="182"/>
      <c r="BK955" s="182"/>
      <c r="BL955" s="182"/>
      <c r="BM955" s="182"/>
      <c r="BN955" s="182"/>
      <c r="BO955" s="182"/>
      <c r="BP955" s="182"/>
      <c r="BQ955" s="182"/>
      <c r="BR955" s="182"/>
      <c r="BS955" s="182"/>
      <c r="BT955" s="182"/>
      <c r="BU955" s="182"/>
      <c r="BV955" s="182"/>
      <c r="BW955" s="182"/>
      <c r="BX955" s="182"/>
      <c r="BY955" s="182"/>
      <c r="BZ955" s="182"/>
      <c r="CA955" s="182"/>
      <c r="CB955" s="182"/>
      <c r="CC955" s="182"/>
      <c r="CD955" s="182"/>
      <c r="CE955" s="182"/>
      <c r="CF955" s="182"/>
      <c r="CG955" s="182"/>
      <c r="CH955" s="182"/>
      <c r="CI955" s="182"/>
      <c r="CJ955" s="182"/>
      <c r="CK955" s="182"/>
      <c r="CL955" s="182"/>
      <c r="CM955" s="182"/>
      <c r="CN955" s="182"/>
      <c r="CO955" s="182"/>
      <c r="CP955" s="182"/>
      <c r="CQ955" s="182"/>
      <c r="CR955" s="182"/>
      <c r="CS955" s="182"/>
      <c r="CT955" s="182"/>
      <c r="CU955" s="182"/>
      <c r="CV955" s="182"/>
      <c r="CW955" s="182"/>
      <c r="CX955" s="182"/>
      <c r="CY955" s="182"/>
      <c r="CZ955" s="182"/>
      <c r="DA955" s="182"/>
      <c r="DB955" s="182"/>
      <c r="DC955" s="182"/>
      <c r="DD955" s="182"/>
      <c r="DE955" s="182"/>
      <c r="DF955" s="182"/>
      <c r="DG955" s="182"/>
      <c r="DH955" s="182"/>
      <c r="DI955" s="182"/>
      <c r="DJ955" s="182"/>
      <c r="DK955" s="182"/>
      <c r="DL955" s="182"/>
      <c r="DM955" s="182"/>
      <c r="DN955" s="182"/>
      <c r="DO955" s="182"/>
      <c r="DP955" s="182"/>
      <c r="DQ955" s="182"/>
      <c r="DR955" s="182"/>
      <c r="DS955" s="182"/>
      <c r="DT955" s="182"/>
      <c r="DU955" s="182"/>
      <c r="DV955" s="182"/>
      <c r="DW955" s="182"/>
      <c r="DX955" s="182"/>
      <c r="DY955" s="182"/>
    </row>
    <row r="956" spans="1:129" s="188" customFormat="1" outlineLevel="1" x14ac:dyDescent="0.25">
      <c r="A956" s="102"/>
      <c r="B956" s="97" t="s">
        <v>992</v>
      </c>
      <c r="C956" s="98">
        <v>2018</v>
      </c>
      <c r="D956" s="99">
        <v>0.4</v>
      </c>
      <c r="E956" s="101">
        <v>699.00000000000011</v>
      </c>
      <c r="F956" s="110">
        <v>158</v>
      </c>
      <c r="G956" s="101">
        <v>977.52900999999997</v>
      </c>
      <c r="I956" s="182"/>
      <c r="J956" s="182"/>
      <c r="K956" s="182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  <c r="Z956" s="182"/>
      <c r="AA956" s="182"/>
      <c r="AB956" s="182"/>
      <c r="AC956" s="182"/>
      <c r="AD956" s="182"/>
      <c r="AE956" s="182"/>
      <c r="AF956" s="182"/>
      <c r="AG956" s="182"/>
      <c r="AH956" s="182"/>
      <c r="AI956" s="182"/>
      <c r="AJ956" s="182"/>
      <c r="AK956" s="182"/>
      <c r="AL956" s="182"/>
      <c r="AM956" s="182"/>
      <c r="AN956" s="182"/>
      <c r="AO956" s="182"/>
      <c r="AP956" s="182"/>
      <c r="AQ956" s="182"/>
      <c r="AR956" s="182"/>
      <c r="AS956" s="182"/>
      <c r="AT956" s="182"/>
      <c r="AU956" s="182"/>
      <c r="AV956" s="182"/>
      <c r="AW956" s="182"/>
      <c r="AX956" s="182"/>
      <c r="AY956" s="182"/>
      <c r="AZ956" s="182"/>
      <c r="BA956" s="182"/>
      <c r="BB956" s="182"/>
      <c r="BC956" s="182"/>
      <c r="BD956" s="182"/>
      <c r="BE956" s="182"/>
      <c r="BF956" s="182"/>
      <c r="BG956" s="182"/>
      <c r="BH956" s="182"/>
      <c r="BI956" s="182"/>
      <c r="BJ956" s="182"/>
      <c r="BK956" s="182"/>
      <c r="BL956" s="182"/>
      <c r="BM956" s="182"/>
      <c r="BN956" s="182"/>
      <c r="BO956" s="182"/>
      <c r="BP956" s="182"/>
      <c r="BQ956" s="182"/>
      <c r="BR956" s="182"/>
      <c r="BS956" s="182"/>
      <c r="BT956" s="182"/>
      <c r="BU956" s="182"/>
      <c r="BV956" s="182"/>
      <c r="BW956" s="182"/>
      <c r="BX956" s="182"/>
      <c r="BY956" s="182"/>
      <c r="BZ956" s="182"/>
      <c r="CA956" s="182"/>
      <c r="CB956" s="182"/>
      <c r="CC956" s="182"/>
      <c r="CD956" s="182"/>
      <c r="CE956" s="182"/>
      <c r="CF956" s="182"/>
      <c r="CG956" s="182"/>
      <c r="CH956" s="182"/>
      <c r="CI956" s="182"/>
      <c r="CJ956" s="182"/>
      <c r="CK956" s="182"/>
      <c r="CL956" s="182"/>
      <c r="CM956" s="182"/>
      <c r="CN956" s="182"/>
      <c r="CO956" s="182"/>
      <c r="CP956" s="182"/>
      <c r="CQ956" s="182"/>
      <c r="CR956" s="182"/>
      <c r="CS956" s="182"/>
      <c r="CT956" s="182"/>
      <c r="CU956" s="182"/>
      <c r="CV956" s="182"/>
      <c r="CW956" s="182"/>
      <c r="CX956" s="182"/>
      <c r="CY956" s="182"/>
      <c r="CZ956" s="182"/>
      <c r="DA956" s="182"/>
      <c r="DB956" s="182"/>
      <c r="DC956" s="182"/>
      <c r="DD956" s="182"/>
      <c r="DE956" s="182"/>
      <c r="DF956" s="182"/>
      <c r="DG956" s="182"/>
      <c r="DH956" s="182"/>
      <c r="DI956" s="182"/>
      <c r="DJ956" s="182"/>
      <c r="DK956" s="182"/>
      <c r="DL956" s="182"/>
      <c r="DM956" s="182"/>
      <c r="DN956" s="182"/>
      <c r="DO956" s="182"/>
      <c r="DP956" s="182"/>
      <c r="DQ956" s="182"/>
      <c r="DR956" s="182"/>
      <c r="DS956" s="182"/>
      <c r="DT956" s="182"/>
      <c r="DU956" s="182"/>
      <c r="DV956" s="182"/>
      <c r="DW956" s="182"/>
      <c r="DX956" s="182"/>
      <c r="DY956" s="182"/>
    </row>
    <row r="957" spans="1:129" s="188" customFormat="1" outlineLevel="1" x14ac:dyDescent="0.25">
      <c r="A957" s="102"/>
      <c r="B957" s="97" t="s">
        <v>993</v>
      </c>
      <c r="C957" s="98">
        <v>2018</v>
      </c>
      <c r="D957" s="99">
        <v>0.4</v>
      </c>
      <c r="E957" s="101">
        <v>99</v>
      </c>
      <c r="F957" s="110">
        <v>158</v>
      </c>
      <c r="G957" s="101">
        <v>191.31485999999998</v>
      </c>
      <c r="I957" s="182"/>
      <c r="J957" s="182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2"/>
      <c r="AB957" s="182"/>
      <c r="AC957" s="182"/>
      <c r="AD957" s="182"/>
      <c r="AE957" s="182"/>
      <c r="AF957" s="182"/>
      <c r="AG957" s="182"/>
      <c r="AH957" s="182"/>
      <c r="AI957" s="182"/>
      <c r="AJ957" s="182"/>
      <c r="AK957" s="182"/>
      <c r="AL957" s="182"/>
      <c r="AM957" s="182"/>
      <c r="AN957" s="182"/>
      <c r="AO957" s="182"/>
      <c r="AP957" s="182"/>
      <c r="AQ957" s="182"/>
      <c r="AR957" s="182"/>
      <c r="AS957" s="182"/>
      <c r="AT957" s="182"/>
      <c r="AU957" s="182"/>
      <c r="AV957" s="182"/>
      <c r="AW957" s="182"/>
      <c r="AX957" s="182"/>
      <c r="AY957" s="182"/>
      <c r="AZ957" s="182"/>
      <c r="BA957" s="182"/>
      <c r="BB957" s="182"/>
      <c r="BC957" s="182"/>
      <c r="BD957" s="182"/>
      <c r="BE957" s="182"/>
      <c r="BF957" s="182"/>
      <c r="BG957" s="182"/>
      <c r="BH957" s="182"/>
      <c r="BI957" s="182"/>
      <c r="BJ957" s="182"/>
      <c r="BK957" s="182"/>
      <c r="BL957" s="182"/>
      <c r="BM957" s="182"/>
      <c r="BN957" s="182"/>
      <c r="BO957" s="182"/>
      <c r="BP957" s="182"/>
      <c r="BQ957" s="182"/>
      <c r="BR957" s="182"/>
      <c r="BS957" s="182"/>
      <c r="BT957" s="182"/>
      <c r="BU957" s="182"/>
      <c r="BV957" s="182"/>
      <c r="BW957" s="182"/>
      <c r="BX957" s="182"/>
      <c r="BY957" s="182"/>
      <c r="BZ957" s="182"/>
      <c r="CA957" s="182"/>
      <c r="CB957" s="182"/>
      <c r="CC957" s="182"/>
      <c r="CD957" s="182"/>
      <c r="CE957" s="182"/>
      <c r="CF957" s="182"/>
      <c r="CG957" s="182"/>
      <c r="CH957" s="182"/>
      <c r="CI957" s="182"/>
      <c r="CJ957" s="182"/>
      <c r="CK957" s="182"/>
      <c r="CL957" s="182"/>
      <c r="CM957" s="182"/>
      <c r="CN957" s="182"/>
      <c r="CO957" s="182"/>
      <c r="CP957" s="182"/>
      <c r="CQ957" s="182"/>
      <c r="CR957" s="182"/>
      <c r="CS957" s="182"/>
      <c r="CT957" s="182"/>
      <c r="CU957" s="182"/>
      <c r="CV957" s="182"/>
      <c r="CW957" s="182"/>
      <c r="CX957" s="182"/>
      <c r="CY957" s="182"/>
      <c r="CZ957" s="182"/>
      <c r="DA957" s="182"/>
      <c r="DB957" s="182"/>
      <c r="DC957" s="182"/>
      <c r="DD957" s="182"/>
      <c r="DE957" s="182"/>
      <c r="DF957" s="182"/>
      <c r="DG957" s="182"/>
      <c r="DH957" s="182"/>
      <c r="DI957" s="182"/>
      <c r="DJ957" s="182"/>
      <c r="DK957" s="182"/>
      <c r="DL957" s="182"/>
      <c r="DM957" s="182"/>
      <c r="DN957" s="182"/>
      <c r="DO957" s="182"/>
      <c r="DP957" s="182"/>
      <c r="DQ957" s="182"/>
      <c r="DR957" s="182"/>
      <c r="DS957" s="182"/>
      <c r="DT957" s="182"/>
      <c r="DU957" s="182"/>
      <c r="DV957" s="182"/>
      <c r="DW957" s="182"/>
      <c r="DX957" s="182"/>
      <c r="DY957" s="182"/>
    </row>
    <row r="958" spans="1:129" s="188" customFormat="1" outlineLevel="1" x14ac:dyDescent="0.25">
      <c r="A958" s="102"/>
      <c r="B958" s="97" t="s">
        <v>994</v>
      </c>
      <c r="C958" s="98">
        <v>2018</v>
      </c>
      <c r="D958" s="99">
        <v>0.4</v>
      </c>
      <c r="E958" s="101">
        <v>113</v>
      </c>
      <c r="F958" s="110">
        <v>158</v>
      </c>
      <c r="G958" s="101">
        <v>188.15295999999998</v>
      </c>
      <c r="I958" s="182"/>
      <c r="J958" s="182"/>
      <c r="K958" s="182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  <c r="Z958" s="182"/>
      <c r="AA958" s="182"/>
      <c r="AB958" s="182"/>
      <c r="AC958" s="182"/>
      <c r="AD958" s="182"/>
      <c r="AE958" s="182"/>
      <c r="AF958" s="182"/>
      <c r="AG958" s="182"/>
      <c r="AH958" s="182"/>
      <c r="AI958" s="182"/>
      <c r="AJ958" s="182"/>
      <c r="AK958" s="182"/>
      <c r="AL958" s="182"/>
      <c r="AM958" s="182"/>
      <c r="AN958" s="182"/>
      <c r="AO958" s="182"/>
      <c r="AP958" s="182"/>
      <c r="AQ958" s="182"/>
      <c r="AR958" s="182"/>
      <c r="AS958" s="182"/>
      <c r="AT958" s="182"/>
      <c r="AU958" s="182"/>
      <c r="AV958" s="182"/>
      <c r="AW958" s="182"/>
      <c r="AX958" s="182"/>
      <c r="AY958" s="182"/>
      <c r="AZ958" s="182"/>
      <c r="BA958" s="182"/>
      <c r="BB958" s="182"/>
      <c r="BC958" s="182"/>
      <c r="BD958" s="182"/>
      <c r="BE958" s="182"/>
      <c r="BF958" s="182"/>
      <c r="BG958" s="182"/>
      <c r="BH958" s="182"/>
      <c r="BI958" s="182"/>
      <c r="BJ958" s="182"/>
      <c r="BK958" s="182"/>
      <c r="BL958" s="182"/>
      <c r="BM958" s="182"/>
      <c r="BN958" s="182"/>
      <c r="BO958" s="182"/>
      <c r="BP958" s="182"/>
      <c r="BQ958" s="182"/>
      <c r="BR958" s="182"/>
      <c r="BS958" s="182"/>
      <c r="BT958" s="182"/>
      <c r="BU958" s="182"/>
      <c r="BV958" s="182"/>
      <c r="BW958" s="182"/>
      <c r="BX958" s="182"/>
      <c r="BY958" s="182"/>
      <c r="BZ958" s="182"/>
      <c r="CA958" s="182"/>
      <c r="CB958" s="182"/>
      <c r="CC958" s="182"/>
      <c r="CD958" s="182"/>
      <c r="CE958" s="182"/>
      <c r="CF958" s="182"/>
      <c r="CG958" s="182"/>
      <c r="CH958" s="182"/>
      <c r="CI958" s="182"/>
      <c r="CJ958" s="182"/>
      <c r="CK958" s="182"/>
      <c r="CL958" s="182"/>
      <c r="CM958" s="182"/>
      <c r="CN958" s="182"/>
      <c r="CO958" s="182"/>
      <c r="CP958" s="182"/>
      <c r="CQ958" s="182"/>
      <c r="CR958" s="182"/>
      <c r="CS958" s="182"/>
      <c r="CT958" s="182"/>
      <c r="CU958" s="182"/>
      <c r="CV958" s="182"/>
      <c r="CW958" s="182"/>
      <c r="CX958" s="182"/>
      <c r="CY958" s="182"/>
      <c r="CZ958" s="182"/>
      <c r="DA958" s="182"/>
      <c r="DB958" s="182"/>
      <c r="DC958" s="182"/>
      <c r="DD958" s="182"/>
      <c r="DE958" s="182"/>
      <c r="DF958" s="182"/>
      <c r="DG958" s="182"/>
      <c r="DH958" s="182"/>
      <c r="DI958" s="182"/>
      <c r="DJ958" s="182"/>
      <c r="DK958" s="182"/>
      <c r="DL958" s="182"/>
      <c r="DM958" s="182"/>
      <c r="DN958" s="182"/>
      <c r="DO958" s="182"/>
      <c r="DP958" s="182"/>
      <c r="DQ958" s="182"/>
      <c r="DR958" s="182"/>
      <c r="DS958" s="182"/>
      <c r="DT958" s="182"/>
      <c r="DU958" s="182"/>
      <c r="DV958" s="182"/>
      <c r="DW958" s="182"/>
      <c r="DX958" s="182"/>
      <c r="DY958" s="182"/>
    </row>
    <row r="959" spans="1:129" s="188" customFormat="1" outlineLevel="1" x14ac:dyDescent="0.25">
      <c r="A959" s="102"/>
      <c r="B959" s="97" t="s">
        <v>995</v>
      </c>
      <c r="C959" s="98">
        <v>2018</v>
      </c>
      <c r="D959" s="99">
        <v>0.4</v>
      </c>
      <c r="E959" s="101">
        <v>46</v>
      </c>
      <c r="F959" s="110">
        <v>158</v>
      </c>
      <c r="G959" s="101">
        <v>116.84832</v>
      </c>
      <c r="I959" s="182"/>
      <c r="J959" s="182"/>
      <c r="K959" s="182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  <c r="Z959" s="182"/>
      <c r="AA959" s="182"/>
      <c r="AB959" s="182"/>
      <c r="AC959" s="182"/>
      <c r="AD959" s="182"/>
      <c r="AE959" s="182"/>
      <c r="AF959" s="182"/>
      <c r="AG959" s="182"/>
      <c r="AH959" s="182"/>
      <c r="AI959" s="182"/>
      <c r="AJ959" s="182"/>
      <c r="AK959" s="182"/>
      <c r="AL959" s="182"/>
      <c r="AM959" s="182"/>
      <c r="AN959" s="182"/>
      <c r="AO959" s="182"/>
      <c r="AP959" s="182"/>
      <c r="AQ959" s="182"/>
      <c r="AR959" s="182"/>
      <c r="AS959" s="182"/>
      <c r="AT959" s="182"/>
      <c r="AU959" s="182"/>
      <c r="AV959" s="182"/>
      <c r="AW959" s="182"/>
      <c r="AX959" s="182"/>
      <c r="AY959" s="182"/>
      <c r="AZ959" s="182"/>
      <c r="BA959" s="182"/>
      <c r="BB959" s="182"/>
      <c r="BC959" s="182"/>
      <c r="BD959" s="182"/>
      <c r="BE959" s="182"/>
      <c r="BF959" s="182"/>
      <c r="BG959" s="182"/>
      <c r="BH959" s="182"/>
      <c r="BI959" s="182"/>
      <c r="BJ959" s="182"/>
      <c r="BK959" s="182"/>
      <c r="BL959" s="182"/>
      <c r="BM959" s="182"/>
      <c r="BN959" s="182"/>
      <c r="BO959" s="182"/>
      <c r="BP959" s="182"/>
      <c r="BQ959" s="182"/>
      <c r="BR959" s="182"/>
      <c r="BS959" s="182"/>
      <c r="BT959" s="182"/>
      <c r="BU959" s="182"/>
      <c r="BV959" s="182"/>
      <c r="BW959" s="182"/>
      <c r="BX959" s="182"/>
      <c r="BY959" s="182"/>
      <c r="BZ959" s="182"/>
      <c r="CA959" s="182"/>
      <c r="CB959" s="182"/>
      <c r="CC959" s="182"/>
      <c r="CD959" s="182"/>
      <c r="CE959" s="182"/>
      <c r="CF959" s="182"/>
      <c r="CG959" s="182"/>
      <c r="CH959" s="182"/>
      <c r="CI959" s="182"/>
      <c r="CJ959" s="182"/>
      <c r="CK959" s="182"/>
      <c r="CL959" s="182"/>
      <c r="CM959" s="182"/>
      <c r="CN959" s="182"/>
      <c r="CO959" s="182"/>
      <c r="CP959" s="182"/>
      <c r="CQ959" s="182"/>
      <c r="CR959" s="182"/>
      <c r="CS959" s="182"/>
      <c r="CT959" s="182"/>
      <c r="CU959" s="182"/>
      <c r="CV959" s="182"/>
      <c r="CW959" s="182"/>
      <c r="CX959" s="182"/>
      <c r="CY959" s="182"/>
      <c r="CZ959" s="182"/>
      <c r="DA959" s="182"/>
      <c r="DB959" s="182"/>
      <c r="DC959" s="182"/>
      <c r="DD959" s="182"/>
      <c r="DE959" s="182"/>
      <c r="DF959" s="182"/>
      <c r="DG959" s="182"/>
      <c r="DH959" s="182"/>
      <c r="DI959" s="182"/>
      <c r="DJ959" s="182"/>
      <c r="DK959" s="182"/>
      <c r="DL959" s="182"/>
      <c r="DM959" s="182"/>
      <c r="DN959" s="182"/>
      <c r="DO959" s="182"/>
      <c r="DP959" s="182"/>
      <c r="DQ959" s="182"/>
      <c r="DR959" s="182"/>
      <c r="DS959" s="182"/>
      <c r="DT959" s="182"/>
      <c r="DU959" s="182"/>
      <c r="DV959" s="182"/>
      <c r="DW959" s="182"/>
      <c r="DX959" s="182"/>
      <c r="DY959" s="182"/>
    </row>
    <row r="960" spans="1:129" s="188" customFormat="1" outlineLevel="1" x14ac:dyDescent="0.25">
      <c r="A960" s="102"/>
      <c r="B960" s="97" t="s">
        <v>996</v>
      </c>
      <c r="C960" s="98">
        <v>2018</v>
      </c>
      <c r="D960" s="99">
        <v>0.4</v>
      </c>
      <c r="E960" s="101">
        <v>205</v>
      </c>
      <c r="F960" s="110">
        <v>158</v>
      </c>
      <c r="G960" s="101">
        <v>192.86744000000002</v>
      </c>
      <c r="I960" s="182"/>
      <c r="J960" s="182"/>
      <c r="K960" s="182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  <c r="Z960" s="182"/>
      <c r="AA960" s="182"/>
      <c r="AB960" s="182"/>
      <c r="AC960" s="182"/>
      <c r="AD960" s="182"/>
      <c r="AE960" s="182"/>
      <c r="AF960" s="182"/>
      <c r="AG960" s="182"/>
      <c r="AH960" s="182"/>
      <c r="AI960" s="182"/>
      <c r="AJ960" s="182"/>
      <c r="AK960" s="182"/>
      <c r="AL960" s="182"/>
      <c r="AM960" s="182"/>
      <c r="AN960" s="182"/>
      <c r="AO960" s="182"/>
      <c r="AP960" s="182"/>
      <c r="AQ960" s="182"/>
      <c r="AR960" s="182"/>
      <c r="AS960" s="182"/>
      <c r="AT960" s="182"/>
      <c r="AU960" s="182"/>
      <c r="AV960" s="182"/>
      <c r="AW960" s="182"/>
      <c r="AX960" s="182"/>
      <c r="AY960" s="182"/>
      <c r="AZ960" s="182"/>
      <c r="BA960" s="182"/>
      <c r="BB960" s="182"/>
      <c r="BC960" s="182"/>
      <c r="BD960" s="182"/>
      <c r="BE960" s="182"/>
      <c r="BF960" s="182"/>
      <c r="BG960" s="182"/>
      <c r="BH960" s="182"/>
      <c r="BI960" s="182"/>
      <c r="BJ960" s="182"/>
      <c r="BK960" s="182"/>
      <c r="BL960" s="182"/>
      <c r="BM960" s="182"/>
      <c r="BN960" s="182"/>
      <c r="BO960" s="182"/>
      <c r="BP960" s="182"/>
      <c r="BQ960" s="182"/>
      <c r="BR960" s="182"/>
      <c r="BS960" s="182"/>
      <c r="BT960" s="182"/>
      <c r="BU960" s="182"/>
      <c r="BV960" s="182"/>
      <c r="BW960" s="182"/>
      <c r="BX960" s="182"/>
      <c r="BY960" s="182"/>
      <c r="BZ960" s="182"/>
      <c r="CA960" s="182"/>
      <c r="CB960" s="182"/>
      <c r="CC960" s="182"/>
      <c r="CD960" s="182"/>
      <c r="CE960" s="182"/>
      <c r="CF960" s="182"/>
      <c r="CG960" s="182"/>
      <c r="CH960" s="182"/>
      <c r="CI960" s="182"/>
      <c r="CJ960" s="182"/>
      <c r="CK960" s="182"/>
      <c r="CL960" s="182"/>
      <c r="CM960" s="182"/>
      <c r="CN960" s="182"/>
      <c r="CO960" s="182"/>
      <c r="CP960" s="182"/>
      <c r="CQ960" s="182"/>
      <c r="CR960" s="182"/>
      <c r="CS960" s="182"/>
      <c r="CT960" s="182"/>
      <c r="CU960" s="182"/>
      <c r="CV960" s="182"/>
      <c r="CW960" s="182"/>
      <c r="CX960" s="182"/>
      <c r="CY960" s="182"/>
      <c r="CZ960" s="182"/>
      <c r="DA960" s="182"/>
      <c r="DB960" s="182"/>
      <c r="DC960" s="182"/>
      <c r="DD960" s="182"/>
      <c r="DE960" s="182"/>
      <c r="DF960" s="182"/>
      <c r="DG960" s="182"/>
      <c r="DH960" s="182"/>
      <c r="DI960" s="182"/>
      <c r="DJ960" s="182"/>
      <c r="DK960" s="182"/>
      <c r="DL960" s="182"/>
      <c r="DM960" s="182"/>
      <c r="DN960" s="182"/>
      <c r="DO960" s="182"/>
      <c r="DP960" s="182"/>
      <c r="DQ960" s="182"/>
      <c r="DR960" s="182"/>
      <c r="DS960" s="182"/>
      <c r="DT960" s="182"/>
      <c r="DU960" s="182"/>
      <c r="DV960" s="182"/>
      <c r="DW960" s="182"/>
      <c r="DX960" s="182"/>
      <c r="DY960" s="182"/>
    </row>
    <row r="961" spans="1:129" s="188" customFormat="1" outlineLevel="1" x14ac:dyDescent="0.25">
      <c r="A961" s="102"/>
      <c r="B961" s="97" t="s">
        <v>997</v>
      </c>
      <c r="C961" s="98">
        <v>2018</v>
      </c>
      <c r="D961" s="99">
        <v>0.4</v>
      </c>
      <c r="E961" s="101">
        <v>16</v>
      </c>
      <c r="F961" s="110">
        <v>158</v>
      </c>
      <c r="G961" s="101">
        <v>38.546570000000003</v>
      </c>
      <c r="I961" s="182"/>
      <c r="J961" s="182"/>
      <c r="K961" s="182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  <c r="Z961" s="182"/>
      <c r="AA961" s="182"/>
      <c r="AB961" s="182"/>
      <c r="AC961" s="182"/>
      <c r="AD961" s="182"/>
      <c r="AE961" s="182"/>
      <c r="AF961" s="182"/>
      <c r="AG961" s="182"/>
      <c r="AH961" s="182"/>
      <c r="AI961" s="182"/>
      <c r="AJ961" s="182"/>
      <c r="AK961" s="182"/>
      <c r="AL961" s="182"/>
      <c r="AM961" s="182"/>
      <c r="AN961" s="182"/>
      <c r="AO961" s="182"/>
      <c r="AP961" s="182"/>
      <c r="AQ961" s="182"/>
      <c r="AR961" s="182"/>
      <c r="AS961" s="182"/>
      <c r="AT961" s="182"/>
      <c r="AU961" s="182"/>
      <c r="AV961" s="182"/>
      <c r="AW961" s="182"/>
      <c r="AX961" s="182"/>
      <c r="AY961" s="182"/>
      <c r="AZ961" s="182"/>
      <c r="BA961" s="182"/>
      <c r="BB961" s="182"/>
      <c r="BC961" s="182"/>
      <c r="BD961" s="182"/>
      <c r="BE961" s="182"/>
      <c r="BF961" s="182"/>
      <c r="BG961" s="182"/>
      <c r="BH961" s="182"/>
      <c r="BI961" s="182"/>
      <c r="BJ961" s="182"/>
      <c r="BK961" s="182"/>
      <c r="BL961" s="182"/>
      <c r="BM961" s="182"/>
      <c r="BN961" s="182"/>
      <c r="BO961" s="182"/>
      <c r="BP961" s="182"/>
      <c r="BQ961" s="182"/>
      <c r="BR961" s="182"/>
      <c r="BS961" s="182"/>
      <c r="BT961" s="182"/>
      <c r="BU961" s="182"/>
      <c r="BV961" s="182"/>
      <c r="BW961" s="182"/>
      <c r="BX961" s="182"/>
      <c r="BY961" s="182"/>
      <c r="BZ961" s="182"/>
      <c r="CA961" s="182"/>
      <c r="CB961" s="182"/>
      <c r="CC961" s="182"/>
      <c r="CD961" s="182"/>
      <c r="CE961" s="182"/>
      <c r="CF961" s="182"/>
      <c r="CG961" s="182"/>
      <c r="CH961" s="182"/>
      <c r="CI961" s="182"/>
      <c r="CJ961" s="182"/>
      <c r="CK961" s="182"/>
      <c r="CL961" s="182"/>
      <c r="CM961" s="182"/>
      <c r="CN961" s="182"/>
      <c r="CO961" s="182"/>
      <c r="CP961" s="182"/>
      <c r="CQ961" s="182"/>
      <c r="CR961" s="182"/>
      <c r="CS961" s="182"/>
      <c r="CT961" s="182"/>
      <c r="CU961" s="182"/>
      <c r="CV961" s="182"/>
      <c r="CW961" s="182"/>
      <c r="CX961" s="182"/>
      <c r="CY961" s="182"/>
      <c r="CZ961" s="182"/>
      <c r="DA961" s="182"/>
      <c r="DB961" s="182"/>
      <c r="DC961" s="182"/>
      <c r="DD961" s="182"/>
      <c r="DE961" s="182"/>
      <c r="DF961" s="182"/>
      <c r="DG961" s="182"/>
      <c r="DH961" s="182"/>
      <c r="DI961" s="182"/>
      <c r="DJ961" s="182"/>
      <c r="DK961" s="182"/>
      <c r="DL961" s="182"/>
      <c r="DM961" s="182"/>
      <c r="DN961" s="182"/>
      <c r="DO961" s="182"/>
      <c r="DP961" s="182"/>
      <c r="DQ961" s="182"/>
      <c r="DR961" s="182"/>
      <c r="DS961" s="182"/>
      <c r="DT961" s="182"/>
      <c r="DU961" s="182"/>
      <c r="DV961" s="182"/>
      <c r="DW961" s="182"/>
      <c r="DX961" s="182"/>
      <c r="DY961" s="182"/>
    </row>
    <row r="962" spans="1:129" s="188" customFormat="1" outlineLevel="1" x14ac:dyDescent="0.25">
      <c r="A962" s="102"/>
      <c r="B962" s="97" t="s">
        <v>998</v>
      </c>
      <c r="C962" s="98">
        <v>2018</v>
      </c>
      <c r="D962" s="99">
        <v>0.4</v>
      </c>
      <c r="E962" s="101">
        <v>150</v>
      </c>
      <c r="F962" s="110">
        <v>158</v>
      </c>
      <c r="G962" s="101">
        <v>178.10907</v>
      </c>
      <c r="I962" s="182"/>
      <c r="J962" s="182"/>
      <c r="K962" s="182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  <c r="Z962" s="182"/>
      <c r="AA962" s="182"/>
      <c r="AB962" s="182"/>
      <c r="AC962" s="182"/>
      <c r="AD962" s="182"/>
      <c r="AE962" s="182"/>
      <c r="AF962" s="182"/>
      <c r="AG962" s="182"/>
      <c r="AH962" s="182"/>
      <c r="AI962" s="182"/>
      <c r="AJ962" s="182"/>
      <c r="AK962" s="182"/>
      <c r="AL962" s="182"/>
      <c r="AM962" s="182"/>
      <c r="AN962" s="182"/>
      <c r="AO962" s="182"/>
      <c r="AP962" s="182"/>
      <c r="AQ962" s="182"/>
      <c r="AR962" s="182"/>
      <c r="AS962" s="182"/>
      <c r="AT962" s="182"/>
      <c r="AU962" s="182"/>
      <c r="AV962" s="182"/>
      <c r="AW962" s="182"/>
      <c r="AX962" s="182"/>
      <c r="AY962" s="182"/>
      <c r="AZ962" s="182"/>
      <c r="BA962" s="182"/>
      <c r="BB962" s="182"/>
      <c r="BC962" s="182"/>
      <c r="BD962" s="182"/>
      <c r="BE962" s="182"/>
      <c r="BF962" s="182"/>
      <c r="BG962" s="182"/>
      <c r="BH962" s="182"/>
      <c r="BI962" s="182"/>
      <c r="BJ962" s="182"/>
      <c r="BK962" s="182"/>
      <c r="BL962" s="182"/>
      <c r="BM962" s="182"/>
      <c r="BN962" s="182"/>
      <c r="BO962" s="182"/>
      <c r="BP962" s="182"/>
      <c r="BQ962" s="182"/>
      <c r="BR962" s="182"/>
      <c r="BS962" s="182"/>
      <c r="BT962" s="182"/>
      <c r="BU962" s="182"/>
      <c r="BV962" s="182"/>
      <c r="BW962" s="182"/>
      <c r="BX962" s="182"/>
      <c r="BY962" s="182"/>
      <c r="BZ962" s="182"/>
      <c r="CA962" s="182"/>
      <c r="CB962" s="182"/>
      <c r="CC962" s="182"/>
      <c r="CD962" s="182"/>
      <c r="CE962" s="182"/>
      <c r="CF962" s="182"/>
      <c r="CG962" s="182"/>
      <c r="CH962" s="182"/>
      <c r="CI962" s="182"/>
      <c r="CJ962" s="182"/>
      <c r="CK962" s="182"/>
      <c r="CL962" s="182"/>
      <c r="CM962" s="182"/>
      <c r="CN962" s="182"/>
      <c r="CO962" s="182"/>
      <c r="CP962" s="182"/>
      <c r="CQ962" s="182"/>
      <c r="CR962" s="182"/>
      <c r="CS962" s="182"/>
      <c r="CT962" s="182"/>
      <c r="CU962" s="182"/>
      <c r="CV962" s="182"/>
      <c r="CW962" s="182"/>
      <c r="CX962" s="182"/>
      <c r="CY962" s="182"/>
      <c r="CZ962" s="182"/>
      <c r="DA962" s="182"/>
      <c r="DB962" s="182"/>
      <c r="DC962" s="182"/>
      <c r="DD962" s="182"/>
      <c r="DE962" s="182"/>
      <c r="DF962" s="182"/>
      <c r="DG962" s="182"/>
      <c r="DH962" s="182"/>
      <c r="DI962" s="182"/>
      <c r="DJ962" s="182"/>
      <c r="DK962" s="182"/>
      <c r="DL962" s="182"/>
      <c r="DM962" s="182"/>
      <c r="DN962" s="182"/>
      <c r="DO962" s="182"/>
      <c r="DP962" s="182"/>
      <c r="DQ962" s="182"/>
      <c r="DR962" s="182"/>
      <c r="DS962" s="182"/>
      <c r="DT962" s="182"/>
      <c r="DU962" s="182"/>
      <c r="DV962" s="182"/>
      <c r="DW962" s="182"/>
      <c r="DX962" s="182"/>
      <c r="DY962" s="182"/>
    </row>
    <row r="963" spans="1:129" s="188" customFormat="1" outlineLevel="1" x14ac:dyDescent="0.25">
      <c r="A963" s="102"/>
      <c r="B963" s="97" t="s">
        <v>999</v>
      </c>
      <c r="C963" s="98">
        <v>2018</v>
      </c>
      <c r="D963" s="99">
        <v>0.4</v>
      </c>
      <c r="E963" s="101">
        <v>53</v>
      </c>
      <c r="F963" s="110">
        <v>158</v>
      </c>
      <c r="G963" s="101">
        <v>127.29087</v>
      </c>
      <c r="I963" s="182"/>
      <c r="J963" s="182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2"/>
      <c r="AB963" s="182"/>
      <c r="AC963" s="182"/>
      <c r="AD963" s="182"/>
      <c r="AE963" s="182"/>
      <c r="AF963" s="182"/>
      <c r="AG963" s="182"/>
      <c r="AH963" s="182"/>
      <c r="AI963" s="182"/>
      <c r="AJ963" s="182"/>
      <c r="AK963" s="182"/>
      <c r="AL963" s="182"/>
      <c r="AM963" s="182"/>
      <c r="AN963" s="182"/>
      <c r="AO963" s="182"/>
      <c r="AP963" s="182"/>
      <c r="AQ963" s="182"/>
      <c r="AR963" s="182"/>
      <c r="AS963" s="182"/>
      <c r="AT963" s="182"/>
      <c r="AU963" s="182"/>
      <c r="AV963" s="182"/>
      <c r="AW963" s="182"/>
      <c r="AX963" s="182"/>
      <c r="AY963" s="182"/>
      <c r="AZ963" s="182"/>
      <c r="BA963" s="182"/>
      <c r="BB963" s="182"/>
      <c r="BC963" s="182"/>
      <c r="BD963" s="182"/>
      <c r="BE963" s="182"/>
      <c r="BF963" s="182"/>
      <c r="BG963" s="182"/>
      <c r="BH963" s="182"/>
      <c r="BI963" s="182"/>
      <c r="BJ963" s="182"/>
      <c r="BK963" s="182"/>
      <c r="BL963" s="182"/>
      <c r="BM963" s="182"/>
      <c r="BN963" s="182"/>
      <c r="BO963" s="182"/>
      <c r="BP963" s="182"/>
      <c r="BQ963" s="182"/>
      <c r="BR963" s="182"/>
      <c r="BS963" s="182"/>
      <c r="BT963" s="182"/>
      <c r="BU963" s="182"/>
      <c r="BV963" s="182"/>
      <c r="BW963" s="182"/>
      <c r="BX963" s="182"/>
      <c r="BY963" s="182"/>
      <c r="BZ963" s="182"/>
      <c r="CA963" s="182"/>
      <c r="CB963" s="182"/>
      <c r="CC963" s="182"/>
      <c r="CD963" s="182"/>
      <c r="CE963" s="182"/>
      <c r="CF963" s="182"/>
      <c r="CG963" s="182"/>
      <c r="CH963" s="182"/>
      <c r="CI963" s="182"/>
      <c r="CJ963" s="182"/>
      <c r="CK963" s="182"/>
      <c r="CL963" s="182"/>
      <c r="CM963" s="182"/>
      <c r="CN963" s="182"/>
      <c r="CO963" s="182"/>
      <c r="CP963" s="182"/>
      <c r="CQ963" s="182"/>
      <c r="CR963" s="182"/>
      <c r="CS963" s="182"/>
      <c r="CT963" s="182"/>
      <c r="CU963" s="182"/>
      <c r="CV963" s="182"/>
      <c r="CW963" s="182"/>
      <c r="CX963" s="182"/>
      <c r="CY963" s="182"/>
      <c r="CZ963" s="182"/>
      <c r="DA963" s="182"/>
      <c r="DB963" s="182"/>
      <c r="DC963" s="182"/>
      <c r="DD963" s="182"/>
      <c r="DE963" s="182"/>
      <c r="DF963" s="182"/>
      <c r="DG963" s="182"/>
      <c r="DH963" s="182"/>
      <c r="DI963" s="182"/>
      <c r="DJ963" s="182"/>
      <c r="DK963" s="182"/>
      <c r="DL963" s="182"/>
      <c r="DM963" s="182"/>
      <c r="DN963" s="182"/>
      <c r="DO963" s="182"/>
      <c r="DP963" s="182"/>
      <c r="DQ963" s="182"/>
      <c r="DR963" s="182"/>
      <c r="DS963" s="182"/>
      <c r="DT963" s="182"/>
      <c r="DU963" s="182"/>
      <c r="DV963" s="182"/>
      <c r="DW963" s="182"/>
      <c r="DX963" s="182"/>
      <c r="DY963" s="182"/>
    </row>
    <row r="964" spans="1:129" s="188" customFormat="1" outlineLevel="1" x14ac:dyDescent="0.25">
      <c r="A964" s="102"/>
      <c r="B964" s="97" t="s">
        <v>1000</v>
      </c>
      <c r="C964" s="98">
        <v>2018</v>
      </c>
      <c r="D964" s="99">
        <v>10</v>
      </c>
      <c r="E964" s="101">
        <v>3141</v>
      </c>
      <c r="F964" s="110">
        <v>5353</v>
      </c>
      <c r="G964" s="101">
        <v>3427.4616800000003</v>
      </c>
      <c r="I964" s="182"/>
      <c r="J964" s="182"/>
      <c r="K964" s="182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  <c r="Z964" s="182"/>
      <c r="AA964" s="182"/>
      <c r="AB964" s="182"/>
      <c r="AC964" s="182"/>
      <c r="AD964" s="182"/>
      <c r="AE964" s="182"/>
      <c r="AF964" s="182"/>
      <c r="AG964" s="182"/>
      <c r="AH964" s="182"/>
      <c r="AI964" s="182"/>
      <c r="AJ964" s="182"/>
      <c r="AK964" s="182"/>
      <c r="AL964" s="182"/>
      <c r="AM964" s="182"/>
      <c r="AN964" s="182"/>
      <c r="AO964" s="182"/>
      <c r="AP964" s="182"/>
      <c r="AQ964" s="182"/>
      <c r="AR964" s="182"/>
      <c r="AS964" s="182"/>
      <c r="AT964" s="182"/>
      <c r="AU964" s="182"/>
      <c r="AV964" s="182"/>
      <c r="AW964" s="182"/>
      <c r="AX964" s="182"/>
      <c r="AY964" s="182"/>
      <c r="AZ964" s="182"/>
      <c r="BA964" s="182"/>
      <c r="BB964" s="182"/>
      <c r="BC964" s="182"/>
      <c r="BD964" s="182"/>
      <c r="BE964" s="182"/>
      <c r="BF964" s="182"/>
      <c r="BG964" s="182"/>
      <c r="BH964" s="182"/>
      <c r="BI964" s="182"/>
      <c r="BJ964" s="182"/>
      <c r="BK964" s="182"/>
      <c r="BL964" s="182"/>
      <c r="BM964" s="182"/>
      <c r="BN964" s="182"/>
      <c r="BO964" s="182"/>
      <c r="BP964" s="182"/>
      <c r="BQ964" s="182"/>
      <c r="BR964" s="182"/>
      <c r="BS964" s="182"/>
      <c r="BT964" s="182"/>
      <c r="BU964" s="182"/>
      <c r="BV964" s="182"/>
      <c r="BW964" s="182"/>
      <c r="BX964" s="182"/>
      <c r="BY964" s="182"/>
      <c r="BZ964" s="182"/>
      <c r="CA964" s="182"/>
      <c r="CB964" s="182"/>
      <c r="CC964" s="182"/>
      <c r="CD964" s="182"/>
      <c r="CE964" s="182"/>
      <c r="CF964" s="182"/>
      <c r="CG964" s="182"/>
      <c r="CH964" s="182"/>
      <c r="CI964" s="182"/>
      <c r="CJ964" s="182"/>
      <c r="CK964" s="182"/>
      <c r="CL964" s="182"/>
      <c r="CM964" s="182"/>
      <c r="CN964" s="182"/>
      <c r="CO964" s="182"/>
      <c r="CP964" s="182"/>
      <c r="CQ964" s="182"/>
      <c r="CR964" s="182"/>
      <c r="CS964" s="182"/>
      <c r="CT964" s="182"/>
      <c r="CU964" s="182"/>
      <c r="CV964" s="182"/>
      <c r="CW964" s="182"/>
      <c r="CX964" s="182"/>
      <c r="CY964" s="182"/>
      <c r="CZ964" s="182"/>
      <c r="DA964" s="182"/>
      <c r="DB964" s="182"/>
      <c r="DC964" s="182"/>
      <c r="DD964" s="182"/>
      <c r="DE964" s="182"/>
      <c r="DF964" s="182"/>
      <c r="DG964" s="182"/>
      <c r="DH964" s="182"/>
      <c r="DI964" s="182"/>
      <c r="DJ964" s="182"/>
      <c r="DK964" s="182"/>
      <c r="DL964" s="182"/>
      <c r="DM964" s="182"/>
      <c r="DN964" s="182"/>
      <c r="DO964" s="182"/>
      <c r="DP964" s="182"/>
      <c r="DQ964" s="182"/>
      <c r="DR964" s="182"/>
      <c r="DS964" s="182"/>
      <c r="DT964" s="182"/>
      <c r="DU964" s="182"/>
      <c r="DV964" s="182"/>
      <c r="DW964" s="182"/>
      <c r="DX964" s="182"/>
      <c r="DY964" s="182"/>
    </row>
    <row r="965" spans="1:129" s="188" customFormat="1" outlineLevel="1" x14ac:dyDescent="0.25">
      <c r="A965" s="102"/>
      <c r="B965" s="97" t="s">
        <v>1001</v>
      </c>
      <c r="C965" s="98">
        <v>2018</v>
      </c>
      <c r="D965" s="99">
        <v>0.4</v>
      </c>
      <c r="E965" s="101">
        <v>79</v>
      </c>
      <c r="F965" s="110">
        <v>158</v>
      </c>
      <c r="G965" s="101">
        <v>177.74789000000001</v>
      </c>
      <c r="I965" s="182"/>
      <c r="J965" s="182"/>
      <c r="K965" s="182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  <c r="Z965" s="182"/>
      <c r="AA965" s="182"/>
      <c r="AB965" s="182"/>
      <c r="AC965" s="182"/>
      <c r="AD965" s="182"/>
      <c r="AE965" s="182"/>
      <c r="AF965" s="182"/>
      <c r="AG965" s="182"/>
      <c r="AH965" s="182"/>
      <c r="AI965" s="182"/>
      <c r="AJ965" s="182"/>
      <c r="AK965" s="182"/>
      <c r="AL965" s="182"/>
      <c r="AM965" s="182"/>
      <c r="AN965" s="182"/>
      <c r="AO965" s="182"/>
      <c r="AP965" s="182"/>
      <c r="AQ965" s="182"/>
      <c r="AR965" s="182"/>
      <c r="AS965" s="182"/>
      <c r="AT965" s="182"/>
      <c r="AU965" s="182"/>
      <c r="AV965" s="182"/>
      <c r="AW965" s="182"/>
      <c r="AX965" s="182"/>
      <c r="AY965" s="182"/>
      <c r="AZ965" s="182"/>
      <c r="BA965" s="182"/>
      <c r="BB965" s="182"/>
      <c r="BC965" s="182"/>
      <c r="BD965" s="182"/>
      <c r="BE965" s="182"/>
      <c r="BF965" s="182"/>
      <c r="BG965" s="182"/>
      <c r="BH965" s="182"/>
      <c r="BI965" s="182"/>
      <c r="BJ965" s="182"/>
      <c r="BK965" s="182"/>
      <c r="BL965" s="182"/>
      <c r="BM965" s="182"/>
      <c r="BN965" s="182"/>
      <c r="BO965" s="182"/>
      <c r="BP965" s="182"/>
      <c r="BQ965" s="182"/>
      <c r="BR965" s="182"/>
      <c r="BS965" s="182"/>
      <c r="BT965" s="182"/>
      <c r="BU965" s="182"/>
      <c r="BV965" s="182"/>
      <c r="BW965" s="182"/>
      <c r="BX965" s="182"/>
      <c r="BY965" s="182"/>
      <c r="BZ965" s="182"/>
      <c r="CA965" s="182"/>
      <c r="CB965" s="182"/>
      <c r="CC965" s="182"/>
      <c r="CD965" s="182"/>
      <c r="CE965" s="182"/>
      <c r="CF965" s="182"/>
      <c r="CG965" s="182"/>
      <c r="CH965" s="182"/>
      <c r="CI965" s="182"/>
      <c r="CJ965" s="182"/>
      <c r="CK965" s="182"/>
      <c r="CL965" s="182"/>
      <c r="CM965" s="182"/>
      <c r="CN965" s="182"/>
      <c r="CO965" s="182"/>
      <c r="CP965" s="182"/>
      <c r="CQ965" s="182"/>
      <c r="CR965" s="182"/>
      <c r="CS965" s="182"/>
      <c r="CT965" s="182"/>
      <c r="CU965" s="182"/>
      <c r="CV965" s="182"/>
      <c r="CW965" s="182"/>
      <c r="CX965" s="182"/>
      <c r="CY965" s="182"/>
      <c r="CZ965" s="182"/>
      <c r="DA965" s="182"/>
      <c r="DB965" s="182"/>
      <c r="DC965" s="182"/>
      <c r="DD965" s="182"/>
      <c r="DE965" s="182"/>
      <c r="DF965" s="182"/>
      <c r="DG965" s="182"/>
      <c r="DH965" s="182"/>
      <c r="DI965" s="182"/>
      <c r="DJ965" s="182"/>
      <c r="DK965" s="182"/>
      <c r="DL965" s="182"/>
      <c r="DM965" s="182"/>
      <c r="DN965" s="182"/>
      <c r="DO965" s="182"/>
      <c r="DP965" s="182"/>
      <c r="DQ965" s="182"/>
      <c r="DR965" s="182"/>
      <c r="DS965" s="182"/>
      <c r="DT965" s="182"/>
      <c r="DU965" s="182"/>
      <c r="DV965" s="182"/>
      <c r="DW965" s="182"/>
      <c r="DX965" s="182"/>
      <c r="DY965" s="182"/>
    </row>
    <row r="966" spans="1:129" s="188" customFormat="1" outlineLevel="1" x14ac:dyDescent="0.25">
      <c r="A966" s="102"/>
      <c r="B966" s="97" t="s">
        <v>1002</v>
      </c>
      <c r="C966" s="98">
        <v>2018</v>
      </c>
      <c r="D966" s="99">
        <v>0.4</v>
      </c>
      <c r="E966" s="101">
        <v>15</v>
      </c>
      <c r="F966" s="110">
        <v>158</v>
      </c>
      <c r="G966" s="101">
        <v>60.812110000000004</v>
      </c>
      <c r="I966" s="182"/>
      <c r="J966" s="182"/>
      <c r="K966" s="182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  <c r="Z966" s="182"/>
      <c r="AA966" s="182"/>
      <c r="AB966" s="182"/>
      <c r="AC966" s="182"/>
      <c r="AD966" s="182"/>
      <c r="AE966" s="182"/>
      <c r="AF966" s="182"/>
      <c r="AG966" s="182"/>
      <c r="AH966" s="182"/>
      <c r="AI966" s="182"/>
      <c r="AJ966" s="182"/>
      <c r="AK966" s="182"/>
      <c r="AL966" s="182"/>
      <c r="AM966" s="182"/>
      <c r="AN966" s="182"/>
      <c r="AO966" s="182"/>
      <c r="AP966" s="182"/>
      <c r="AQ966" s="182"/>
      <c r="AR966" s="182"/>
      <c r="AS966" s="182"/>
      <c r="AT966" s="182"/>
      <c r="AU966" s="182"/>
      <c r="AV966" s="182"/>
      <c r="AW966" s="182"/>
      <c r="AX966" s="182"/>
      <c r="AY966" s="182"/>
      <c r="AZ966" s="182"/>
      <c r="BA966" s="182"/>
      <c r="BB966" s="182"/>
      <c r="BC966" s="182"/>
      <c r="BD966" s="182"/>
      <c r="BE966" s="182"/>
      <c r="BF966" s="182"/>
      <c r="BG966" s="182"/>
      <c r="BH966" s="182"/>
      <c r="BI966" s="182"/>
      <c r="BJ966" s="182"/>
      <c r="BK966" s="182"/>
      <c r="BL966" s="182"/>
      <c r="BM966" s="182"/>
      <c r="BN966" s="182"/>
      <c r="BO966" s="182"/>
      <c r="BP966" s="182"/>
      <c r="BQ966" s="182"/>
      <c r="BR966" s="182"/>
      <c r="BS966" s="182"/>
      <c r="BT966" s="182"/>
      <c r="BU966" s="182"/>
      <c r="BV966" s="182"/>
      <c r="BW966" s="182"/>
      <c r="BX966" s="182"/>
      <c r="BY966" s="182"/>
      <c r="BZ966" s="182"/>
      <c r="CA966" s="182"/>
      <c r="CB966" s="182"/>
      <c r="CC966" s="182"/>
      <c r="CD966" s="182"/>
      <c r="CE966" s="182"/>
      <c r="CF966" s="182"/>
      <c r="CG966" s="182"/>
      <c r="CH966" s="182"/>
      <c r="CI966" s="182"/>
      <c r="CJ966" s="182"/>
      <c r="CK966" s="182"/>
      <c r="CL966" s="182"/>
      <c r="CM966" s="182"/>
      <c r="CN966" s="182"/>
      <c r="CO966" s="182"/>
      <c r="CP966" s="182"/>
      <c r="CQ966" s="182"/>
      <c r="CR966" s="182"/>
      <c r="CS966" s="182"/>
      <c r="CT966" s="182"/>
      <c r="CU966" s="182"/>
      <c r="CV966" s="182"/>
      <c r="CW966" s="182"/>
      <c r="CX966" s="182"/>
      <c r="CY966" s="182"/>
      <c r="CZ966" s="182"/>
      <c r="DA966" s="182"/>
      <c r="DB966" s="182"/>
      <c r="DC966" s="182"/>
      <c r="DD966" s="182"/>
      <c r="DE966" s="182"/>
      <c r="DF966" s="182"/>
      <c r="DG966" s="182"/>
      <c r="DH966" s="182"/>
      <c r="DI966" s="182"/>
      <c r="DJ966" s="182"/>
      <c r="DK966" s="182"/>
      <c r="DL966" s="182"/>
      <c r="DM966" s="182"/>
      <c r="DN966" s="182"/>
      <c r="DO966" s="182"/>
      <c r="DP966" s="182"/>
      <c r="DQ966" s="182"/>
      <c r="DR966" s="182"/>
      <c r="DS966" s="182"/>
      <c r="DT966" s="182"/>
      <c r="DU966" s="182"/>
      <c r="DV966" s="182"/>
      <c r="DW966" s="182"/>
      <c r="DX966" s="182"/>
      <c r="DY966" s="182"/>
    </row>
    <row r="967" spans="1:129" s="188" customFormat="1" outlineLevel="1" x14ac:dyDescent="0.25">
      <c r="A967" s="102"/>
      <c r="B967" s="97" t="s">
        <v>1003</v>
      </c>
      <c r="C967" s="98">
        <v>2018</v>
      </c>
      <c r="D967" s="99">
        <v>0.4</v>
      </c>
      <c r="E967" s="101">
        <v>268</v>
      </c>
      <c r="F967" s="110">
        <v>158</v>
      </c>
      <c r="G967" s="101">
        <v>629.41134</v>
      </c>
      <c r="I967" s="182"/>
      <c r="J967" s="182"/>
      <c r="K967" s="182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  <c r="Z967" s="182"/>
      <c r="AA967" s="182"/>
      <c r="AB967" s="182"/>
      <c r="AC967" s="182"/>
      <c r="AD967" s="182"/>
      <c r="AE967" s="182"/>
      <c r="AF967" s="182"/>
      <c r="AG967" s="182"/>
      <c r="AH967" s="182"/>
      <c r="AI967" s="182"/>
      <c r="AJ967" s="182"/>
      <c r="AK967" s="182"/>
      <c r="AL967" s="182"/>
      <c r="AM967" s="182"/>
      <c r="AN967" s="182"/>
      <c r="AO967" s="182"/>
      <c r="AP967" s="182"/>
      <c r="AQ967" s="182"/>
      <c r="AR967" s="182"/>
      <c r="AS967" s="182"/>
      <c r="AT967" s="182"/>
      <c r="AU967" s="182"/>
      <c r="AV967" s="182"/>
      <c r="AW967" s="182"/>
      <c r="AX967" s="182"/>
      <c r="AY967" s="182"/>
      <c r="AZ967" s="182"/>
      <c r="BA967" s="182"/>
      <c r="BB967" s="182"/>
      <c r="BC967" s="182"/>
      <c r="BD967" s="182"/>
      <c r="BE967" s="182"/>
      <c r="BF967" s="182"/>
      <c r="BG967" s="182"/>
      <c r="BH967" s="182"/>
      <c r="BI967" s="182"/>
      <c r="BJ967" s="182"/>
      <c r="BK967" s="182"/>
      <c r="BL967" s="182"/>
      <c r="BM967" s="182"/>
      <c r="BN967" s="182"/>
      <c r="BO967" s="182"/>
      <c r="BP967" s="182"/>
      <c r="BQ967" s="182"/>
      <c r="BR967" s="182"/>
      <c r="BS967" s="182"/>
      <c r="BT967" s="182"/>
      <c r="BU967" s="182"/>
      <c r="BV967" s="182"/>
      <c r="BW967" s="182"/>
      <c r="BX967" s="182"/>
      <c r="BY967" s="182"/>
      <c r="BZ967" s="182"/>
      <c r="CA967" s="182"/>
      <c r="CB967" s="182"/>
      <c r="CC967" s="182"/>
      <c r="CD967" s="182"/>
      <c r="CE967" s="182"/>
      <c r="CF967" s="182"/>
      <c r="CG967" s="182"/>
      <c r="CH967" s="182"/>
      <c r="CI967" s="182"/>
      <c r="CJ967" s="182"/>
      <c r="CK967" s="182"/>
      <c r="CL967" s="182"/>
      <c r="CM967" s="182"/>
      <c r="CN967" s="182"/>
      <c r="CO967" s="182"/>
      <c r="CP967" s="182"/>
      <c r="CQ967" s="182"/>
      <c r="CR967" s="182"/>
      <c r="CS967" s="182"/>
      <c r="CT967" s="182"/>
      <c r="CU967" s="182"/>
      <c r="CV967" s="182"/>
      <c r="CW967" s="182"/>
      <c r="CX967" s="182"/>
      <c r="CY967" s="182"/>
      <c r="CZ967" s="182"/>
      <c r="DA967" s="182"/>
      <c r="DB967" s="182"/>
      <c r="DC967" s="182"/>
      <c r="DD967" s="182"/>
      <c r="DE967" s="182"/>
      <c r="DF967" s="182"/>
      <c r="DG967" s="182"/>
      <c r="DH967" s="182"/>
      <c r="DI967" s="182"/>
      <c r="DJ967" s="182"/>
      <c r="DK967" s="182"/>
      <c r="DL967" s="182"/>
      <c r="DM967" s="182"/>
      <c r="DN967" s="182"/>
      <c r="DO967" s="182"/>
      <c r="DP967" s="182"/>
      <c r="DQ967" s="182"/>
      <c r="DR967" s="182"/>
      <c r="DS967" s="182"/>
      <c r="DT967" s="182"/>
      <c r="DU967" s="182"/>
      <c r="DV967" s="182"/>
      <c r="DW967" s="182"/>
      <c r="DX967" s="182"/>
      <c r="DY967" s="182"/>
    </row>
    <row r="968" spans="1:129" s="188" customFormat="1" outlineLevel="1" x14ac:dyDescent="0.25">
      <c r="A968" s="102"/>
      <c r="B968" s="97" t="s">
        <v>1004</v>
      </c>
      <c r="C968" s="98">
        <v>2018</v>
      </c>
      <c r="D968" s="99">
        <v>0.4</v>
      </c>
      <c r="E968" s="101">
        <v>39</v>
      </c>
      <c r="F968" s="110">
        <v>158</v>
      </c>
      <c r="G968" s="101">
        <v>93.791149999999988</v>
      </c>
      <c r="I968" s="182"/>
      <c r="J968" s="182"/>
      <c r="K968" s="182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  <c r="Z968" s="182"/>
      <c r="AA968" s="182"/>
      <c r="AB968" s="182"/>
      <c r="AC968" s="182"/>
      <c r="AD968" s="182"/>
      <c r="AE968" s="182"/>
      <c r="AF968" s="182"/>
      <c r="AG968" s="182"/>
      <c r="AH968" s="182"/>
      <c r="AI968" s="182"/>
      <c r="AJ968" s="182"/>
      <c r="AK968" s="182"/>
      <c r="AL968" s="182"/>
      <c r="AM968" s="182"/>
      <c r="AN968" s="182"/>
      <c r="AO968" s="182"/>
      <c r="AP968" s="182"/>
      <c r="AQ968" s="182"/>
      <c r="AR968" s="182"/>
      <c r="AS968" s="182"/>
      <c r="AT968" s="182"/>
      <c r="AU968" s="182"/>
      <c r="AV968" s="182"/>
      <c r="AW968" s="182"/>
      <c r="AX968" s="182"/>
      <c r="AY968" s="182"/>
      <c r="AZ968" s="182"/>
      <c r="BA968" s="182"/>
      <c r="BB968" s="182"/>
      <c r="BC968" s="182"/>
      <c r="BD968" s="182"/>
      <c r="BE968" s="182"/>
      <c r="BF968" s="182"/>
      <c r="BG968" s="182"/>
      <c r="BH968" s="182"/>
      <c r="BI968" s="182"/>
      <c r="BJ968" s="182"/>
      <c r="BK968" s="182"/>
      <c r="BL968" s="182"/>
      <c r="BM968" s="182"/>
      <c r="BN968" s="182"/>
      <c r="BO968" s="182"/>
      <c r="BP968" s="182"/>
      <c r="BQ968" s="182"/>
      <c r="BR968" s="182"/>
      <c r="BS968" s="182"/>
      <c r="BT968" s="182"/>
      <c r="BU968" s="182"/>
      <c r="BV968" s="182"/>
      <c r="BW968" s="182"/>
      <c r="BX968" s="182"/>
      <c r="BY968" s="182"/>
      <c r="BZ968" s="182"/>
      <c r="CA968" s="182"/>
      <c r="CB968" s="182"/>
      <c r="CC968" s="182"/>
      <c r="CD968" s="182"/>
      <c r="CE968" s="182"/>
      <c r="CF968" s="182"/>
      <c r="CG968" s="182"/>
      <c r="CH968" s="182"/>
      <c r="CI968" s="182"/>
      <c r="CJ968" s="182"/>
      <c r="CK968" s="182"/>
      <c r="CL968" s="182"/>
      <c r="CM968" s="182"/>
      <c r="CN968" s="182"/>
      <c r="CO968" s="182"/>
      <c r="CP968" s="182"/>
      <c r="CQ968" s="182"/>
      <c r="CR968" s="182"/>
      <c r="CS968" s="182"/>
      <c r="CT968" s="182"/>
      <c r="CU968" s="182"/>
      <c r="CV968" s="182"/>
      <c r="CW968" s="182"/>
      <c r="CX968" s="182"/>
      <c r="CY968" s="182"/>
      <c r="CZ968" s="182"/>
      <c r="DA968" s="182"/>
      <c r="DB968" s="182"/>
      <c r="DC968" s="182"/>
      <c r="DD968" s="182"/>
      <c r="DE968" s="182"/>
      <c r="DF968" s="182"/>
      <c r="DG968" s="182"/>
      <c r="DH968" s="182"/>
      <c r="DI968" s="182"/>
      <c r="DJ968" s="182"/>
      <c r="DK968" s="182"/>
      <c r="DL968" s="182"/>
      <c r="DM968" s="182"/>
      <c r="DN968" s="182"/>
      <c r="DO968" s="182"/>
      <c r="DP968" s="182"/>
      <c r="DQ968" s="182"/>
      <c r="DR968" s="182"/>
      <c r="DS968" s="182"/>
      <c r="DT968" s="182"/>
      <c r="DU968" s="182"/>
      <c r="DV968" s="182"/>
      <c r="DW968" s="182"/>
      <c r="DX968" s="182"/>
      <c r="DY968" s="182"/>
    </row>
    <row r="969" spans="1:129" s="188" customFormat="1" outlineLevel="1" x14ac:dyDescent="0.25">
      <c r="A969" s="102"/>
      <c r="B969" s="97" t="s">
        <v>1005</v>
      </c>
      <c r="C969" s="98">
        <v>2018</v>
      </c>
      <c r="D969" s="99">
        <v>0.4</v>
      </c>
      <c r="E969" s="101">
        <v>59</v>
      </c>
      <c r="F969" s="110">
        <v>158</v>
      </c>
      <c r="G969" s="101">
        <v>120.00249000000001</v>
      </c>
      <c r="I969" s="182"/>
      <c r="J969" s="182"/>
      <c r="K969" s="182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  <c r="Z969" s="182"/>
      <c r="AA969" s="182"/>
      <c r="AB969" s="182"/>
      <c r="AC969" s="182"/>
      <c r="AD969" s="182"/>
      <c r="AE969" s="182"/>
      <c r="AF969" s="182"/>
      <c r="AG969" s="182"/>
      <c r="AH969" s="182"/>
      <c r="AI969" s="182"/>
      <c r="AJ969" s="182"/>
      <c r="AK969" s="182"/>
      <c r="AL969" s="182"/>
      <c r="AM969" s="182"/>
      <c r="AN969" s="182"/>
      <c r="AO969" s="182"/>
      <c r="AP969" s="182"/>
      <c r="AQ969" s="182"/>
      <c r="AR969" s="182"/>
      <c r="AS969" s="182"/>
      <c r="AT969" s="182"/>
      <c r="AU969" s="182"/>
      <c r="AV969" s="182"/>
      <c r="AW969" s="182"/>
      <c r="AX969" s="182"/>
      <c r="AY969" s="182"/>
      <c r="AZ969" s="182"/>
      <c r="BA969" s="182"/>
      <c r="BB969" s="182"/>
      <c r="BC969" s="182"/>
      <c r="BD969" s="182"/>
      <c r="BE969" s="182"/>
      <c r="BF969" s="182"/>
      <c r="BG969" s="182"/>
      <c r="BH969" s="182"/>
      <c r="BI969" s="182"/>
      <c r="BJ969" s="182"/>
      <c r="BK969" s="182"/>
      <c r="BL969" s="182"/>
      <c r="BM969" s="182"/>
      <c r="BN969" s="182"/>
      <c r="BO969" s="182"/>
      <c r="BP969" s="182"/>
      <c r="BQ969" s="182"/>
      <c r="BR969" s="182"/>
      <c r="BS969" s="182"/>
      <c r="BT969" s="182"/>
      <c r="BU969" s="182"/>
      <c r="BV969" s="182"/>
      <c r="BW969" s="182"/>
      <c r="BX969" s="182"/>
      <c r="BY969" s="182"/>
      <c r="BZ969" s="182"/>
      <c r="CA969" s="182"/>
      <c r="CB969" s="182"/>
      <c r="CC969" s="182"/>
      <c r="CD969" s="182"/>
      <c r="CE969" s="182"/>
      <c r="CF969" s="182"/>
      <c r="CG969" s="182"/>
      <c r="CH969" s="182"/>
      <c r="CI969" s="182"/>
      <c r="CJ969" s="182"/>
      <c r="CK969" s="182"/>
      <c r="CL969" s="182"/>
      <c r="CM969" s="182"/>
      <c r="CN969" s="182"/>
      <c r="CO969" s="182"/>
      <c r="CP969" s="182"/>
      <c r="CQ969" s="182"/>
      <c r="CR969" s="182"/>
      <c r="CS969" s="182"/>
      <c r="CT969" s="182"/>
      <c r="CU969" s="182"/>
      <c r="CV969" s="182"/>
      <c r="CW969" s="182"/>
      <c r="CX969" s="182"/>
      <c r="CY969" s="182"/>
      <c r="CZ969" s="182"/>
      <c r="DA969" s="182"/>
      <c r="DB969" s="182"/>
      <c r="DC969" s="182"/>
      <c r="DD969" s="182"/>
      <c r="DE969" s="182"/>
      <c r="DF969" s="182"/>
      <c r="DG969" s="182"/>
      <c r="DH969" s="182"/>
      <c r="DI969" s="182"/>
      <c r="DJ969" s="182"/>
      <c r="DK969" s="182"/>
      <c r="DL969" s="182"/>
      <c r="DM969" s="182"/>
      <c r="DN969" s="182"/>
      <c r="DO969" s="182"/>
      <c r="DP969" s="182"/>
      <c r="DQ969" s="182"/>
      <c r="DR969" s="182"/>
      <c r="DS969" s="182"/>
      <c r="DT969" s="182"/>
      <c r="DU969" s="182"/>
      <c r="DV969" s="182"/>
      <c r="DW969" s="182"/>
      <c r="DX969" s="182"/>
      <c r="DY969" s="182"/>
    </row>
    <row r="970" spans="1:129" s="188" customFormat="1" outlineLevel="1" x14ac:dyDescent="0.25">
      <c r="A970" s="102"/>
      <c r="B970" s="97" t="s">
        <v>1006</v>
      </c>
      <c r="C970" s="98">
        <v>2018</v>
      </c>
      <c r="D970" s="99">
        <v>0.4</v>
      </c>
      <c r="E970" s="101">
        <v>58</v>
      </c>
      <c r="F970" s="110">
        <v>158</v>
      </c>
      <c r="G970" s="101">
        <v>59.13935</v>
      </c>
      <c r="I970" s="182"/>
      <c r="J970" s="182"/>
      <c r="K970" s="182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  <c r="Z970" s="182"/>
      <c r="AA970" s="182"/>
      <c r="AB970" s="182"/>
      <c r="AC970" s="182"/>
      <c r="AD970" s="182"/>
      <c r="AE970" s="182"/>
      <c r="AF970" s="182"/>
      <c r="AG970" s="182"/>
      <c r="AH970" s="182"/>
      <c r="AI970" s="182"/>
      <c r="AJ970" s="182"/>
      <c r="AK970" s="182"/>
      <c r="AL970" s="182"/>
      <c r="AM970" s="182"/>
      <c r="AN970" s="182"/>
      <c r="AO970" s="182"/>
      <c r="AP970" s="182"/>
      <c r="AQ970" s="182"/>
      <c r="AR970" s="182"/>
      <c r="AS970" s="182"/>
      <c r="AT970" s="182"/>
      <c r="AU970" s="182"/>
      <c r="AV970" s="182"/>
      <c r="AW970" s="182"/>
      <c r="AX970" s="182"/>
      <c r="AY970" s="182"/>
      <c r="AZ970" s="182"/>
      <c r="BA970" s="182"/>
      <c r="BB970" s="182"/>
      <c r="BC970" s="182"/>
      <c r="BD970" s="182"/>
      <c r="BE970" s="182"/>
      <c r="BF970" s="182"/>
      <c r="BG970" s="182"/>
      <c r="BH970" s="182"/>
      <c r="BI970" s="182"/>
      <c r="BJ970" s="182"/>
      <c r="BK970" s="182"/>
      <c r="BL970" s="182"/>
      <c r="BM970" s="182"/>
      <c r="BN970" s="182"/>
      <c r="BO970" s="182"/>
      <c r="BP970" s="182"/>
      <c r="BQ970" s="182"/>
      <c r="BR970" s="182"/>
      <c r="BS970" s="182"/>
      <c r="BT970" s="182"/>
      <c r="BU970" s="182"/>
      <c r="BV970" s="182"/>
      <c r="BW970" s="182"/>
      <c r="BX970" s="182"/>
      <c r="BY970" s="182"/>
      <c r="BZ970" s="182"/>
      <c r="CA970" s="182"/>
      <c r="CB970" s="182"/>
      <c r="CC970" s="182"/>
      <c r="CD970" s="182"/>
      <c r="CE970" s="182"/>
      <c r="CF970" s="182"/>
      <c r="CG970" s="182"/>
      <c r="CH970" s="182"/>
      <c r="CI970" s="182"/>
      <c r="CJ970" s="182"/>
      <c r="CK970" s="182"/>
      <c r="CL970" s="182"/>
      <c r="CM970" s="182"/>
      <c r="CN970" s="182"/>
      <c r="CO970" s="182"/>
      <c r="CP970" s="182"/>
      <c r="CQ970" s="182"/>
      <c r="CR970" s="182"/>
      <c r="CS970" s="182"/>
      <c r="CT970" s="182"/>
      <c r="CU970" s="182"/>
      <c r="CV970" s="182"/>
      <c r="CW970" s="182"/>
      <c r="CX970" s="182"/>
      <c r="CY970" s="182"/>
      <c r="CZ970" s="182"/>
      <c r="DA970" s="182"/>
      <c r="DB970" s="182"/>
      <c r="DC970" s="182"/>
      <c r="DD970" s="182"/>
      <c r="DE970" s="182"/>
      <c r="DF970" s="182"/>
      <c r="DG970" s="182"/>
      <c r="DH970" s="182"/>
      <c r="DI970" s="182"/>
      <c r="DJ970" s="182"/>
      <c r="DK970" s="182"/>
      <c r="DL970" s="182"/>
      <c r="DM970" s="182"/>
      <c r="DN970" s="182"/>
      <c r="DO970" s="182"/>
      <c r="DP970" s="182"/>
      <c r="DQ970" s="182"/>
      <c r="DR970" s="182"/>
      <c r="DS970" s="182"/>
      <c r="DT970" s="182"/>
      <c r="DU970" s="182"/>
      <c r="DV970" s="182"/>
      <c r="DW970" s="182"/>
      <c r="DX970" s="182"/>
      <c r="DY970" s="182"/>
    </row>
    <row r="971" spans="1:129" s="188" customFormat="1" outlineLevel="1" x14ac:dyDescent="0.25">
      <c r="A971" s="102"/>
      <c r="B971" s="97" t="s">
        <v>1007</v>
      </c>
      <c r="C971" s="98">
        <v>2018</v>
      </c>
      <c r="D971" s="99">
        <v>0.4</v>
      </c>
      <c r="E971" s="101">
        <v>127</v>
      </c>
      <c r="F971" s="110">
        <v>158</v>
      </c>
      <c r="G971" s="101">
        <v>258.62081000000001</v>
      </c>
      <c r="I971" s="182"/>
      <c r="J971" s="182"/>
      <c r="K971" s="182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  <c r="Z971" s="182"/>
      <c r="AA971" s="182"/>
      <c r="AB971" s="182"/>
      <c r="AC971" s="182"/>
      <c r="AD971" s="182"/>
      <c r="AE971" s="182"/>
      <c r="AF971" s="182"/>
      <c r="AG971" s="182"/>
      <c r="AH971" s="182"/>
      <c r="AI971" s="182"/>
      <c r="AJ971" s="182"/>
      <c r="AK971" s="182"/>
      <c r="AL971" s="182"/>
      <c r="AM971" s="182"/>
      <c r="AN971" s="182"/>
      <c r="AO971" s="182"/>
      <c r="AP971" s="182"/>
      <c r="AQ971" s="182"/>
      <c r="AR971" s="182"/>
      <c r="AS971" s="182"/>
      <c r="AT971" s="182"/>
      <c r="AU971" s="182"/>
      <c r="AV971" s="182"/>
      <c r="AW971" s="182"/>
      <c r="AX971" s="182"/>
      <c r="AY971" s="182"/>
      <c r="AZ971" s="182"/>
      <c r="BA971" s="182"/>
      <c r="BB971" s="182"/>
      <c r="BC971" s="182"/>
      <c r="BD971" s="182"/>
      <c r="BE971" s="182"/>
      <c r="BF971" s="182"/>
      <c r="BG971" s="182"/>
      <c r="BH971" s="182"/>
      <c r="BI971" s="182"/>
      <c r="BJ971" s="182"/>
      <c r="BK971" s="182"/>
      <c r="BL971" s="182"/>
      <c r="BM971" s="182"/>
      <c r="BN971" s="182"/>
      <c r="BO971" s="182"/>
      <c r="BP971" s="182"/>
      <c r="BQ971" s="182"/>
      <c r="BR971" s="182"/>
      <c r="BS971" s="182"/>
      <c r="BT971" s="182"/>
      <c r="BU971" s="182"/>
      <c r="BV971" s="182"/>
      <c r="BW971" s="182"/>
      <c r="BX971" s="182"/>
      <c r="BY971" s="182"/>
      <c r="BZ971" s="182"/>
      <c r="CA971" s="182"/>
      <c r="CB971" s="182"/>
      <c r="CC971" s="182"/>
      <c r="CD971" s="182"/>
      <c r="CE971" s="182"/>
      <c r="CF971" s="182"/>
      <c r="CG971" s="182"/>
      <c r="CH971" s="182"/>
      <c r="CI971" s="182"/>
      <c r="CJ971" s="182"/>
      <c r="CK971" s="182"/>
      <c r="CL971" s="182"/>
      <c r="CM971" s="182"/>
      <c r="CN971" s="182"/>
      <c r="CO971" s="182"/>
      <c r="CP971" s="182"/>
      <c r="CQ971" s="182"/>
      <c r="CR971" s="182"/>
      <c r="CS971" s="182"/>
      <c r="CT971" s="182"/>
      <c r="CU971" s="182"/>
      <c r="CV971" s="182"/>
      <c r="CW971" s="182"/>
      <c r="CX971" s="182"/>
      <c r="CY971" s="182"/>
      <c r="CZ971" s="182"/>
      <c r="DA971" s="182"/>
      <c r="DB971" s="182"/>
      <c r="DC971" s="182"/>
      <c r="DD971" s="182"/>
      <c r="DE971" s="182"/>
      <c r="DF971" s="182"/>
      <c r="DG971" s="182"/>
      <c r="DH971" s="182"/>
      <c r="DI971" s="182"/>
      <c r="DJ971" s="182"/>
      <c r="DK971" s="182"/>
      <c r="DL971" s="182"/>
      <c r="DM971" s="182"/>
      <c r="DN971" s="182"/>
      <c r="DO971" s="182"/>
      <c r="DP971" s="182"/>
      <c r="DQ971" s="182"/>
      <c r="DR971" s="182"/>
      <c r="DS971" s="182"/>
      <c r="DT971" s="182"/>
      <c r="DU971" s="182"/>
      <c r="DV971" s="182"/>
      <c r="DW971" s="182"/>
      <c r="DX971" s="182"/>
      <c r="DY971" s="182"/>
    </row>
    <row r="972" spans="1:129" s="188" customFormat="1" outlineLevel="1" x14ac:dyDescent="0.25">
      <c r="A972" s="102"/>
      <c r="B972" s="97" t="s">
        <v>1008</v>
      </c>
      <c r="C972" s="98">
        <v>2018</v>
      </c>
      <c r="D972" s="99">
        <v>0.4</v>
      </c>
      <c r="E972" s="101">
        <v>170</v>
      </c>
      <c r="F972" s="110">
        <v>158</v>
      </c>
      <c r="G972" s="101">
        <v>253.56836999999999</v>
      </c>
      <c r="I972" s="182"/>
      <c r="J972" s="182"/>
      <c r="K972" s="182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  <c r="Z972" s="182"/>
      <c r="AA972" s="182"/>
      <c r="AB972" s="182"/>
      <c r="AC972" s="182"/>
      <c r="AD972" s="182"/>
      <c r="AE972" s="182"/>
      <c r="AF972" s="182"/>
      <c r="AG972" s="182"/>
      <c r="AH972" s="182"/>
      <c r="AI972" s="182"/>
      <c r="AJ972" s="182"/>
      <c r="AK972" s="182"/>
      <c r="AL972" s="182"/>
      <c r="AM972" s="182"/>
      <c r="AN972" s="182"/>
      <c r="AO972" s="182"/>
      <c r="AP972" s="182"/>
      <c r="AQ972" s="182"/>
      <c r="AR972" s="182"/>
      <c r="AS972" s="182"/>
      <c r="AT972" s="182"/>
      <c r="AU972" s="182"/>
      <c r="AV972" s="182"/>
      <c r="AW972" s="182"/>
      <c r="AX972" s="182"/>
      <c r="AY972" s="182"/>
      <c r="AZ972" s="182"/>
      <c r="BA972" s="182"/>
      <c r="BB972" s="182"/>
      <c r="BC972" s="182"/>
      <c r="BD972" s="182"/>
      <c r="BE972" s="182"/>
      <c r="BF972" s="182"/>
      <c r="BG972" s="182"/>
      <c r="BH972" s="182"/>
      <c r="BI972" s="182"/>
      <c r="BJ972" s="182"/>
      <c r="BK972" s="182"/>
      <c r="BL972" s="182"/>
      <c r="BM972" s="182"/>
      <c r="BN972" s="182"/>
      <c r="BO972" s="182"/>
      <c r="BP972" s="182"/>
      <c r="BQ972" s="182"/>
      <c r="BR972" s="182"/>
      <c r="BS972" s="182"/>
      <c r="BT972" s="182"/>
      <c r="BU972" s="182"/>
      <c r="BV972" s="182"/>
      <c r="BW972" s="182"/>
      <c r="BX972" s="182"/>
      <c r="BY972" s="182"/>
      <c r="BZ972" s="182"/>
      <c r="CA972" s="182"/>
      <c r="CB972" s="182"/>
      <c r="CC972" s="182"/>
      <c r="CD972" s="182"/>
      <c r="CE972" s="182"/>
      <c r="CF972" s="182"/>
      <c r="CG972" s="182"/>
      <c r="CH972" s="182"/>
      <c r="CI972" s="182"/>
      <c r="CJ972" s="182"/>
      <c r="CK972" s="182"/>
      <c r="CL972" s="182"/>
      <c r="CM972" s="182"/>
      <c r="CN972" s="182"/>
      <c r="CO972" s="182"/>
      <c r="CP972" s="182"/>
      <c r="CQ972" s="182"/>
      <c r="CR972" s="182"/>
      <c r="CS972" s="182"/>
      <c r="CT972" s="182"/>
      <c r="CU972" s="182"/>
      <c r="CV972" s="182"/>
      <c r="CW972" s="182"/>
      <c r="CX972" s="182"/>
      <c r="CY972" s="182"/>
      <c r="CZ972" s="182"/>
      <c r="DA972" s="182"/>
      <c r="DB972" s="182"/>
      <c r="DC972" s="182"/>
      <c r="DD972" s="182"/>
      <c r="DE972" s="182"/>
      <c r="DF972" s="182"/>
      <c r="DG972" s="182"/>
      <c r="DH972" s="182"/>
      <c r="DI972" s="182"/>
      <c r="DJ972" s="182"/>
      <c r="DK972" s="182"/>
      <c r="DL972" s="182"/>
      <c r="DM972" s="182"/>
      <c r="DN972" s="182"/>
      <c r="DO972" s="182"/>
      <c r="DP972" s="182"/>
      <c r="DQ972" s="182"/>
      <c r="DR972" s="182"/>
      <c r="DS972" s="182"/>
      <c r="DT972" s="182"/>
      <c r="DU972" s="182"/>
      <c r="DV972" s="182"/>
      <c r="DW972" s="182"/>
      <c r="DX972" s="182"/>
      <c r="DY972" s="182"/>
    </row>
    <row r="973" spans="1:129" s="188" customFormat="1" outlineLevel="1" x14ac:dyDescent="0.25">
      <c r="A973" s="102"/>
      <c r="B973" s="97" t="s">
        <v>1009</v>
      </c>
      <c r="C973" s="98">
        <v>2018</v>
      </c>
      <c r="D973" s="99">
        <v>0.4</v>
      </c>
      <c r="E973" s="101">
        <v>38</v>
      </c>
      <c r="F973" s="110">
        <v>158</v>
      </c>
      <c r="G973" s="101">
        <v>52.897820000000003</v>
      </c>
      <c r="I973" s="182"/>
      <c r="J973" s="182"/>
      <c r="K973" s="182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  <c r="Z973" s="182"/>
      <c r="AA973" s="182"/>
      <c r="AB973" s="182"/>
      <c r="AC973" s="182"/>
      <c r="AD973" s="182"/>
      <c r="AE973" s="182"/>
      <c r="AF973" s="182"/>
      <c r="AG973" s="182"/>
      <c r="AH973" s="182"/>
      <c r="AI973" s="182"/>
      <c r="AJ973" s="182"/>
      <c r="AK973" s="182"/>
      <c r="AL973" s="182"/>
      <c r="AM973" s="182"/>
      <c r="AN973" s="182"/>
      <c r="AO973" s="182"/>
      <c r="AP973" s="182"/>
      <c r="AQ973" s="182"/>
      <c r="AR973" s="182"/>
      <c r="AS973" s="182"/>
      <c r="AT973" s="182"/>
      <c r="AU973" s="182"/>
      <c r="AV973" s="182"/>
      <c r="AW973" s="182"/>
      <c r="AX973" s="182"/>
      <c r="AY973" s="182"/>
      <c r="AZ973" s="182"/>
      <c r="BA973" s="182"/>
      <c r="BB973" s="182"/>
      <c r="BC973" s="182"/>
      <c r="BD973" s="182"/>
      <c r="BE973" s="182"/>
      <c r="BF973" s="182"/>
      <c r="BG973" s="182"/>
      <c r="BH973" s="182"/>
      <c r="BI973" s="182"/>
      <c r="BJ973" s="182"/>
      <c r="BK973" s="182"/>
      <c r="BL973" s="182"/>
      <c r="BM973" s="182"/>
      <c r="BN973" s="182"/>
      <c r="BO973" s="182"/>
      <c r="BP973" s="182"/>
      <c r="BQ973" s="182"/>
      <c r="BR973" s="182"/>
      <c r="BS973" s="182"/>
      <c r="BT973" s="182"/>
      <c r="BU973" s="182"/>
      <c r="BV973" s="182"/>
      <c r="BW973" s="182"/>
      <c r="BX973" s="182"/>
      <c r="BY973" s="182"/>
      <c r="BZ973" s="182"/>
      <c r="CA973" s="182"/>
      <c r="CB973" s="182"/>
      <c r="CC973" s="182"/>
      <c r="CD973" s="182"/>
      <c r="CE973" s="182"/>
      <c r="CF973" s="182"/>
      <c r="CG973" s="182"/>
      <c r="CH973" s="182"/>
      <c r="CI973" s="182"/>
      <c r="CJ973" s="182"/>
      <c r="CK973" s="182"/>
      <c r="CL973" s="182"/>
      <c r="CM973" s="182"/>
      <c r="CN973" s="182"/>
      <c r="CO973" s="182"/>
      <c r="CP973" s="182"/>
      <c r="CQ973" s="182"/>
      <c r="CR973" s="182"/>
      <c r="CS973" s="182"/>
      <c r="CT973" s="182"/>
      <c r="CU973" s="182"/>
      <c r="CV973" s="182"/>
      <c r="CW973" s="182"/>
      <c r="CX973" s="182"/>
      <c r="CY973" s="182"/>
      <c r="CZ973" s="182"/>
      <c r="DA973" s="182"/>
      <c r="DB973" s="182"/>
      <c r="DC973" s="182"/>
      <c r="DD973" s="182"/>
      <c r="DE973" s="182"/>
      <c r="DF973" s="182"/>
      <c r="DG973" s="182"/>
      <c r="DH973" s="182"/>
      <c r="DI973" s="182"/>
      <c r="DJ973" s="182"/>
      <c r="DK973" s="182"/>
      <c r="DL973" s="182"/>
      <c r="DM973" s="182"/>
      <c r="DN973" s="182"/>
      <c r="DO973" s="182"/>
      <c r="DP973" s="182"/>
      <c r="DQ973" s="182"/>
      <c r="DR973" s="182"/>
      <c r="DS973" s="182"/>
      <c r="DT973" s="182"/>
      <c r="DU973" s="182"/>
      <c r="DV973" s="182"/>
      <c r="DW973" s="182"/>
      <c r="DX973" s="182"/>
      <c r="DY973" s="182"/>
    </row>
    <row r="974" spans="1:129" s="188" customFormat="1" outlineLevel="1" x14ac:dyDescent="0.25">
      <c r="A974" s="102"/>
      <c r="B974" s="97" t="s">
        <v>1010</v>
      </c>
      <c r="C974" s="98">
        <v>2018</v>
      </c>
      <c r="D974" s="99">
        <v>0.4</v>
      </c>
      <c r="E974" s="101">
        <v>31</v>
      </c>
      <c r="F974" s="110">
        <v>158</v>
      </c>
      <c r="G974" s="101">
        <v>90.82038</v>
      </c>
      <c r="I974" s="182"/>
      <c r="J974" s="182"/>
      <c r="K974" s="182"/>
      <c r="L974" s="182"/>
      <c r="M974" s="182"/>
      <c r="N974" s="182"/>
      <c r="O974" s="182"/>
      <c r="P974" s="182"/>
      <c r="Q974" s="182"/>
      <c r="R974" s="182"/>
      <c r="S974" s="182"/>
      <c r="T974" s="182"/>
      <c r="U974" s="182"/>
      <c r="V974" s="182"/>
      <c r="W974" s="182"/>
      <c r="X974" s="182"/>
      <c r="Y974" s="182"/>
      <c r="Z974" s="182"/>
      <c r="AA974" s="182"/>
      <c r="AB974" s="182"/>
      <c r="AC974" s="182"/>
      <c r="AD974" s="182"/>
      <c r="AE974" s="182"/>
      <c r="AF974" s="182"/>
      <c r="AG974" s="182"/>
      <c r="AH974" s="182"/>
      <c r="AI974" s="182"/>
      <c r="AJ974" s="182"/>
      <c r="AK974" s="182"/>
      <c r="AL974" s="182"/>
      <c r="AM974" s="182"/>
      <c r="AN974" s="182"/>
      <c r="AO974" s="182"/>
      <c r="AP974" s="182"/>
      <c r="AQ974" s="182"/>
      <c r="AR974" s="182"/>
      <c r="AS974" s="182"/>
      <c r="AT974" s="182"/>
      <c r="AU974" s="182"/>
      <c r="AV974" s="182"/>
      <c r="AW974" s="182"/>
      <c r="AX974" s="182"/>
      <c r="AY974" s="182"/>
      <c r="AZ974" s="182"/>
      <c r="BA974" s="182"/>
      <c r="BB974" s="182"/>
      <c r="BC974" s="182"/>
      <c r="BD974" s="182"/>
      <c r="BE974" s="182"/>
      <c r="BF974" s="182"/>
      <c r="BG974" s="182"/>
      <c r="BH974" s="182"/>
      <c r="BI974" s="182"/>
      <c r="BJ974" s="182"/>
      <c r="BK974" s="182"/>
      <c r="BL974" s="182"/>
      <c r="BM974" s="182"/>
      <c r="BN974" s="182"/>
      <c r="BO974" s="182"/>
      <c r="BP974" s="182"/>
      <c r="BQ974" s="182"/>
      <c r="BR974" s="182"/>
      <c r="BS974" s="182"/>
      <c r="BT974" s="182"/>
      <c r="BU974" s="182"/>
      <c r="BV974" s="182"/>
      <c r="BW974" s="182"/>
      <c r="BX974" s="182"/>
      <c r="BY974" s="182"/>
      <c r="BZ974" s="182"/>
      <c r="CA974" s="182"/>
      <c r="CB974" s="182"/>
      <c r="CC974" s="182"/>
      <c r="CD974" s="182"/>
      <c r="CE974" s="182"/>
      <c r="CF974" s="182"/>
      <c r="CG974" s="182"/>
      <c r="CH974" s="182"/>
      <c r="CI974" s="182"/>
      <c r="CJ974" s="182"/>
      <c r="CK974" s="182"/>
      <c r="CL974" s="182"/>
      <c r="CM974" s="182"/>
      <c r="CN974" s="182"/>
      <c r="CO974" s="182"/>
      <c r="CP974" s="182"/>
      <c r="CQ974" s="182"/>
      <c r="CR974" s="182"/>
      <c r="CS974" s="182"/>
      <c r="CT974" s="182"/>
      <c r="CU974" s="182"/>
      <c r="CV974" s="182"/>
      <c r="CW974" s="182"/>
      <c r="CX974" s="182"/>
      <c r="CY974" s="182"/>
      <c r="CZ974" s="182"/>
      <c r="DA974" s="182"/>
      <c r="DB974" s="182"/>
      <c r="DC974" s="182"/>
      <c r="DD974" s="182"/>
      <c r="DE974" s="182"/>
      <c r="DF974" s="182"/>
      <c r="DG974" s="182"/>
      <c r="DH974" s="182"/>
      <c r="DI974" s="182"/>
      <c r="DJ974" s="182"/>
      <c r="DK974" s="182"/>
      <c r="DL974" s="182"/>
      <c r="DM974" s="182"/>
      <c r="DN974" s="182"/>
      <c r="DO974" s="182"/>
      <c r="DP974" s="182"/>
      <c r="DQ974" s="182"/>
      <c r="DR974" s="182"/>
      <c r="DS974" s="182"/>
      <c r="DT974" s="182"/>
      <c r="DU974" s="182"/>
      <c r="DV974" s="182"/>
      <c r="DW974" s="182"/>
      <c r="DX974" s="182"/>
      <c r="DY974" s="182"/>
    </row>
    <row r="975" spans="1:129" s="188" customFormat="1" outlineLevel="1" x14ac:dyDescent="0.25">
      <c r="A975" s="102"/>
      <c r="B975" s="97" t="s">
        <v>1011</v>
      </c>
      <c r="C975" s="98">
        <v>2018</v>
      </c>
      <c r="D975" s="99">
        <v>10</v>
      </c>
      <c r="E975" s="101">
        <v>247</v>
      </c>
      <c r="F975" s="110">
        <v>5353</v>
      </c>
      <c r="G975" s="101">
        <v>458.17543000000001</v>
      </c>
      <c r="I975" s="182"/>
      <c r="J975" s="182"/>
      <c r="K975" s="182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  <c r="Z975" s="182"/>
      <c r="AA975" s="182"/>
      <c r="AB975" s="182"/>
      <c r="AC975" s="182"/>
      <c r="AD975" s="182"/>
      <c r="AE975" s="182"/>
      <c r="AF975" s="182"/>
      <c r="AG975" s="182"/>
      <c r="AH975" s="182"/>
      <c r="AI975" s="182"/>
      <c r="AJ975" s="182"/>
      <c r="AK975" s="182"/>
      <c r="AL975" s="182"/>
      <c r="AM975" s="182"/>
      <c r="AN975" s="182"/>
      <c r="AO975" s="182"/>
      <c r="AP975" s="182"/>
      <c r="AQ975" s="182"/>
      <c r="AR975" s="182"/>
      <c r="AS975" s="182"/>
      <c r="AT975" s="182"/>
      <c r="AU975" s="182"/>
      <c r="AV975" s="182"/>
      <c r="AW975" s="182"/>
      <c r="AX975" s="182"/>
      <c r="AY975" s="182"/>
      <c r="AZ975" s="182"/>
      <c r="BA975" s="182"/>
      <c r="BB975" s="182"/>
      <c r="BC975" s="182"/>
      <c r="BD975" s="182"/>
      <c r="BE975" s="182"/>
      <c r="BF975" s="182"/>
      <c r="BG975" s="182"/>
      <c r="BH975" s="182"/>
      <c r="BI975" s="182"/>
      <c r="BJ975" s="182"/>
      <c r="BK975" s="182"/>
      <c r="BL975" s="182"/>
      <c r="BM975" s="182"/>
      <c r="BN975" s="182"/>
      <c r="BO975" s="182"/>
      <c r="BP975" s="182"/>
      <c r="BQ975" s="182"/>
      <c r="BR975" s="182"/>
      <c r="BS975" s="182"/>
      <c r="BT975" s="182"/>
      <c r="BU975" s="182"/>
      <c r="BV975" s="182"/>
      <c r="BW975" s="182"/>
      <c r="BX975" s="182"/>
      <c r="BY975" s="182"/>
      <c r="BZ975" s="182"/>
      <c r="CA975" s="182"/>
      <c r="CB975" s="182"/>
      <c r="CC975" s="182"/>
      <c r="CD975" s="182"/>
      <c r="CE975" s="182"/>
      <c r="CF975" s="182"/>
      <c r="CG975" s="182"/>
      <c r="CH975" s="182"/>
      <c r="CI975" s="182"/>
      <c r="CJ975" s="182"/>
      <c r="CK975" s="182"/>
      <c r="CL975" s="182"/>
      <c r="CM975" s="182"/>
      <c r="CN975" s="182"/>
      <c r="CO975" s="182"/>
      <c r="CP975" s="182"/>
      <c r="CQ975" s="182"/>
      <c r="CR975" s="182"/>
      <c r="CS975" s="182"/>
      <c r="CT975" s="182"/>
      <c r="CU975" s="182"/>
      <c r="CV975" s="182"/>
      <c r="CW975" s="182"/>
      <c r="CX975" s="182"/>
      <c r="CY975" s="182"/>
      <c r="CZ975" s="182"/>
      <c r="DA975" s="182"/>
      <c r="DB975" s="182"/>
      <c r="DC975" s="182"/>
      <c r="DD975" s="182"/>
      <c r="DE975" s="182"/>
      <c r="DF975" s="182"/>
      <c r="DG975" s="182"/>
      <c r="DH975" s="182"/>
      <c r="DI975" s="182"/>
      <c r="DJ975" s="182"/>
      <c r="DK975" s="182"/>
      <c r="DL975" s="182"/>
      <c r="DM975" s="182"/>
      <c r="DN975" s="182"/>
      <c r="DO975" s="182"/>
      <c r="DP975" s="182"/>
      <c r="DQ975" s="182"/>
      <c r="DR975" s="182"/>
      <c r="DS975" s="182"/>
      <c r="DT975" s="182"/>
      <c r="DU975" s="182"/>
      <c r="DV975" s="182"/>
      <c r="DW975" s="182"/>
      <c r="DX975" s="182"/>
      <c r="DY975" s="182"/>
    </row>
    <row r="976" spans="1:129" s="188" customFormat="1" outlineLevel="1" x14ac:dyDescent="0.25">
      <c r="A976" s="102"/>
      <c r="B976" s="97" t="s">
        <v>1012</v>
      </c>
      <c r="C976" s="98">
        <v>2018</v>
      </c>
      <c r="D976" s="99">
        <v>10</v>
      </c>
      <c r="E976" s="101">
        <v>1024</v>
      </c>
      <c r="F976" s="110">
        <v>5353</v>
      </c>
      <c r="G976" s="101">
        <v>1570.5053300000002</v>
      </c>
      <c r="I976" s="182"/>
      <c r="J976" s="182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2"/>
      <c r="AB976" s="182"/>
      <c r="AC976" s="182"/>
      <c r="AD976" s="182"/>
      <c r="AE976" s="182"/>
      <c r="AF976" s="182"/>
      <c r="AG976" s="182"/>
      <c r="AH976" s="182"/>
      <c r="AI976" s="182"/>
      <c r="AJ976" s="182"/>
      <c r="AK976" s="182"/>
      <c r="AL976" s="182"/>
      <c r="AM976" s="182"/>
      <c r="AN976" s="182"/>
      <c r="AO976" s="182"/>
      <c r="AP976" s="182"/>
      <c r="AQ976" s="182"/>
      <c r="AR976" s="182"/>
      <c r="AS976" s="182"/>
      <c r="AT976" s="182"/>
      <c r="AU976" s="182"/>
      <c r="AV976" s="182"/>
      <c r="AW976" s="182"/>
      <c r="AX976" s="182"/>
      <c r="AY976" s="182"/>
      <c r="AZ976" s="182"/>
      <c r="BA976" s="182"/>
      <c r="BB976" s="182"/>
      <c r="BC976" s="182"/>
      <c r="BD976" s="182"/>
      <c r="BE976" s="182"/>
      <c r="BF976" s="182"/>
      <c r="BG976" s="182"/>
      <c r="BH976" s="182"/>
      <c r="BI976" s="182"/>
      <c r="BJ976" s="182"/>
      <c r="BK976" s="182"/>
      <c r="BL976" s="182"/>
      <c r="BM976" s="182"/>
      <c r="BN976" s="182"/>
      <c r="BO976" s="182"/>
      <c r="BP976" s="182"/>
      <c r="BQ976" s="182"/>
      <c r="BR976" s="182"/>
      <c r="BS976" s="182"/>
      <c r="BT976" s="182"/>
      <c r="BU976" s="182"/>
      <c r="BV976" s="182"/>
      <c r="BW976" s="182"/>
      <c r="BX976" s="182"/>
      <c r="BY976" s="182"/>
      <c r="BZ976" s="182"/>
      <c r="CA976" s="182"/>
      <c r="CB976" s="182"/>
      <c r="CC976" s="182"/>
      <c r="CD976" s="182"/>
      <c r="CE976" s="182"/>
      <c r="CF976" s="182"/>
      <c r="CG976" s="182"/>
      <c r="CH976" s="182"/>
      <c r="CI976" s="182"/>
      <c r="CJ976" s="182"/>
      <c r="CK976" s="182"/>
      <c r="CL976" s="182"/>
      <c r="CM976" s="182"/>
      <c r="CN976" s="182"/>
      <c r="CO976" s="182"/>
      <c r="CP976" s="182"/>
      <c r="CQ976" s="182"/>
      <c r="CR976" s="182"/>
      <c r="CS976" s="182"/>
      <c r="CT976" s="182"/>
      <c r="CU976" s="182"/>
      <c r="CV976" s="182"/>
      <c r="CW976" s="182"/>
      <c r="CX976" s="182"/>
      <c r="CY976" s="182"/>
      <c r="CZ976" s="182"/>
      <c r="DA976" s="182"/>
      <c r="DB976" s="182"/>
      <c r="DC976" s="182"/>
      <c r="DD976" s="182"/>
      <c r="DE976" s="182"/>
      <c r="DF976" s="182"/>
      <c r="DG976" s="182"/>
      <c r="DH976" s="182"/>
      <c r="DI976" s="182"/>
      <c r="DJ976" s="182"/>
      <c r="DK976" s="182"/>
      <c r="DL976" s="182"/>
      <c r="DM976" s="182"/>
      <c r="DN976" s="182"/>
      <c r="DO976" s="182"/>
      <c r="DP976" s="182"/>
      <c r="DQ976" s="182"/>
      <c r="DR976" s="182"/>
      <c r="DS976" s="182"/>
      <c r="DT976" s="182"/>
      <c r="DU976" s="182"/>
      <c r="DV976" s="182"/>
      <c r="DW976" s="182"/>
      <c r="DX976" s="182"/>
      <c r="DY976" s="182"/>
    </row>
    <row r="977" spans="1:129" s="188" customFormat="1" outlineLevel="1" x14ac:dyDescent="0.25">
      <c r="A977" s="102"/>
      <c r="B977" s="97" t="s">
        <v>1013</v>
      </c>
      <c r="C977" s="98">
        <v>2018</v>
      </c>
      <c r="D977" s="99">
        <v>0.4</v>
      </c>
      <c r="E977" s="101">
        <v>58</v>
      </c>
      <c r="F977" s="110">
        <v>158</v>
      </c>
      <c r="G977" s="101">
        <v>202.60389999999998</v>
      </c>
      <c r="I977" s="182"/>
      <c r="J977" s="182"/>
      <c r="K977" s="182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  <c r="Z977" s="182"/>
      <c r="AA977" s="182"/>
      <c r="AB977" s="182"/>
      <c r="AC977" s="182"/>
      <c r="AD977" s="182"/>
      <c r="AE977" s="182"/>
      <c r="AF977" s="182"/>
      <c r="AG977" s="182"/>
      <c r="AH977" s="182"/>
      <c r="AI977" s="182"/>
      <c r="AJ977" s="182"/>
      <c r="AK977" s="182"/>
      <c r="AL977" s="182"/>
      <c r="AM977" s="182"/>
      <c r="AN977" s="182"/>
      <c r="AO977" s="182"/>
      <c r="AP977" s="182"/>
      <c r="AQ977" s="182"/>
      <c r="AR977" s="182"/>
      <c r="AS977" s="182"/>
      <c r="AT977" s="182"/>
      <c r="AU977" s="182"/>
      <c r="AV977" s="182"/>
      <c r="AW977" s="182"/>
      <c r="AX977" s="182"/>
      <c r="AY977" s="182"/>
      <c r="AZ977" s="182"/>
      <c r="BA977" s="182"/>
      <c r="BB977" s="182"/>
      <c r="BC977" s="182"/>
      <c r="BD977" s="182"/>
      <c r="BE977" s="182"/>
      <c r="BF977" s="182"/>
      <c r="BG977" s="182"/>
      <c r="BH977" s="182"/>
      <c r="BI977" s="182"/>
      <c r="BJ977" s="182"/>
      <c r="BK977" s="182"/>
      <c r="BL977" s="182"/>
      <c r="BM977" s="182"/>
      <c r="BN977" s="182"/>
      <c r="BO977" s="182"/>
      <c r="BP977" s="182"/>
      <c r="BQ977" s="182"/>
      <c r="BR977" s="182"/>
      <c r="BS977" s="182"/>
      <c r="BT977" s="182"/>
      <c r="BU977" s="182"/>
      <c r="BV977" s="182"/>
      <c r="BW977" s="182"/>
      <c r="BX977" s="182"/>
      <c r="BY977" s="182"/>
      <c r="BZ977" s="182"/>
      <c r="CA977" s="182"/>
      <c r="CB977" s="182"/>
      <c r="CC977" s="182"/>
      <c r="CD977" s="182"/>
      <c r="CE977" s="182"/>
      <c r="CF977" s="182"/>
      <c r="CG977" s="182"/>
      <c r="CH977" s="182"/>
      <c r="CI977" s="182"/>
      <c r="CJ977" s="182"/>
      <c r="CK977" s="182"/>
      <c r="CL977" s="182"/>
      <c r="CM977" s="182"/>
      <c r="CN977" s="182"/>
      <c r="CO977" s="182"/>
      <c r="CP977" s="182"/>
      <c r="CQ977" s="182"/>
      <c r="CR977" s="182"/>
      <c r="CS977" s="182"/>
      <c r="CT977" s="182"/>
      <c r="CU977" s="182"/>
      <c r="CV977" s="182"/>
      <c r="CW977" s="182"/>
      <c r="CX977" s="182"/>
      <c r="CY977" s="182"/>
      <c r="CZ977" s="182"/>
      <c r="DA977" s="182"/>
      <c r="DB977" s="182"/>
      <c r="DC977" s="182"/>
      <c r="DD977" s="182"/>
      <c r="DE977" s="182"/>
      <c r="DF977" s="182"/>
      <c r="DG977" s="182"/>
      <c r="DH977" s="182"/>
      <c r="DI977" s="182"/>
      <c r="DJ977" s="182"/>
      <c r="DK977" s="182"/>
      <c r="DL977" s="182"/>
      <c r="DM977" s="182"/>
      <c r="DN977" s="182"/>
      <c r="DO977" s="182"/>
      <c r="DP977" s="182"/>
      <c r="DQ977" s="182"/>
      <c r="DR977" s="182"/>
      <c r="DS977" s="182"/>
      <c r="DT977" s="182"/>
      <c r="DU977" s="182"/>
      <c r="DV977" s="182"/>
      <c r="DW977" s="182"/>
      <c r="DX977" s="182"/>
      <c r="DY977" s="182"/>
    </row>
    <row r="978" spans="1:129" s="188" customFormat="1" outlineLevel="1" x14ac:dyDescent="0.25">
      <c r="A978" s="102"/>
      <c r="B978" s="97" t="s">
        <v>1014</v>
      </c>
      <c r="C978" s="98">
        <v>2018</v>
      </c>
      <c r="D978" s="99">
        <v>0.4</v>
      </c>
      <c r="E978" s="101">
        <v>21</v>
      </c>
      <c r="F978" s="110">
        <v>158</v>
      </c>
      <c r="G978" s="101">
        <v>122.39353999999999</v>
      </c>
      <c r="I978" s="182"/>
      <c r="J978" s="182"/>
      <c r="K978" s="182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  <c r="Z978" s="182"/>
      <c r="AA978" s="182"/>
      <c r="AB978" s="182"/>
      <c r="AC978" s="182"/>
      <c r="AD978" s="182"/>
      <c r="AE978" s="182"/>
      <c r="AF978" s="182"/>
      <c r="AG978" s="182"/>
      <c r="AH978" s="182"/>
      <c r="AI978" s="182"/>
      <c r="AJ978" s="182"/>
      <c r="AK978" s="182"/>
      <c r="AL978" s="182"/>
      <c r="AM978" s="182"/>
      <c r="AN978" s="182"/>
      <c r="AO978" s="182"/>
      <c r="AP978" s="182"/>
      <c r="AQ978" s="182"/>
      <c r="AR978" s="182"/>
      <c r="AS978" s="182"/>
      <c r="AT978" s="182"/>
      <c r="AU978" s="182"/>
      <c r="AV978" s="182"/>
      <c r="AW978" s="182"/>
      <c r="AX978" s="182"/>
      <c r="AY978" s="182"/>
      <c r="AZ978" s="182"/>
      <c r="BA978" s="182"/>
      <c r="BB978" s="182"/>
      <c r="BC978" s="182"/>
      <c r="BD978" s="182"/>
      <c r="BE978" s="182"/>
      <c r="BF978" s="182"/>
      <c r="BG978" s="182"/>
      <c r="BH978" s="182"/>
      <c r="BI978" s="182"/>
      <c r="BJ978" s="182"/>
      <c r="BK978" s="182"/>
      <c r="BL978" s="182"/>
      <c r="BM978" s="182"/>
      <c r="BN978" s="182"/>
      <c r="BO978" s="182"/>
      <c r="BP978" s="182"/>
      <c r="BQ978" s="182"/>
      <c r="BR978" s="182"/>
      <c r="BS978" s="182"/>
      <c r="BT978" s="182"/>
      <c r="BU978" s="182"/>
      <c r="BV978" s="182"/>
      <c r="BW978" s="182"/>
      <c r="BX978" s="182"/>
      <c r="BY978" s="182"/>
      <c r="BZ978" s="182"/>
      <c r="CA978" s="182"/>
      <c r="CB978" s="182"/>
      <c r="CC978" s="182"/>
      <c r="CD978" s="182"/>
      <c r="CE978" s="182"/>
      <c r="CF978" s="182"/>
      <c r="CG978" s="182"/>
      <c r="CH978" s="182"/>
      <c r="CI978" s="182"/>
      <c r="CJ978" s="182"/>
      <c r="CK978" s="182"/>
      <c r="CL978" s="182"/>
      <c r="CM978" s="182"/>
      <c r="CN978" s="182"/>
      <c r="CO978" s="182"/>
      <c r="CP978" s="182"/>
      <c r="CQ978" s="182"/>
      <c r="CR978" s="182"/>
      <c r="CS978" s="182"/>
      <c r="CT978" s="182"/>
      <c r="CU978" s="182"/>
      <c r="CV978" s="182"/>
      <c r="CW978" s="182"/>
      <c r="CX978" s="182"/>
      <c r="CY978" s="182"/>
      <c r="CZ978" s="182"/>
      <c r="DA978" s="182"/>
      <c r="DB978" s="182"/>
      <c r="DC978" s="182"/>
      <c r="DD978" s="182"/>
      <c r="DE978" s="182"/>
      <c r="DF978" s="182"/>
      <c r="DG978" s="182"/>
      <c r="DH978" s="182"/>
      <c r="DI978" s="182"/>
      <c r="DJ978" s="182"/>
      <c r="DK978" s="182"/>
      <c r="DL978" s="182"/>
      <c r="DM978" s="182"/>
      <c r="DN978" s="182"/>
      <c r="DO978" s="182"/>
      <c r="DP978" s="182"/>
      <c r="DQ978" s="182"/>
      <c r="DR978" s="182"/>
      <c r="DS978" s="182"/>
      <c r="DT978" s="182"/>
      <c r="DU978" s="182"/>
      <c r="DV978" s="182"/>
      <c r="DW978" s="182"/>
      <c r="DX978" s="182"/>
      <c r="DY978" s="182"/>
    </row>
    <row r="979" spans="1:129" s="188" customFormat="1" outlineLevel="1" x14ac:dyDescent="0.25">
      <c r="A979" s="102"/>
      <c r="B979" s="97" t="s">
        <v>1015</v>
      </c>
      <c r="C979" s="98">
        <v>2018</v>
      </c>
      <c r="D979" s="99">
        <v>10</v>
      </c>
      <c r="E979" s="101">
        <v>111</v>
      </c>
      <c r="F979" s="110">
        <v>5353</v>
      </c>
      <c r="G979" s="101">
        <v>370.87295</v>
      </c>
      <c r="I979" s="182"/>
      <c r="J979" s="182"/>
      <c r="K979" s="182"/>
      <c r="L979" s="182"/>
      <c r="M979" s="182"/>
      <c r="N979" s="182"/>
      <c r="O979" s="182"/>
      <c r="P979" s="182"/>
      <c r="Q979" s="182"/>
      <c r="R979" s="182"/>
      <c r="S979" s="182"/>
      <c r="T979" s="182"/>
      <c r="U979" s="182"/>
      <c r="V979" s="182"/>
      <c r="W979" s="182"/>
      <c r="X979" s="182"/>
      <c r="Y979" s="182"/>
      <c r="Z979" s="182"/>
      <c r="AA979" s="182"/>
      <c r="AB979" s="182"/>
      <c r="AC979" s="182"/>
      <c r="AD979" s="182"/>
      <c r="AE979" s="182"/>
      <c r="AF979" s="182"/>
      <c r="AG979" s="182"/>
      <c r="AH979" s="182"/>
      <c r="AI979" s="182"/>
      <c r="AJ979" s="182"/>
      <c r="AK979" s="182"/>
      <c r="AL979" s="182"/>
      <c r="AM979" s="182"/>
      <c r="AN979" s="182"/>
      <c r="AO979" s="182"/>
      <c r="AP979" s="182"/>
      <c r="AQ979" s="182"/>
      <c r="AR979" s="182"/>
      <c r="AS979" s="182"/>
      <c r="AT979" s="182"/>
      <c r="AU979" s="182"/>
      <c r="AV979" s="182"/>
      <c r="AW979" s="182"/>
      <c r="AX979" s="182"/>
      <c r="AY979" s="182"/>
      <c r="AZ979" s="182"/>
      <c r="BA979" s="182"/>
      <c r="BB979" s="182"/>
      <c r="BC979" s="182"/>
      <c r="BD979" s="182"/>
      <c r="BE979" s="182"/>
      <c r="BF979" s="182"/>
      <c r="BG979" s="182"/>
      <c r="BH979" s="182"/>
      <c r="BI979" s="182"/>
      <c r="BJ979" s="182"/>
      <c r="BK979" s="182"/>
      <c r="BL979" s="182"/>
      <c r="BM979" s="182"/>
      <c r="BN979" s="182"/>
      <c r="BO979" s="182"/>
      <c r="BP979" s="182"/>
      <c r="BQ979" s="182"/>
      <c r="BR979" s="182"/>
      <c r="BS979" s="182"/>
      <c r="BT979" s="182"/>
      <c r="BU979" s="182"/>
      <c r="BV979" s="182"/>
      <c r="BW979" s="182"/>
      <c r="BX979" s="182"/>
      <c r="BY979" s="182"/>
      <c r="BZ979" s="182"/>
      <c r="CA979" s="182"/>
      <c r="CB979" s="182"/>
      <c r="CC979" s="182"/>
      <c r="CD979" s="182"/>
      <c r="CE979" s="182"/>
      <c r="CF979" s="182"/>
      <c r="CG979" s="182"/>
      <c r="CH979" s="182"/>
      <c r="CI979" s="182"/>
      <c r="CJ979" s="182"/>
      <c r="CK979" s="182"/>
      <c r="CL979" s="182"/>
      <c r="CM979" s="182"/>
      <c r="CN979" s="182"/>
      <c r="CO979" s="182"/>
      <c r="CP979" s="182"/>
      <c r="CQ979" s="182"/>
      <c r="CR979" s="182"/>
      <c r="CS979" s="182"/>
      <c r="CT979" s="182"/>
      <c r="CU979" s="182"/>
      <c r="CV979" s="182"/>
      <c r="CW979" s="182"/>
      <c r="CX979" s="182"/>
      <c r="CY979" s="182"/>
      <c r="CZ979" s="182"/>
      <c r="DA979" s="182"/>
      <c r="DB979" s="182"/>
      <c r="DC979" s="182"/>
      <c r="DD979" s="182"/>
      <c r="DE979" s="182"/>
      <c r="DF979" s="182"/>
      <c r="DG979" s="182"/>
      <c r="DH979" s="182"/>
      <c r="DI979" s="182"/>
      <c r="DJ979" s="182"/>
      <c r="DK979" s="182"/>
      <c r="DL979" s="182"/>
      <c r="DM979" s="182"/>
      <c r="DN979" s="182"/>
      <c r="DO979" s="182"/>
      <c r="DP979" s="182"/>
      <c r="DQ979" s="182"/>
      <c r="DR979" s="182"/>
      <c r="DS979" s="182"/>
      <c r="DT979" s="182"/>
      <c r="DU979" s="182"/>
      <c r="DV979" s="182"/>
      <c r="DW979" s="182"/>
      <c r="DX979" s="182"/>
      <c r="DY979" s="182"/>
    </row>
    <row r="980" spans="1:129" s="188" customFormat="1" outlineLevel="1" x14ac:dyDescent="0.25">
      <c r="A980" s="102"/>
      <c r="B980" s="97" t="s">
        <v>1016</v>
      </c>
      <c r="C980" s="98">
        <v>2018</v>
      </c>
      <c r="D980" s="99">
        <v>10</v>
      </c>
      <c r="E980" s="101">
        <v>41</v>
      </c>
      <c r="F980" s="110">
        <v>5353</v>
      </c>
      <c r="G980" s="101">
        <v>81.397490000000005</v>
      </c>
      <c r="I980" s="182"/>
      <c r="J980" s="182"/>
      <c r="K980" s="182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  <c r="Z980" s="182"/>
      <c r="AA980" s="182"/>
      <c r="AB980" s="182"/>
      <c r="AC980" s="182"/>
      <c r="AD980" s="182"/>
      <c r="AE980" s="182"/>
      <c r="AF980" s="182"/>
      <c r="AG980" s="182"/>
      <c r="AH980" s="182"/>
      <c r="AI980" s="182"/>
      <c r="AJ980" s="182"/>
      <c r="AK980" s="182"/>
      <c r="AL980" s="182"/>
      <c r="AM980" s="182"/>
      <c r="AN980" s="182"/>
      <c r="AO980" s="182"/>
      <c r="AP980" s="182"/>
      <c r="AQ980" s="182"/>
      <c r="AR980" s="182"/>
      <c r="AS980" s="182"/>
      <c r="AT980" s="182"/>
      <c r="AU980" s="182"/>
      <c r="AV980" s="182"/>
      <c r="AW980" s="182"/>
      <c r="AX980" s="182"/>
      <c r="AY980" s="182"/>
      <c r="AZ980" s="182"/>
      <c r="BA980" s="182"/>
      <c r="BB980" s="182"/>
      <c r="BC980" s="182"/>
      <c r="BD980" s="182"/>
      <c r="BE980" s="182"/>
      <c r="BF980" s="182"/>
      <c r="BG980" s="182"/>
      <c r="BH980" s="182"/>
      <c r="BI980" s="182"/>
      <c r="BJ980" s="182"/>
      <c r="BK980" s="182"/>
      <c r="BL980" s="182"/>
      <c r="BM980" s="182"/>
      <c r="BN980" s="182"/>
      <c r="BO980" s="182"/>
      <c r="BP980" s="182"/>
      <c r="BQ980" s="182"/>
      <c r="BR980" s="182"/>
      <c r="BS980" s="182"/>
      <c r="BT980" s="182"/>
      <c r="BU980" s="182"/>
      <c r="BV980" s="182"/>
      <c r="BW980" s="182"/>
      <c r="BX980" s="182"/>
      <c r="BY980" s="182"/>
      <c r="BZ980" s="182"/>
      <c r="CA980" s="182"/>
      <c r="CB980" s="182"/>
      <c r="CC980" s="182"/>
      <c r="CD980" s="182"/>
      <c r="CE980" s="182"/>
      <c r="CF980" s="182"/>
      <c r="CG980" s="182"/>
      <c r="CH980" s="182"/>
      <c r="CI980" s="182"/>
      <c r="CJ980" s="182"/>
      <c r="CK980" s="182"/>
      <c r="CL980" s="182"/>
      <c r="CM980" s="182"/>
      <c r="CN980" s="182"/>
      <c r="CO980" s="182"/>
      <c r="CP980" s="182"/>
      <c r="CQ980" s="182"/>
      <c r="CR980" s="182"/>
      <c r="CS980" s="182"/>
      <c r="CT980" s="182"/>
      <c r="CU980" s="182"/>
      <c r="CV980" s="182"/>
      <c r="CW980" s="182"/>
      <c r="CX980" s="182"/>
      <c r="CY980" s="182"/>
      <c r="CZ980" s="182"/>
      <c r="DA980" s="182"/>
      <c r="DB980" s="182"/>
      <c r="DC980" s="182"/>
      <c r="DD980" s="182"/>
      <c r="DE980" s="182"/>
      <c r="DF980" s="182"/>
      <c r="DG980" s="182"/>
      <c r="DH980" s="182"/>
      <c r="DI980" s="182"/>
      <c r="DJ980" s="182"/>
      <c r="DK980" s="182"/>
      <c r="DL980" s="182"/>
      <c r="DM980" s="182"/>
      <c r="DN980" s="182"/>
      <c r="DO980" s="182"/>
      <c r="DP980" s="182"/>
      <c r="DQ980" s="182"/>
      <c r="DR980" s="182"/>
      <c r="DS980" s="182"/>
      <c r="DT980" s="182"/>
      <c r="DU980" s="182"/>
      <c r="DV980" s="182"/>
      <c r="DW980" s="182"/>
      <c r="DX980" s="182"/>
      <c r="DY980" s="182"/>
    </row>
    <row r="981" spans="1:129" s="188" customFormat="1" outlineLevel="1" x14ac:dyDescent="0.25">
      <c r="A981" s="102"/>
      <c r="B981" s="97" t="s">
        <v>1017</v>
      </c>
      <c r="C981" s="98">
        <v>2018</v>
      </c>
      <c r="D981" s="99">
        <v>10</v>
      </c>
      <c r="E981" s="101">
        <v>5</v>
      </c>
      <c r="F981" s="110">
        <v>5353</v>
      </c>
      <c r="G981" s="101">
        <v>133.77113</v>
      </c>
      <c r="I981" s="182"/>
      <c r="J981" s="182"/>
      <c r="K981" s="182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  <c r="Z981" s="182"/>
      <c r="AA981" s="182"/>
      <c r="AB981" s="182"/>
      <c r="AC981" s="182"/>
      <c r="AD981" s="182"/>
      <c r="AE981" s="182"/>
      <c r="AF981" s="182"/>
      <c r="AG981" s="182"/>
      <c r="AH981" s="182"/>
      <c r="AI981" s="182"/>
      <c r="AJ981" s="182"/>
      <c r="AK981" s="182"/>
      <c r="AL981" s="182"/>
      <c r="AM981" s="182"/>
      <c r="AN981" s="182"/>
      <c r="AO981" s="182"/>
      <c r="AP981" s="182"/>
      <c r="AQ981" s="182"/>
      <c r="AR981" s="182"/>
      <c r="AS981" s="182"/>
      <c r="AT981" s="182"/>
      <c r="AU981" s="182"/>
      <c r="AV981" s="182"/>
      <c r="AW981" s="182"/>
      <c r="AX981" s="182"/>
      <c r="AY981" s="182"/>
      <c r="AZ981" s="182"/>
      <c r="BA981" s="182"/>
      <c r="BB981" s="182"/>
      <c r="BC981" s="182"/>
      <c r="BD981" s="182"/>
      <c r="BE981" s="182"/>
      <c r="BF981" s="182"/>
      <c r="BG981" s="182"/>
      <c r="BH981" s="182"/>
      <c r="BI981" s="182"/>
      <c r="BJ981" s="182"/>
      <c r="BK981" s="182"/>
      <c r="BL981" s="182"/>
      <c r="BM981" s="182"/>
      <c r="BN981" s="182"/>
      <c r="BO981" s="182"/>
      <c r="BP981" s="182"/>
      <c r="BQ981" s="182"/>
      <c r="BR981" s="182"/>
      <c r="BS981" s="182"/>
      <c r="BT981" s="182"/>
      <c r="BU981" s="182"/>
      <c r="BV981" s="182"/>
      <c r="BW981" s="182"/>
      <c r="BX981" s="182"/>
      <c r="BY981" s="182"/>
      <c r="BZ981" s="182"/>
      <c r="CA981" s="182"/>
      <c r="CB981" s="182"/>
      <c r="CC981" s="182"/>
      <c r="CD981" s="182"/>
      <c r="CE981" s="182"/>
      <c r="CF981" s="182"/>
      <c r="CG981" s="182"/>
      <c r="CH981" s="182"/>
      <c r="CI981" s="182"/>
      <c r="CJ981" s="182"/>
      <c r="CK981" s="182"/>
      <c r="CL981" s="182"/>
      <c r="CM981" s="182"/>
      <c r="CN981" s="182"/>
      <c r="CO981" s="182"/>
      <c r="CP981" s="182"/>
      <c r="CQ981" s="182"/>
      <c r="CR981" s="182"/>
      <c r="CS981" s="182"/>
      <c r="CT981" s="182"/>
      <c r="CU981" s="182"/>
      <c r="CV981" s="182"/>
      <c r="CW981" s="182"/>
      <c r="CX981" s="182"/>
      <c r="CY981" s="182"/>
      <c r="CZ981" s="182"/>
      <c r="DA981" s="182"/>
      <c r="DB981" s="182"/>
      <c r="DC981" s="182"/>
      <c r="DD981" s="182"/>
      <c r="DE981" s="182"/>
      <c r="DF981" s="182"/>
      <c r="DG981" s="182"/>
      <c r="DH981" s="182"/>
      <c r="DI981" s="182"/>
      <c r="DJ981" s="182"/>
      <c r="DK981" s="182"/>
      <c r="DL981" s="182"/>
      <c r="DM981" s="182"/>
      <c r="DN981" s="182"/>
      <c r="DO981" s="182"/>
      <c r="DP981" s="182"/>
      <c r="DQ981" s="182"/>
      <c r="DR981" s="182"/>
      <c r="DS981" s="182"/>
      <c r="DT981" s="182"/>
      <c r="DU981" s="182"/>
      <c r="DV981" s="182"/>
      <c r="DW981" s="182"/>
      <c r="DX981" s="182"/>
      <c r="DY981" s="182"/>
    </row>
    <row r="982" spans="1:129" s="188" customFormat="1" outlineLevel="1" x14ac:dyDescent="0.25">
      <c r="A982" s="102"/>
      <c r="B982" s="97" t="s">
        <v>1018</v>
      </c>
      <c r="C982" s="98">
        <v>2018</v>
      </c>
      <c r="D982" s="99">
        <v>10</v>
      </c>
      <c r="E982" s="101">
        <v>327</v>
      </c>
      <c r="F982" s="110">
        <v>5353</v>
      </c>
      <c r="G982" s="101">
        <v>457.72859999999997</v>
      </c>
      <c r="I982" s="182"/>
      <c r="J982" s="182"/>
      <c r="K982" s="182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  <c r="Z982" s="182"/>
      <c r="AA982" s="182"/>
      <c r="AB982" s="182"/>
      <c r="AC982" s="182"/>
      <c r="AD982" s="182"/>
      <c r="AE982" s="182"/>
      <c r="AF982" s="182"/>
      <c r="AG982" s="182"/>
      <c r="AH982" s="182"/>
      <c r="AI982" s="182"/>
      <c r="AJ982" s="182"/>
      <c r="AK982" s="182"/>
      <c r="AL982" s="182"/>
      <c r="AM982" s="182"/>
      <c r="AN982" s="182"/>
      <c r="AO982" s="182"/>
      <c r="AP982" s="182"/>
      <c r="AQ982" s="182"/>
      <c r="AR982" s="182"/>
      <c r="AS982" s="182"/>
      <c r="AT982" s="182"/>
      <c r="AU982" s="182"/>
      <c r="AV982" s="182"/>
      <c r="AW982" s="182"/>
      <c r="AX982" s="182"/>
      <c r="AY982" s="182"/>
      <c r="AZ982" s="182"/>
      <c r="BA982" s="182"/>
      <c r="BB982" s="182"/>
      <c r="BC982" s="182"/>
      <c r="BD982" s="182"/>
      <c r="BE982" s="182"/>
      <c r="BF982" s="182"/>
      <c r="BG982" s="182"/>
      <c r="BH982" s="182"/>
      <c r="BI982" s="182"/>
      <c r="BJ982" s="182"/>
      <c r="BK982" s="182"/>
      <c r="BL982" s="182"/>
      <c r="BM982" s="182"/>
      <c r="BN982" s="182"/>
      <c r="BO982" s="182"/>
      <c r="BP982" s="182"/>
      <c r="BQ982" s="182"/>
      <c r="BR982" s="182"/>
      <c r="BS982" s="182"/>
      <c r="BT982" s="182"/>
      <c r="BU982" s="182"/>
      <c r="BV982" s="182"/>
      <c r="BW982" s="182"/>
      <c r="BX982" s="182"/>
      <c r="BY982" s="182"/>
      <c r="BZ982" s="182"/>
      <c r="CA982" s="182"/>
      <c r="CB982" s="182"/>
      <c r="CC982" s="182"/>
      <c r="CD982" s="182"/>
      <c r="CE982" s="182"/>
      <c r="CF982" s="182"/>
      <c r="CG982" s="182"/>
      <c r="CH982" s="182"/>
      <c r="CI982" s="182"/>
      <c r="CJ982" s="182"/>
      <c r="CK982" s="182"/>
      <c r="CL982" s="182"/>
      <c r="CM982" s="182"/>
      <c r="CN982" s="182"/>
      <c r="CO982" s="182"/>
      <c r="CP982" s="182"/>
      <c r="CQ982" s="182"/>
      <c r="CR982" s="182"/>
      <c r="CS982" s="182"/>
      <c r="CT982" s="182"/>
      <c r="CU982" s="182"/>
      <c r="CV982" s="182"/>
      <c r="CW982" s="182"/>
      <c r="CX982" s="182"/>
      <c r="CY982" s="182"/>
      <c r="CZ982" s="182"/>
      <c r="DA982" s="182"/>
      <c r="DB982" s="182"/>
      <c r="DC982" s="182"/>
      <c r="DD982" s="182"/>
      <c r="DE982" s="182"/>
      <c r="DF982" s="182"/>
      <c r="DG982" s="182"/>
      <c r="DH982" s="182"/>
      <c r="DI982" s="182"/>
      <c r="DJ982" s="182"/>
      <c r="DK982" s="182"/>
      <c r="DL982" s="182"/>
      <c r="DM982" s="182"/>
      <c r="DN982" s="182"/>
      <c r="DO982" s="182"/>
      <c r="DP982" s="182"/>
      <c r="DQ982" s="182"/>
      <c r="DR982" s="182"/>
      <c r="DS982" s="182"/>
      <c r="DT982" s="182"/>
      <c r="DU982" s="182"/>
      <c r="DV982" s="182"/>
      <c r="DW982" s="182"/>
      <c r="DX982" s="182"/>
      <c r="DY982" s="182"/>
    </row>
    <row r="983" spans="1:129" s="188" customFormat="1" outlineLevel="1" x14ac:dyDescent="0.25">
      <c r="A983" s="102"/>
      <c r="B983" s="97" t="s">
        <v>1019</v>
      </c>
      <c r="C983" s="98">
        <v>2018</v>
      </c>
      <c r="D983" s="99">
        <v>10</v>
      </c>
      <c r="E983" s="101">
        <v>140</v>
      </c>
      <c r="F983" s="110">
        <v>5353</v>
      </c>
      <c r="G983" s="101">
        <v>179.86696000000001</v>
      </c>
      <c r="I983" s="182"/>
      <c r="J983" s="182"/>
      <c r="K983" s="182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  <c r="Z983" s="182"/>
      <c r="AA983" s="182"/>
      <c r="AB983" s="182"/>
      <c r="AC983" s="182"/>
      <c r="AD983" s="182"/>
      <c r="AE983" s="182"/>
      <c r="AF983" s="182"/>
      <c r="AG983" s="182"/>
      <c r="AH983" s="182"/>
      <c r="AI983" s="182"/>
      <c r="AJ983" s="182"/>
      <c r="AK983" s="182"/>
      <c r="AL983" s="182"/>
      <c r="AM983" s="182"/>
      <c r="AN983" s="182"/>
      <c r="AO983" s="182"/>
      <c r="AP983" s="182"/>
      <c r="AQ983" s="182"/>
      <c r="AR983" s="182"/>
      <c r="AS983" s="182"/>
      <c r="AT983" s="182"/>
      <c r="AU983" s="182"/>
      <c r="AV983" s="182"/>
      <c r="AW983" s="182"/>
      <c r="AX983" s="182"/>
      <c r="AY983" s="182"/>
      <c r="AZ983" s="182"/>
      <c r="BA983" s="182"/>
      <c r="BB983" s="182"/>
      <c r="BC983" s="182"/>
      <c r="BD983" s="182"/>
      <c r="BE983" s="182"/>
      <c r="BF983" s="182"/>
      <c r="BG983" s="182"/>
      <c r="BH983" s="182"/>
      <c r="BI983" s="182"/>
      <c r="BJ983" s="182"/>
      <c r="BK983" s="182"/>
      <c r="BL983" s="182"/>
      <c r="BM983" s="182"/>
      <c r="BN983" s="182"/>
      <c r="BO983" s="182"/>
      <c r="BP983" s="182"/>
      <c r="BQ983" s="182"/>
      <c r="BR983" s="182"/>
      <c r="BS983" s="182"/>
      <c r="BT983" s="182"/>
      <c r="BU983" s="182"/>
      <c r="BV983" s="182"/>
      <c r="BW983" s="182"/>
      <c r="BX983" s="182"/>
      <c r="BY983" s="182"/>
      <c r="BZ983" s="182"/>
      <c r="CA983" s="182"/>
      <c r="CB983" s="182"/>
      <c r="CC983" s="182"/>
      <c r="CD983" s="182"/>
      <c r="CE983" s="182"/>
      <c r="CF983" s="182"/>
      <c r="CG983" s="182"/>
      <c r="CH983" s="182"/>
      <c r="CI983" s="182"/>
      <c r="CJ983" s="182"/>
      <c r="CK983" s="182"/>
      <c r="CL983" s="182"/>
      <c r="CM983" s="182"/>
      <c r="CN983" s="182"/>
      <c r="CO983" s="182"/>
      <c r="CP983" s="182"/>
      <c r="CQ983" s="182"/>
      <c r="CR983" s="182"/>
      <c r="CS983" s="182"/>
      <c r="CT983" s="182"/>
      <c r="CU983" s="182"/>
      <c r="CV983" s="182"/>
      <c r="CW983" s="182"/>
      <c r="CX983" s="182"/>
      <c r="CY983" s="182"/>
      <c r="CZ983" s="182"/>
      <c r="DA983" s="182"/>
      <c r="DB983" s="182"/>
      <c r="DC983" s="182"/>
      <c r="DD983" s="182"/>
      <c r="DE983" s="182"/>
      <c r="DF983" s="182"/>
      <c r="DG983" s="182"/>
      <c r="DH983" s="182"/>
      <c r="DI983" s="182"/>
      <c r="DJ983" s="182"/>
      <c r="DK983" s="182"/>
      <c r="DL983" s="182"/>
      <c r="DM983" s="182"/>
      <c r="DN983" s="182"/>
      <c r="DO983" s="182"/>
      <c r="DP983" s="182"/>
      <c r="DQ983" s="182"/>
      <c r="DR983" s="182"/>
      <c r="DS983" s="182"/>
      <c r="DT983" s="182"/>
      <c r="DU983" s="182"/>
      <c r="DV983" s="182"/>
      <c r="DW983" s="182"/>
      <c r="DX983" s="182"/>
      <c r="DY983" s="182"/>
    </row>
    <row r="984" spans="1:129" s="188" customFormat="1" outlineLevel="1" x14ac:dyDescent="0.25">
      <c r="A984" s="102"/>
      <c r="B984" s="97" t="s">
        <v>1020</v>
      </c>
      <c r="C984" s="98">
        <v>2018</v>
      </c>
      <c r="D984" s="99">
        <v>0.4</v>
      </c>
      <c r="E984" s="101">
        <v>88</v>
      </c>
      <c r="F984" s="110">
        <v>158</v>
      </c>
      <c r="G984" s="101">
        <v>153.3347</v>
      </c>
      <c r="I984" s="182"/>
      <c r="J984" s="182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2"/>
      <c r="AB984" s="182"/>
      <c r="AC984" s="182"/>
      <c r="AD984" s="182"/>
      <c r="AE984" s="182"/>
      <c r="AF984" s="182"/>
      <c r="AG984" s="182"/>
      <c r="AH984" s="182"/>
      <c r="AI984" s="182"/>
      <c r="AJ984" s="182"/>
      <c r="AK984" s="182"/>
      <c r="AL984" s="182"/>
      <c r="AM984" s="182"/>
      <c r="AN984" s="182"/>
      <c r="AO984" s="182"/>
      <c r="AP984" s="182"/>
      <c r="AQ984" s="182"/>
      <c r="AR984" s="182"/>
      <c r="AS984" s="182"/>
      <c r="AT984" s="182"/>
      <c r="AU984" s="182"/>
      <c r="AV984" s="182"/>
      <c r="AW984" s="182"/>
      <c r="AX984" s="182"/>
      <c r="AY984" s="182"/>
      <c r="AZ984" s="182"/>
      <c r="BA984" s="182"/>
      <c r="BB984" s="182"/>
      <c r="BC984" s="182"/>
      <c r="BD984" s="182"/>
      <c r="BE984" s="182"/>
      <c r="BF984" s="182"/>
      <c r="BG984" s="182"/>
      <c r="BH984" s="182"/>
      <c r="BI984" s="182"/>
      <c r="BJ984" s="182"/>
      <c r="BK984" s="182"/>
      <c r="BL984" s="182"/>
      <c r="BM984" s="182"/>
      <c r="BN984" s="182"/>
      <c r="BO984" s="182"/>
      <c r="BP984" s="182"/>
      <c r="BQ984" s="182"/>
      <c r="BR984" s="182"/>
      <c r="BS984" s="182"/>
      <c r="BT984" s="182"/>
      <c r="BU984" s="182"/>
      <c r="BV984" s="182"/>
      <c r="BW984" s="182"/>
      <c r="BX984" s="182"/>
      <c r="BY984" s="182"/>
      <c r="BZ984" s="182"/>
      <c r="CA984" s="182"/>
      <c r="CB984" s="182"/>
      <c r="CC984" s="182"/>
      <c r="CD984" s="182"/>
      <c r="CE984" s="182"/>
      <c r="CF984" s="182"/>
      <c r="CG984" s="182"/>
      <c r="CH984" s="182"/>
      <c r="CI984" s="182"/>
      <c r="CJ984" s="182"/>
      <c r="CK984" s="182"/>
      <c r="CL984" s="182"/>
      <c r="CM984" s="182"/>
      <c r="CN984" s="182"/>
      <c r="CO984" s="182"/>
      <c r="CP984" s="182"/>
      <c r="CQ984" s="182"/>
      <c r="CR984" s="182"/>
      <c r="CS984" s="182"/>
      <c r="CT984" s="182"/>
      <c r="CU984" s="182"/>
      <c r="CV984" s="182"/>
      <c r="CW984" s="182"/>
      <c r="CX984" s="182"/>
      <c r="CY984" s="182"/>
      <c r="CZ984" s="182"/>
      <c r="DA984" s="182"/>
      <c r="DB984" s="182"/>
      <c r="DC984" s="182"/>
      <c r="DD984" s="182"/>
      <c r="DE984" s="182"/>
      <c r="DF984" s="182"/>
      <c r="DG984" s="182"/>
      <c r="DH984" s="182"/>
      <c r="DI984" s="182"/>
      <c r="DJ984" s="182"/>
      <c r="DK984" s="182"/>
      <c r="DL984" s="182"/>
      <c r="DM984" s="182"/>
      <c r="DN984" s="182"/>
      <c r="DO984" s="182"/>
      <c r="DP984" s="182"/>
      <c r="DQ984" s="182"/>
      <c r="DR984" s="182"/>
      <c r="DS984" s="182"/>
      <c r="DT984" s="182"/>
      <c r="DU984" s="182"/>
      <c r="DV984" s="182"/>
      <c r="DW984" s="182"/>
      <c r="DX984" s="182"/>
      <c r="DY984" s="182"/>
    </row>
    <row r="985" spans="1:129" s="188" customFormat="1" outlineLevel="1" x14ac:dyDescent="0.25">
      <c r="A985" s="102"/>
      <c r="B985" s="97" t="s">
        <v>789</v>
      </c>
      <c r="C985" s="98">
        <v>2018</v>
      </c>
      <c r="D985" s="99">
        <v>0.4</v>
      </c>
      <c r="E985" s="101">
        <v>24</v>
      </c>
      <c r="F985" s="110">
        <v>158</v>
      </c>
      <c r="G985" s="101">
        <v>54.221220000000002</v>
      </c>
      <c r="I985" s="182"/>
      <c r="J985" s="182"/>
      <c r="K985" s="182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  <c r="Z985" s="182"/>
      <c r="AA985" s="182"/>
      <c r="AB985" s="182"/>
      <c r="AC985" s="182"/>
      <c r="AD985" s="182"/>
      <c r="AE985" s="182"/>
      <c r="AF985" s="182"/>
      <c r="AG985" s="182"/>
      <c r="AH985" s="182"/>
      <c r="AI985" s="182"/>
      <c r="AJ985" s="182"/>
      <c r="AK985" s="182"/>
      <c r="AL985" s="182"/>
      <c r="AM985" s="182"/>
      <c r="AN985" s="182"/>
      <c r="AO985" s="182"/>
      <c r="AP985" s="182"/>
      <c r="AQ985" s="182"/>
      <c r="AR985" s="182"/>
      <c r="AS985" s="182"/>
      <c r="AT985" s="182"/>
      <c r="AU985" s="182"/>
      <c r="AV985" s="182"/>
      <c r="AW985" s="182"/>
      <c r="AX985" s="182"/>
      <c r="AY985" s="182"/>
      <c r="AZ985" s="182"/>
      <c r="BA985" s="182"/>
      <c r="BB985" s="182"/>
      <c r="BC985" s="182"/>
      <c r="BD985" s="182"/>
      <c r="BE985" s="182"/>
      <c r="BF985" s="182"/>
      <c r="BG985" s="182"/>
      <c r="BH985" s="182"/>
      <c r="BI985" s="182"/>
      <c r="BJ985" s="182"/>
      <c r="BK985" s="182"/>
      <c r="BL985" s="182"/>
      <c r="BM985" s="182"/>
      <c r="BN985" s="182"/>
      <c r="BO985" s="182"/>
      <c r="BP985" s="182"/>
      <c r="BQ985" s="182"/>
      <c r="BR985" s="182"/>
      <c r="BS985" s="182"/>
      <c r="BT985" s="182"/>
      <c r="BU985" s="182"/>
      <c r="BV985" s="182"/>
      <c r="BW985" s="182"/>
      <c r="BX985" s="182"/>
      <c r="BY985" s="182"/>
      <c r="BZ985" s="182"/>
      <c r="CA985" s="182"/>
      <c r="CB985" s="182"/>
      <c r="CC985" s="182"/>
      <c r="CD985" s="182"/>
      <c r="CE985" s="182"/>
      <c r="CF985" s="182"/>
      <c r="CG985" s="182"/>
      <c r="CH985" s="182"/>
      <c r="CI985" s="182"/>
      <c r="CJ985" s="182"/>
      <c r="CK985" s="182"/>
      <c r="CL985" s="182"/>
      <c r="CM985" s="182"/>
      <c r="CN985" s="182"/>
      <c r="CO985" s="182"/>
      <c r="CP985" s="182"/>
      <c r="CQ985" s="182"/>
      <c r="CR985" s="182"/>
      <c r="CS985" s="182"/>
      <c r="CT985" s="182"/>
      <c r="CU985" s="182"/>
      <c r="CV985" s="182"/>
      <c r="CW985" s="182"/>
      <c r="CX985" s="182"/>
      <c r="CY985" s="182"/>
      <c r="CZ985" s="182"/>
      <c r="DA985" s="182"/>
      <c r="DB985" s="182"/>
      <c r="DC985" s="182"/>
      <c r="DD985" s="182"/>
      <c r="DE985" s="182"/>
      <c r="DF985" s="182"/>
      <c r="DG985" s="182"/>
      <c r="DH985" s="182"/>
      <c r="DI985" s="182"/>
      <c r="DJ985" s="182"/>
      <c r="DK985" s="182"/>
      <c r="DL985" s="182"/>
      <c r="DM985" s="182"/>
      <c r="DN985" s="182"/>
      <c r="DO985" s="182"/>
      <c r="DP985" s="182"/>
      <c r="DQ985" s="182"/>
      <c r="DR985" s="182"/>
      <c r="DS985" s="182"/>
      <c r="DT985" s="182"/>
      <c r="DU985" s="182"/>
      <c r="DV985" s="182"/>
      <c r="DW985" s="182"/>
      <c r="DX985" s="182"/>
      <c r="DY985" s="182"/>
    </row>
    <row r="986" spans="1:129" s="188" customFormat="1" outlineLevel="1" x14ac:dyDescent="0.25">
      <c r="A986" s="102"/>
      <c r="B986" s="97" t="s">
        <v>1021</v>
      </c>
      <c r="C986" s="98">
        <v>2018</v>
      </c>
      <c r="D986" s="99">
        <v>0.4</v>
      </c>
      <c r="E986" s="101">
        <v>405</v>
      </c>
      <c r="F986" s="110">
        <v>158</v>
      </c>
      <c r="G986" s="101">
        <v>571.22847000000002</v>
      </c>
      <c r="I986" s="182"/>
      <c r="J986" s="182"/>
      <c r="K986" s="182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  <c r="Z986" s="182"/>
      <c r="AA986" s="182"/>
      <c r="AB986" s="182"/>
      <c r="AC986" s="182"/>
      <c r="AD986" s="182"/>
      <c r="AE986" s="182"/>
      <c r="AF986" s="182"/>
      <c r="AG986" s="182"/>
      <c r="AH986" s="182"/>
      <c r="AI986" s="182"/>
      <c r="AJ986" s="182"/>
      <c r="AK986" s="182"/>
      <c r="AL986" s="182"/>
      <c r="AM986" s="182"/>
      <c r="AN986" s="182"/>
      <c r="AO986" s="182"/>
      <c r="AP986" s="182"/>
      <c r="AQ986" s="182"/>
      <c r="AR986" s="182"/>
      <c r="AS986" s="182"/>
      <c r="AT986" s="182"/>
      <c r="AU986" s="182"/>
      <c r="AV986" s="182"/>
      <c r="AW986" s="182"/>
      <c r="AX986" s="182"/>
      <c r="AY986" s="182"/>
      <c r="AZ986" s="182"/>
      <c r="BA986" s="182"/>
      <c r="BB986" s="182"/>
      <c r="BC986" s="182"/>
      <c r="BD986" s="182"/>
      <c r="BE986" s="182"/>
      <c r="BF986" s="182"/>
      <c r="BG986" s="182"/>
      <c r="BH986" s="182"/>
      <c r="BI986" s="182"/>
      <c r="BJ986" s="182"/>
      <c r="BK986" s="182"/>
      <c r="BL986" s="182"/>
      <c r="BM986" s="182"/>
      <c r="BN986" s="182"/>
      <c r="BO986" s="182"/>
      <c r="BP986" s="182"/>
      <c r="BQ986" s="182"/>
      <c r="BR986" s="182"/>
      <c r="BS986" s="182"/>
      <c r="BT986" s="182"/>
      <c r="BU986" s="182"/>
      <c r="BV986" s="182"/>
      <c r="BW986" s="182"/>
      <c r="BX986" s="182"/>
      <c r="BY986" s="182"/>
      <c r="BZ986" s="182"/>
      <c r="CA986" s="182"/>
      <c r="CB986" s="182"/>
      <c r="CC986" s="182"/>
      <c r="CD986" s="182"/>
      <c r="CE986" s="182"/>
      <c r="CF986" s="182"/>
      <c r="CG986" s="182"/>
      <c r="CH986" s="182"/>
      <c r="CI986" s="182"/>
      <c r="CJ986" s="182"/>
      <c r="CK986" s="182"/>
      <c r="CL986" s="182"/>
      <c r="CM986" s="182"/>
      <c r="CN986" s="182"/>
      <c r="CO986" s="182"/>
      <c r="CP986" s="182"/>
      <c r="CQ986" s="182"/>
      <c r="CR986" s="182"/>
      <c r="CS986" s="182"/>
      <c r="CT986" s="182"/>
      <c r="CU986" s="182"/>
      <c r="CV986" s="182"/>
      <c r="CW986" s="182"/>
      <c r="CX986" s="182"/>
      <c r="CY986" s="182"/>
      <c r="CZ986" s="182"/>
      <c r="DA986" s="182"/>
      <c r="DB986" s="182"/>
      <c r="DC986" s="182"/>
      <c r="DD986" s="182"/>
      <c r="DE986" s="182"/>
      <c r="DF986" s="182"/>
      <c r="DG986" s="182"/>
      <c r="DH986" s="182"/>
      <c r="DI986" s="182"/>
      <c r="DJ986" s="182"/>
      <c r="DK986" s="182"/>
      <c r="DL986" s="182"/>
      <c r="DM986" s="182"/>
      <c r="DN986" s="182"/>
      <c r="DO986" s="182"/>
      <c r="DP986" s="182"/>
      <c r="DQ986" s="182"/>
      <c r="DR986" s="182"/>
      <c r="DS986" s="182"/>
      <c r="DT986" s="182"/>
      <c r="DU986" s="182"/>
      <c r="DV986" s="182"/>
      <c r="DW986" s="182"/>
      <c r="DX986" s="182"/>
      <c r="DY986" s="182"/>
    </row>
    <row r="987" spans="1:129" s="188" customFormat="1" outlineLevel="1" x14ac:dyDescent="0.25">
      <c r="A987" s="102"/>
      <c r="B987" s="97" t="s">
        <v>1022</v>
      </c>
      <c r="C987" s="98">
        <v>2018</v>
      </c>
      <c r="D987" s="99">
        <v>0.4</v>
      </c>
      <c r="E987" s="101">
        <v>13</v>
      </c>
      <c r="F987" s="110">
        <v>158</v>
      </c>
      <c r="G987" s="101">
        <v>25.410730000000001</v>
      </c>
      <c r="I987" s="182"/>
      <c r="J987" s="182"/>
      <c r="K987" s="182"/>
      <c r="L987" s="182"/>
      <c r="M987" s="182"/>
      <c r="N987" s="182"/>
      <c r="O987" s="182"/>
      <c r="P987" s="182"/>
      <c r="Q987" s="182"/>
      <c r="R987" s="182"/>
      <c r="S987" s="182"/>
      <c r="T987" s="182"/>
      <c r="U987" s="182"/>
      <c r="V987" s="182"/>
      <c r="W987" s="182"/>
      <c r="X987" s="182"/>
      <c r="Y987" s="182"/>
      <c r="Z987" s="182"/>
      <c r="AA987" s="182"/>
      <c r="AB987" s="182"/>
      <c r="AC987" s="182"/>
      <c r="AD987" s="182"/>
      <c r="AE987" s="182"/>
      <c r="AF987" s="182"/>
      <c r="AG987" s="182"/>
      <c r="AH987" s="182"/>
      <c r="AI987" s="182"/>
      <c r="AJ987" s="182"/>
      <c r="AK987" s="182"/>
      <c r="AL987" s="182"/>
      <c r="AM987" s="182"/>
      <c r="AN987" s="182"/>
      <c r="AO987" s="182"/>
      <c r="AP987" s="182"/>
      <c r="AQ987" s="182"/>
      <c r="AR987" s="182"/>
      <c r="AS987" s="182"/>
      <c r="AT987" s="182"/>
      <c r="AU987" s="182"/>
      <c r="AV987" s="182"/>
      <c r="AW987" s="182"/>
      <c r="AX987" s="182"/>
      <c r="AY987" s="182"/>
      <c r="AZ987" s="182"/>
      <c r="BA987" s="182"/>
      <c r="BB987" s="182"/>
      <c r="BC987" s="182"/>
      <c r="BD987" s="182"/>
      <c r="BE987" s="182"/>
      <c r="BF987" s="182"/>
      <c r="BG987" s="182"/>
      <c r="BH987" s="182"/>
      <c r="BI987" s="182"/>
      <c r="BJ987" s="182"/>
      <c r="BK987" s="182"/>
      <c r="BL987" s="182"/>
      <c r="BM987" s="182"/>
      <c r="BN987" s="182"/>
      <c r="BO987" s="182"/>
      <c r="BP987" s="182"/>
      <c r="BQ987" s="182"/>
      <c r="BR987" s="182"/>
      <c r="BS987" s="182"/>
      <c r="BT987" s="182"/>
      <c r="BU987" s="182"/>
      <c r="BV987" s="182"/>
      <c r="BW987" s="182"/>
      <c r="BX987" s="182"/>
      <c r="BY987" s="182"/>
      <c r="BZ987" s="182"/>
      <c r="CA987" s="182"/>
      <c r="CB987" s="182"/>
      <c r="CC987" s="182"/>
      <c r="CD987" s="182"/>
      <c r="CE987" s="182"/>
      <c r="CF987" s="182"/>
      <c r="CG987" s="182"/>
      <c r="CH987" s="182"/>
      <c r="CI987" s="182"/>
      <c r="CJ987" s="182"/>
      <c r="CK987" s="182"/>
      <c r="CL987" s="182"/>
      <c r="CM987" s="182"/>
      <c r="CN987" s="182"/>
      <c r="CO987" s="182"/>
      <c r="CP987" s="182"/>
      <c r="CQ987" s="182"/>
      <c r="CR987" s="182"/>
      <c r="CS987" s="182"/>
      <c r="CT987" s="182"/>
      <c r="CU987" s="182"/>
      <c r="CV987" s="182"/>
      <c r="CW987" s="182"/>
      <c r="CX987" s="182"/>
      <c r="CY987" s="182"/>
      <c r="CZ987" s="182"/>
      <c r="DA987" s="182"/>
      <c r="DB987" s="182"/>
      <c r="DC987" s="182"/>
      <c r="DD987" s="182"/>
      <c r="DE987" s="182"/>
      <c r="DF987" s="182"/>
      <c r="DG987" s="182"/>
      <c r="DH987" s="182"/>
      <c r="DI987" s="182"/>
      <c r="DJ987" s="182"/>
      <c r="DK987" s="182"/>
      <c r="DL987" s="182"/>
      <c r="DM987" s="182"/>
      <c r="DN987" s="182"/>
      <c r="DO987" s="182"/>
      <c r="DP987" s="182"/>
      <c r="DQ987" s="182"/>
      <c r="DR987" s="182"/>
      <c r="DS987" s="182"/>
      <c r="DT987" s="182"/>
      <c r="DU987" s="182"/>
      <c r="DV987" s="182"/>
      <c r="DW987" s="182"/>
      <c r="DX987" s="182"/>
      <c r="DY987" s="182"/>
    </row>
    <row r="988" spans="1:129" s="188" customFormat="1" outlineLevel="1" x14ac:dyDescent="0.25">
      <c r="A988" s="102"/>
      <c r="B988" s="97" t="s">
        <v>1023</v>
      </c>
      <c r="C988" s="98">
        <v>2018</v>
      </c>
      <c r="D988" s="99">
        <v>0.4</v>
      </c>
      <c r="E988" s="101">
        <v>25</v>
      </c>
      <c r="F988" s="110">
        <v>158</v>
      </c>
      <c r="G988" s="101">
        <v>30.88485</v>
      </c>
      <c r="I988" s="182"/>
      <c r="J988" s="182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2"/>
      <c r="AB988" s="182"/>
      <c r="AC988" s="182"/>
      <c r="AD988" s="182"/>
      <c r="AE988" s="182"/>
      <c r="AF988" s="182"/>
      <c r="AG988" s="182"/>
      <c r="AH988" s="182"/>
      <c r="AI988" s="182"/>
      <c r="AJ988" s="182"/>
      <c r="AK988" s="182"/>
      <c r="AL988" s="182"/>
      <c r="AM988" s="182"/>
      <c r="AN988" s="182"/>
      <c r="AO988" s="182"/>
      <c r="AP988" s="182"/>
      <c r="AQ988" s="182"/>
      <c r="AR988" s="182"/>
      <c r="AS988" s="182"/>
      <c r="AT988" s="182"/>
      <c r="AU988" s="182"/>
      <c r="AV988" s="182"/>
      <c r="AW988" s="182"/>
      <c r="AX988" s="182"/>
      <c r="AY988" s="182"/>
      <c r="AZ988" s="182"/>
      <c r="BA988" s="182"/>
      <c r="BB988" s="182"/>
      <c r="BC988" s="182"/>
      <c r="BD988" s="182"/>
      <c r="BE988" s="182"/>
      <c r="BF988" s="182"/>
      <c r="BG988" s="182"/>
      <c r="BH988" s="182"/>
      <c r="BI988" s="182"/>
      <c r="BJ988" s="182"/>
      <c r="BK988" s="182"/>
      <c r="BL988" s="182"/>
      <c r="BM988" s="182"/>
      <c r="BN988" s="182"/>
      <c r="BO988" s="182"/>
      <c r="BP988" s="182"/>
      <c r="BQ988" s="182"/>
      <c r="BR988" s="182"/>
      <c r="BS988" s="182"/>
      <c r="BT988" s="182"/>
      <c r="BU988" s="182"/>
      <c r="BV988" s="182"/>
      <c r="BW988" s="182"/>
      <c r="BX988" s="182"/>
      <c r="BY988" s="182"/>
      <c r="BZ988" s="182"/>
      <c r="CA988" s="182"/>
      <c r="CB988" s="182"/>
      <c r="CC988" s="182"/>
      <c r="CD988" s="182"/>
      <c r="CE988" s="182"/>
      <c r="CF988" s="182"/>
      <c r="CG988" s="182"/>
      <c r="CH988" s="182"/>
      <c r="CI988" s="182"/>
      <c r="CJ988" s="182"/>
      <c r="CK988" s="182"/>
      <c r="CL988" s="182"/>
      <c r="CM988" s="182"/>
      <c r="CN988" s="182"/>
      <c r="CO988" s="182"/>
      <c r="CP988" s="182"/>
      <c r="CQ988" s="182"/>
      <c r="CR988" s="182"/>
      <c r="CS988" s="182"/>
      <c r="CT988" s="182"/>
      <c r="CU988" s="182"/>
      <c r="CV988" s="182"/>
      <c r="CW988" s="182"/>
      <c r="CX988" s="182"/>
      <c r="CY988" s="182"/>
      <c r="CZ988" s="182"/>
      <c r="DA988" s="182"/>
      <c r="DB988" s="182"/>
      <c r="DC988" s="182"/>
      <c r="DD988" s="182"/>
      <c r="DE988" s="182"/>
      <c r="DF988" s="182"/>
      <c r="DG988" s="182"/>
      <c r="DH988" s="182"/>
      <c r="DI988" s="182"/>
      <c r="DJ988" s="182"/>
      <c r="DK988" s="182"/>
      <c r="DL988" s="182"/>
      <c r="DM988" s="182"/>
      <c r="DN988" s="182"/>
      <c r="DO988" s="182"/>
      <c r="DP988" s="182"/>
      <c r="DQ988" s="182"/>
      <c r="DR988" s="182"/>
      <c r="DS988" s="182"/>
      <c r="DT988" s="182"/>
      <c r="DU988" s="182"/>
      <c r="DV988" s="182"/>
      <c r="DW988" s="182"/>
      <c r="DX988" s="182"/>
      <c r="DY988" s="182"/>
    </row>
    <row r="989" spans="1:129" s="188" customFormat="1" outlineLevel="1" x14ac:dyDescent="0.25">
      <c r="A989" s="102"/>
      <c r="B989" s="97" t="s">
        <v>1024</v>
      </c>
      <c r="C989" s="98">
        <v>2018</v>
      </c>
      <c r="D989" s="99">
        <v>0.4</v>
      </c>
      <c r="E989" s="101">
        <v>39</v>
      </c>
      <c r="F989" s="110">
        <v>158</v>
      </c>
      <c r="G989" s="101">
        <v>47.314970000000002</v>
      </c>
      <c r="I989" s="182"/>
      <c r="J989" s="182"/>
      <c r="K989" s="182"/>
      <c r="L989" s="182"/>
      <c r="M989" s="182"/>
      <c r="N989" s="182"/>
      <c r="O989" s="182"/>
      <c r="P989" s="182"/>
      <c r="Q989" s="182"/>
      <c r="R989" s="182"/>
      <c r="S989" s="182"/>
      <c r="T989" s="182"/>
      <c r="U989" s="182"/>
      <c r="V989" s="182"/>
      <c r="W989" s="182"/>
      <c r="X989" s="182"/>
      <c r="Y989" s="182"/>
      <c r="Z989" s="182"/>
      <c r="AA989" s="182"/>
      <c r="AB989" s="182"/>
      <c r="AC989" s="182"/>
      <c r="AD989" s="182"/>
      <c r="AE989" s="182"/>
      <c r="AF989" s="182"/>
      <c r="AG989" s="182"/>
      <c r="AH989" s="182"/>
      <c r="AI989" s="182"/>
      <c r="AJ989" s="182"/>
      <c r="AK989" s="182"/>
      <c r="AL989" s="182"/>
      <c r="AM989" s="182"/>
      <c r="AN989" s="182"/>
      <c r="AO989" s="182"/>
      <c r="AP989" s="182"/>
      <c r="AQ989" s="182"/>
      <c r="AR989" s="182"/>
      <c r="AS989" s="182"/>
      <c r="AT989" s="182"/>
      <c r="AU989" s="182"/>
      <c r="AV989" s="182"/>
      <c r="AW989" s="182"/>
      <c r="AX989" s="182"/>
      <c r="AY989" s="182"/>
      <c r="AZ989" s="182"/>
      <c r="BA989" s="182"/>
      <c r="BB989" s="182"/>
      <c r="BC989" s="182"/>
      <c r="BD989" s="182"/>
      <c r="BE989" s="182"/>
      <c r="BF989" s="182"/>
      <c r="BG989" s="182"/>
      <c r="BH989" s="182"/>
      <c r="BI989" s="182"/>
      <c r="BJ989" s="182"/>
      <c r="BK989" s="182"/>
      <c r="BL989" s="182"/>
      <c r="BM989" s="182"/>
      <c r="BN989" s="182"/>
      <c r="BO989" s="182"/>
      <c r="BP989" s="182"/>
      <c r="BQ989" s="182"/>
      <c r="BR989" s="182"/>
      <c r="BS989" s="182"/>
      <c r="BT989" s="182"/>
      <c r="BU989" s="182"/>
      <c r="BV989" s="182"/>
      <c r="BW989" s="182"/>
      <c r="BX989" s="182"/>
      <c r="BY989" s="182"/>
      <c r="BZ989" s="182"/>
      <c r="CA989" s="182"/>
      <c r="CB989" s="182"/>
      <c r="CC989" s="182"/>
      <c r="CD989" s="182"/>
      <c r="CE989" s="182"/>
      <c r="CF989" s="182"/>
      <c r="CG989" s="182"/>
      <c r="CH989" s="182"/>
      <c r="CI989" s="182"/>
      <c r="CJ989" s="182"/>
      <c r="CK989" s="182"/>
      <c r="CL989" s="182"/>
      <c r="CM989" s="182"/>
      <c r="CN989" s="182"/>
      <c r="CO989" s="182"/>
      <c r="CP989" s="182"/>
      <c r="CQ989" s="182"/>
      <c r="CR989" s="182"/>
      <c r="CS989" s="182"/>
      <c r="CT989" s="182"/>
      <c r="CU989" s="182"/>
      <c r="CV989" s="182"/>
      <c r="CW989" s="182"/>
      <c r="CX989" s="182"/>
      <c r="CY989" s="182"/>
      <c r="CZ989" s="182"/>
      <c r="DA989" s="182"/>
      <c r="DB989" s="182"/>
      <c r="DC989" s="182"/>
      <c r="DD989" s="182"/>
      <c r="DE989" s="182"/>
      <c r="DF989" s="182"/>
      <c r="DG989" s="182"/>
      <c r="DH989" s="182"/>
      <c r="DI989" s="182"/>
      <c r="DJ989" s="182"/>
      <c r="DK989" s="182"/>
      <c r="DL989" s="182"/>
      <c r="DM989" s="182"/>
      <c r="DN989" s="182"/>
      <c r="DO989" s="182"/>
      <c r="DP989" s="182"/>
      <c r="DQ989" s="182"/>
      <c r="DR989" s="182"/>
      <c r="DS989" s="182"/>
      <c r="DT989" s="182"/>
      <c r="DU989" s="182"/>
      <c r="DV989" s="182"/>
      <c r="DW989" s="182"/>
      <c r="DX989" s="182"/>
      <c r="DY989" s="182"/>
    </row>
    <row r="990" spans="1:129" s="188" customFormat="1" outlineLevel="1" x14ac:dyDescent="0.25">
      <c r="A990" s="102"/>
      <c r="B990" s="97" t="s">
        <v>1025</v>
      </c>
      <c r="C990" s="98">
        <v>2018</v>
      </c>
      <c r="D990" s="99">
        <v>10</v>
      </c>
      <c r="E990" s="101">
        <v>38</v>
      </c>
      <c r="F990" s="110">
        <v>5353</v>
      </c>
      <c r="G990" s="101">
        <v>202.67991000000001</v>
      </c>
      <c r="I990" s="182"/>
      <c r="J990" s="182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  <c r="Z990" s="182"/>
      <c r="AA990" s="182"/>
      <c r="AB990" s="182"/>
      <c r="AC990" s="182"/>
      <c r="AD990" s="182"/>
      <c r="AE990" s="182"/>
      <c r="AF990" s="182"/>
      <c r="AG990" s="182"/>
      <c r="AH990" s="182"/>
      <c r="AI990" s="182"/>
      <c r="AJ990" s="182"/>
      <c r="AK990" s="182"/>
      <c r="AL990" s="182"/>
      <c r="AM990" s="182"/>
      <c r="AN990" s="182"/>
      <c r="AO990" s="182"/>
      <c r="AP990" s="182"/>
      <c r="AQ990" s="182"/>
      <c r="AR990" s="182"/>
      <c r="AS990" s="182"/>
      <c r="AT990" s="182"/>
      <c r="AU990" s="182"/>
      <c r="AV990" s="182"/>
      <c r="AW990" s="182"/>
      <c r="AX990" s="182"/>
      <c r="AY990" s="182"/>
      <c r="AZ990" s="182"/>
      <c r="BA990" s="182"/>
      <c r="BB990" s="182"/>
      <c r="BC990" s="182"/>
      <c r="BD990" s="182"/>
      <c r="BE990" s="182"/>
      <c r="BF990" s="182"/>
      <c r="BG990" s="182"/>
      <c r="BH990" s="182"/>
      <c r="BI990" s="182"/>
      <c r="BJ990" s="182"/>
      <c r="BK990" s="182"/>
      <c r="BL990" s="182"/>
      <c r="BM990" s="182"/>
      <c r="BN990" s="182"/>
      <c r="BO990" s="182"/>
      <c r="BP990" s="182"/>
      <c r="BQ990" s="182"/>
      <c r="BR990" s="182"/>
      <c r="BS990" s="182"/>
      <c r="BT990" s="182"/>
      <c r="BU990" s="182"/>
      <c r="BV990" s="182"/>
      <c r="BW990" s="182"/>
      <c r="BX990" s="182"/>
      <c r="BY990" s="182"/>
      <c r="BZ990" s="182"/>
      <c r="CA990" s="182"/>
      <c r="CB990" s="182"/>
      <c r="CC990" s="182"/>
      <c r="CD990" s="182"/>
      <c r="CE990" s="182"/>
      <c r="CF990" s="182"/>
      <c r="CG990" s="182"/>
      <c r="CH990" s="182"/>
      <c r="CI990" s="182"/>
      <c r="CJ990" s="182"/>
      <c r="CK990" s="182"/>
      <c r="CL990" s="182"/>
      <c r="CM990" s="182"/>
      <c r="CN990" s="182"/>
      <c r="CO990" s="182"/>
      <c r="CP990" s="182"/>
      <c r="CQ990" s="182"/>
      <c r="CR990" s="182"/>
      <c r="CS990" s="182"/>
      <c r="CT990" s="182"/>
      <c r="CU990" s="182"/>
      <c r="CV990" s="182"/>
      <c r="CW990" s="182"/>
      <c r="CX990" s="182"/>
      <c r="CY990" s="182"/>
      <c r="CZ990" s="182"/>
      <c r="DA990" s="182"/>
      <c r="DB990" s="182"/>
      <c r="DC990" s="182"/>
      <c r="DD990" s="182"/>
      <c r="DE990" s="182"/>
      <c r="DF990" s="182"/>
      <c r="DG990" s="182"/>
      <c r="DH990" s="182"/>
      <c r="DI990" s="182"/>
      <c r="DJ990" s="182"/>
      <c r="DK990" s="182"/>
      <c r="DL990" s="182"/>
      <c r="DM990" s="182"/>
      <c r="DN990" s="182"/>
      <c r="DO990" s="182"/>
      <c r="DP990" s="182"/>
      <c r="DQ990" s="182"/>
      <c r="DR990" s="182"/>
      <c r="DS990" s="182"/>
      <c r="DT990" s="182"/>
      <c r="DU990" s="182"/>
      <c r="DV990" s="182"/>
      <c r="DW990" s="182"/>
      <c r="DX990" s="182"/>
      <c r="DY990" s="182"/>
    </row>
    <row r="991" spans="1:129" s="188" customFormat="1" outlineLevel="1" x14ac:dyDescent="0.25">
      <c r="A991" s="102"/>
      <c r="B991" s="97" t="s">
        <v>1026</v>
      </c>
      <c r="C991" s="98">
        <v>2018</v>
      </c>
      <c r="D991" s="99">
        <v>0.4</v>
      </c>
      <c r="E991" s="101">
        <v>84</v>
      </c>
      <c r="F991" s="110">
        <v>158</v>
      </c>
      <c r="G991" s="101">
        <v>207.38423999999998</v>
      </c>
      <c r="I991" s="182"/>
      <c r="J991" s="182"/>
      <c r="K991" s="182"/>
      <c r="L991" s="182"/>
      <c r="M991" s="182"/>
      <c r="N991" s="182"/>
      <c r="O991" s="182"/>
      <c r="P991" s="182"/>
      <c r="Q991" s="182"/>
      <c r="R991" s="182"/>
      <c r="S991" s="182"/>
      <c r="T991" s="182"/>
      <c r="U991" s="182"/>
      <c r="V991" s="182"/>
      <c r="W991" s="182"/>
      <c r="X991" s="182"/>
      <c r="Y991" s="182"/>
      <c r="Z991" s="182"/>
      <c r="AA991" s="182"/>
      <c r="AB991" s="182"/>
      <c r="AC991" s="182"/>
      <c r="AD991" s="182"/>
      <c r="AE991" s="182"/>
      <c r="AF991" s="182"/>
      <c r="AG991" s="182"/>
      <c r="AH991" s="182"/>
      <c r="AI991" s="182"/>
      <c r="AJ991" s="182"/>
      <c r="AK991" s="182"/>
      <c r="AL991" s="182"/>
      <c r="AM991" s="182"/>
      <c r="AN991" s="182"/>
      <c r="AO991" s="182"/>
      <c r="AP991" s="182"/>
      <c r="AQ991" s="182"/>
      <c r="AR991" s="182"/>
      <c r="AS991" s="182"/>
      <c r="AT991" s="182"/>
      <c r="AU991" s="182"/>
      <c r="AV991" s="182"/>
      <c r="AW991" s="182"/>
      <c r="AX991" s="182"/>
      <c r="AY991" s="182"/>
      <c r="AZ991" s="182"/>
      <c r="BA991" s="182"/>
      <c r="BB991" s="182"/>
      <c r="BC991" s="182"/>
      <c r="BD991" s="182"/>
      <c r="BE991" s="182"/>
      <c r="BF991" s="182"/>
      <c r="BG991" s="182"/>
      <c r="BH991" s="182"/>
      <c r="BI991" s="182"/>
      <c r="BJ991" s="182"/>
      <c r="BK991" s="182"/>
      <c r="BL991" s="182"/>
      <c r="BM991" s="182"/>
      <c r="BN991" s="182"/>
      <c r="BO991" s="182"/>
      <c r="BP991" s="182"/>
      <c r="BQ991" s="182"/>
      <c r="BR991" s="182"/>
      <c r="BS991" s="182"/>
      <c r="BT991" s="182"/>
      <c r="BU991" s="182"/>
      <c r="BV991" s="182"/>
      <c r="BW991" s="182"/>
      <c r="BX991" s="182"/>
      <c r="BY991" s="182"/>
      <c r="BZ991" s="182"/>
      <c r="CA991" s="182"/>
      <c r="CB991" s="182"/>
      <c r="CC991" s="182"/>
      <c r="CD991" s="182"/>
      <c r="CE991" s="182"/>
      <c r="CF991" s="182"/>
      <c r="CG991" s="182"/>
      <c r="CH991" s="182"/>
      <c r="CI991" s="182"/>
      <c r="CJ991" s="182"/>
      <c r="CK991" s="182"/>
      <c r="CL991" s="182"/>
      <c r="CM991" s="182"/>
      <c r="CN991" s="182"/>
      <c r="CO991" s="182"/>
      <c r="CP991" s="182"/>
      <c r="CQ991" s="182"/>
      <c r="CR991" s="182"/>
      <c r="CS991" s="182"/>
      <c r="CT991" s="182"/>
      <c r="CU991" s="182"/>
      <c r="CV991" s="182"/>
      <c r="CW991" s="182"/>
      <c r="CX991" s="182"/>
      <c r="CY991" s="182"/>
      <c r="CZ991" s="182"/>
      <c r="DA991" s="182"/>
      <c r="DB991" s="182"/>
      <c r="DC991" s="182"/>
      <c r="DD991" s="182"/>
      <c r="DE991" s="182"/>
      <c r="DF991" s="182"/>
      <c r="DG991" s="182"/>
      <c r="DH991" s="182"/>
      <c r="DI991" s="182"/>
      <c r="DJ991" s="182"/>
      <c r="DK991" s="182"/>
      <c r="DL991" s="182"/>
      <c r="DM991" s="182"/>
      <c r="DN991" s="182"/>
      <c r="DO991" s="182"/>
      <c r="DP991" s="182"/>
      <c r="DQ991" s="182"/>
      <c r="DR991" s="182"/>
      <c r="DS991" s="182"/>
      <c r="DT991" s="182"/>
      <c r="DU991" s="182"/>
      <c r="DV991" s="182"/>
      <c r="DW991" s="182"/>
      <c r="DX991" s="182"/>
      <c r="DY991" s="182"/>
    </row>
    <row r="992" spans="1:129" s="188" customFormat="1" outlineLevel="1" x14ac:dyDescent="0.25">
      <c r="A992" s="102"/>
      <c r="B992" s="97" t="s">
        <v>1027</v>
      </c>
      <c r="C992" s="98">
        <v>2018</v>
      </c>
      <c r="D992" s="99">
        <v>0.4</v>
      </c>
      <c r="E992" s="101">
        <v>66</v>
      </c>
      <c r="F992" s="110">
        <v>158</v>
      </c>
      <c r="G992" s="101">
        <v>116.05061000000001</v>
      </c>
      <c r="I992" s="182"/>
      <c r="J992" s="182"/>
      <c r="K992" s="182"/>
      <c r="L992" s="182"/>
      <c r="M992" s="182"/>
      <c r="N992" s="182"/>
      <c r="O992" s="182"/>
      <c r="P992" s="182"/>
      <c r="Q992" s="182"/>
      <c r="R992" s="182"/>
      <c r="S992" s="182"/>
      <c r="T992" s="182"/>
      <c r="U992" s="182"/>
      <c r="V992" s="182"/>
      <c r="W992" s="182"/>
      <c r="X992" s="182"/>
      <c r="Y992" s="182"/>
      <c r="Z992" s="182"/>
      <c r="AA992" s="182"/>
      <c r="AB992" s="182"/>
      <c r="AC992" s="182"/>
      <c r="AD992" s="182"/>
      <c r="AE992" s="182"/>
      <c r="AF992" s="182"/>
      <c r="AG992" s="182"/>
      <c r="AH992" s="182"/>
      <c r="AI992" s="182"/>
      <c r="AJ992" s="182"/>
      <c r="AK992" s="182"/>
      <c r="AL992" s="182"/>
      <c r="AM992" s="182"/>
      <c r="AN992" s="182"/>
      <c r="AO992" s="182"/>
      <c r="AP992" s="182"/>
      <c r="AQ992" s="182"/>
      <c r="AR992" s="182"/>
      <c r="AS992" s="182"/>
      <c r="AT992" s="182"/>
      <c r="AU992" s="182"/>
      <c r="AV992" s="182"/>
      <c r="AW992" s="182"/>
      <c r="AX992" s="182"/>
      <c r="AY992" s="182"/>
      <c r="AZ992" s="182"/>
      <c r="BA992" s="182"/>
      <c r="BB992" s="182"/>
      <c r="BC992" s="182"/>
      <c r="BD992" s="182"/>
      <c r="BE992" s="182"/>
      <c r="BF992" s="182"/>
      <c r="BG992" s="182"/>
      <c r="BH992" s="182"/>
      <c r="BI992" s="182"/>
      <c r="BJ992" s="182"/>
      <c r="BK992" s="182"/>
      <c r="BL992" s="182"/>
      <c r="BM992" s="182"/>
      <c r="BN992" s="182"/>
      <c r="BO992" s="182"/>
      <c r="BP992" s="182"/>
      <c r="BQ992" s="182"/>
      <c r="BR992" s="182"/>
      <c r="BS992" s="182"/>
      <c r="BT992" s="182"/>
      <c r="BU992" s="182"/>
      <c r="BV992" s="182"/>
      <c r="BW992" s="182"/>
      <c r="BX992" s="182"/>
      <c r="BY992" s="182"/>
      <c r="BZ992" s="182"/>
      <c r="CA992" s="182"/>
      <c r="CB992" s="182"/>
      <c r="CC992" s="182"/>
      <c r="CD992" s="182"/>
      <c r="CE992" s="182"/>
      <c r="CF992" s="182"/>
      <c r="CG992" s="182"/>
      <c r="CH992" s="182"/>
      <c r="CI992" s="182"/>
      <c r="CJ992" s="182"/>
      <c r="CK992" s="182"/>
      <c r="CL992" s="182"/>
      <c r="CM992" s="182"/>
      <c r="CN992" s="182"/>
      <c r="CO992" s="182"/>
      <c r="CP992" s="182"/>
      <c r="CQ992" s="182"/>
      <c r="CR992" s="182"/>
      <c r="CS992" s="182"/>
      <c r="CT992" s="182"/>
      <c r="CU992" s="182"/>
      <c r="CV992" s="182"/>
      <c r="CW992" s="182"/>
      <c r="CX992" s="182"/>
      <c r="CY992" s="182"/>
      <c r="CZ992" s="182"/>
      <c r="DA992" s="182"/>
      <c r="DB992" s="182"/>
      <c r="DC992" s="182"/>
      <c r="DD992" s="182"/>
      <c r="DE992" s="182"/>
      <c r="DF992" s="182"/>
      <c r="DG992" s="182"/>
      <c r="DH992" s="182"/>
      <c r="DI992" s="182"/>
      <c r="DJ992" s="182"/>
      <c r="DK992" s="182"/>
      <c r="DL992" s="182"/>
      <c r="DM992" s="182"/>
      <c r="DN992" s="182"/>
      <c r="DO992" s="182"/>
      <c r="DP992" s="182"/>
      <c r="DQ992" s="182"/>
      <c r="DR992" s="182"/>
      <c r="DS992" s="182"/>
      <c r="DT992" s="182"/>
      <c r="DU992" s="182"/>
      <c r="DV992" s="182"/>
      <c r="DW992" s="182"/>
      <c r="DX992" s="182"/>
      <c r="DY992" s="182"/>
    </row>
    <row r="993" spans="1:129" s="188" customFormat="1" outlineLevel="1" x14ac:dyDescent="0.25">
      <c r="A993" s="102"/>
      <c r="B993" s="97" t="s">
        <v>1028</v>
      </c>
      <c r="C993" s="98">
        <v>2018</v>
      </c>
      <c r="D993" s="99">
        <v>10</v>
      </c>
      <c r="E993" s="101">
        <v>5</v>
      </c>
      <c r="F993" s="110">
        <v>5353</v>
      </c>
      <c r="G993" s="101">
        <v>140.89677000000003</v>
      </c>
      <c r="I993" s="182"/>
      <c r="J993" s="182"/>
      <c r="K993" s="182"/>
      <c r="L993" s="182"/>
      <c r="M993" s="182"/>
      <c r="N993" s="182"/>
      <c r="O993" s="182"/>
      <c r="P993" s="182"/>
      <c r="Q993" s="182"/>
      <c r="R993" s="182"/>
      <c r="S993" s="182"/>
      <c r="T993" s="182"/>
      <c r="U993" s="182"/>
      <c r="V993" s="182"/>
      <c r="W993" s="182"/>
      <c r="X993" s="182"/>
      <c r="Y993" s="182"/>
      <c r="Z993" s="182"/>
      <c r="AA993" s="182"/>
      <c r="AB993" s="182"/>
      <c r="AC993" s="182"/>
      <c r="AD993" s="182"/>
      <c r="AE993" s="182"/>
      <c r="AF993" s="182"/>
      <c r="AG993" s="182"/>
      <c r="AH993" s="182"/>
      <c r="AI993" s="182"/>
      <c r="AJ993" s="182"/>
      <c r="AK993" s="182"/>
      <c r="AL993" s="182"/>
      <c r="AM993" s="182"/>
      <c r="AN993" s="182"/>
      <c r="AO993" s="182"/>
      <c r="AP993" s="182"/>
      <c r="AQ993" s="182"/>
      <c r="AR993" s="182"/>
      <c r="AS993" s="182"/>
      <c r="AT993" s="182"/>
      <c r="AU993" s="182"/>
      <c r="AV993" s="182"/>
      <c r="AW993" s="182"/>
      <c r="AX993" s="182"/>
      <c r="AY993" s="182"/>
      <c r="AZ993" s="182"/>
      <c r="BA993" s="182"/>
      <c r="BB993" s="182"/>
      <c r="BC993" s="182"/>
      <c r="BD993" s="182"/>
      <c r="BE993" s="182"/>
      <c r="BF993" s="182"/>
      <c r="BG993" s="182"/>
      <c r="BH993" s="182"/>
      <c r="BI993" s="182"/>
      <c r="BJ993" s="182"/>
      <c r="BK993" s="182"/>
      <c r="BL993" s="182"/>
      <c r="BM993" s="182"/>
      <c r="BN993" s="182"/>
      <c r="BO993" s="182"/>
      <c r="BP993" s="182"/>
      <c r="BQ993" s="182"/>
      <c r="BR993" s="182"/>
      <c r="BS993" s="182"/>
      <c r="BT993" s="182"/>
      <c r="BU993" s="182"/>
      <c r="BV993" s="182"/>
      <c r="BW993" s="182"/>
      <c r="BX993" s="182"/>
      <c r="BY993" s="182"/>
      <c r="BZ993" s="182"/>
      <c r="CA993" s="182"/>
      <c r="CB993" s="182"/>
      <c r="CC993" s="182"/>
      <c r="CD993" s="182"/>
      <c r="CE993" s="182"/>
      <c r="CF993" s="182"/>
      <c r="CG993" s="182"/>
      <c r="CH993" s="182"/>
      <c r="CI993" s="182"/>
      <c r="CJ993" s="182"/>
      <c r="CK993" s="182"/>
      <c r="CL993" s="182"/>
      <c r="CM993" s="182"/>
      <c r="CN993" s="182"/>
      <c r="CO993" s="182"/>
      <c r="CP993" s="182"/>
      <c r="CQ993" s="182"/>
      <c r="CR993" s="182"/>
      <c r="CS993" s="182"/>
      <c r="CT993" s="182"/>
      <c r="CU993" s="182"/>
      <c r="CV993" s="182"/>
      <c r="CW993" s="182"/>
      <c r="CX993" s="182"/>
      <c r="CY993" s="182"/>
      <c r="CZ993" s="182"/>
      <c r="DA993" s="182"/>
      <c r="DB993" s="182"/>
      <c r="DC993" s="182"/>
      <c r="DD993" s="182"/>
      <c r="DE993" s="182"/>
      <c r="DF993" s="182"/>
      <c r="DG993" s="182"/>
      <c r="DH993" s="182"/>
      <c r="DI993" s="182"/>
      <c r="DJ993" s="182"/>
      <c r="DK993" s="182"/>
      <c r="DL993" s="182"/>
      <c r="DM993" s="182"/>
      <c r="DN993" s="182"/>
      <c r="DO993" s="182"/>
      <c r="DP993" s="182"/>
      <c r="DQ993" s="182"/>
      <c r="DR993" s="182"/>
      <c r="DS993" s="182"/>
      <c r="DT993" s="182"/>
      <c r="DU993" s="182"/>
      <c r="DV993" s="182"/>
      <c r="DW993" s="182"/>
      <c r="DX993" s="182"/>
      <c r="DY993" s="182"/>
    </row>
    <row r="994" spans="1:129" s="188" customFormat="1" outlineLevel="1" x14ac:dyDescent="0.25">
      <c r="A994" s="102"/>
      <c r="B994" s="97" t="s">
        <v>1029</v>
      </c>
      <c r="C994" s="98">
        <v>2018</v>
      </c>
      <c r="D994" s="99">
        <v>10</v>
      </c>
      <c r="E994" s="101">
        <v>13</v>
      </c>
      <c r="F994" s="110">
        <v>5353</v>
      </c>
      <c r="G994" s="101">
        <v>130.40271000000001</v>
      </c>
      <c r="I994" s="182"/>
      <c r="J994" s="182"/>
      <c r="K994" s="182"/>
      <c r="L994" s="182"/>
      <c r="M994" s="182"/>
      <c r="N994" s="182"/>
      <c r="O994" s="182"/>
      <c r="P994" s="182"/>
      <c r="Q994" s="182"/>
      <c r="R994" s="182"/>
      <c r="S994" s="182"/>
      <c r="T994" s="182"/>
      <c r="U994" s="182"/>
      <c r="V994" s="182"/>
      <c r="W994" s="182"/>
      <c r="X994" s="182"/>
      <c r="Y994" s="182"/>
      <c r="Z994" s="182"/>
      <c r="AA994" s="182"/>
      <c r="AB994" s="182"/>
      <c r="AC994" s="182"/>
      <c r="AD994" s="182"/>
      <c r="AE994" s="182"/>
      <c r="AF994" s="182"/>
      <c r="AG994" s="182"/>
      <c r="AH994" s="182"/>
      <c r="AI994" s="182"/>
      <c r="AJ994" s="182"/>
      <c r="AK994" s="182"/>
      <c r="AL994" s="182"/>
      <c r="AM994" s="182"/>
      <c r="AN994" s="182"/>
      <c r="AO994" s="182"/>
      <c r="AP994" s="182"/>
      <c r="AQ994" s="182"/>
      <c r="AR994" s="182"/>
      <c r="AS994" s="182"/>
      <c r="AT994" s="182"/>
      <c r="AU994" s="182"/>
      <c r="AV994" s="182"/>
      <c r="AW994" s="182"/>
      <c r="AX994" s="182"/>
      <c r="AY994" s="182"/>
      <c r="AZ994" s="182"/>
      <c r="BA994" s="182"/>
      <c r="BB994" s="182"/>
      <c r="BC994" s="182"/>
      <c r="BD994" s="182"/>
      <c r="BE994" s="182"/>
      <c r="BF994" s="182"/>
      <c r="BG994" s="182"/>
      <c r="BH994" s="182"/>
      <c r="BI994" s="182"/>
      <c r="BJ994" s="182"/>
      <c r="BK994" s="182"/>
      <c r="BL994" s="182"/>
      <c r="BM994" s="182"/>
      <c r="BN994" s="182"/>
      <c r="BO994" s="182"/>
      <c r="BP994" s="182"/>
      <c r="BQ994" s="182"/>
      <c r="BR994" s="182"/>
      <c r="BS994" s="182"/>
      <c r="BT994" s="182"/>
      <c r="BU994" s="182"/>
      <c r="BV994" s="182"/>
      <c r="BW994" s="182"/>
      <c r="BX994" s="182"/>
      <c r="BY994" s="182"/>
      <c r="BZ994" s="182"/>
      <c r="CA994" s="182"/>
      <c r="CB994" s="182"/>
      <c r="CC994" s="182"/>
      <c r="CD994" s="182"/>
      <c r="CE994" s="182"/>
      <c r="CF994" s="182"/>
      <c r="CG994" s="182"/>
      <c r="CH994" s="182"/>
      <c r="CI994" s="182"/>
      <c r="CJ994" s="182"/>
      <c r="CK994" s="182"/>
      <c r="CL994" s="182"/>
      <c r="CM994" s="182"/>
      <c r="CN994" s="182"/>
      <c r="CO994" s="182"/>
      <c r="CP994" s="182"/>
      <c r="CQ994" s="182"/>
      <c r="CR994" s="182"/>
      <c r="CS994" s="182"/>
      <c r="CT994" s="182"/>
      <c r="CU994" s="182"/>
      <c r="CV994" s="182"/>
      <c r="CW994" s="182"/>
      <c r="CX994" s="182"/>
      <c r="CY994" s="182"/>
      <c r="CZ994" s="182"/>
      <c r="DA994" s="182"/>
      <c r="DB994" s="182"/>
      <c r="DC994" s="182"/>
      <c r="DD994" s="182"/>
      <c r="DE994" s="182"/>
      <c r="DF994" s="182"/>
      <c r="DG994" s="182"/>
      <c r="DH994" s="182"/>
      <c r="DI994" s="182"/>
      <c r="DJ994" s="182"/>
      <c r="DK994" s="182"/>
      <c r="DL994" s="182"/>
      <c r="DM994" s="182"/>
      <c r="DN994" s="182"/>
      <c r="DO994" s="182"/>
      <c r="DP994" s="182"/>
      <c r="DQ994" s="182"/>
      <c r="DR994" s="182"/>
      <c r="DS994" s="182"/>
      <c r="DT994" s="182"/>
      <c r="DU994" s="182"/>
      <c r="DV994" s="182"/>
      <c r="DW994" s="182"/>
      <c r="DX994" s="182"/>
      <c r="DY994" s="182"/>
    </row>
    <row r="995" spans="1:129" s="188" customFormat="1" outlineLevel="1" x14ac:dyDescent="0.25">
      <c r="A995" s="102"/>
      <c r="B995" s="97" t="s">
        <v>1030</v>
      </c>
      <c r="C995" s="98">
        <v>2018</v>
      </c>
      <c r="D995" s="99">
        <v>0.4</v>
      </c>
      <c r="E995" s="101">
        <v>44</v>
      </c>
      <c r="F995" s="110">
        <v>158</v>
      </c>
      <c r="G995" s="101">
        <v>115.87206</v>
      </c>
      <c r="I995" s="182"/>
      <c r="J995" s="182"/>
      <c r="K995" s="182"/>
      <c r="L995" s="182"/>
      <c r="M995" s="182"/>
      <c r="N995" s="182"/>
      <c r="O995" s="182"/>
      <c r="P995" s="182"/>
      <c r="Q995" s="182"/>
      <c r="R995" s="182"/>
      <c r="S995" s="182"/>
      <c r="T995" s="182"/>
      <c r="U995" s="182"/>
      <c r="V995" s="182"/>
      <c r="W995" s="182"/>
      <c r="X995" s="182"/>
      <c r="Y995" s="182"/>
      <c r="Z995" s="182"/>
      <c r="AA995" s="182"/>
      <c r="AB995" s="182"/>
      <c r="AC995" s="182"/>
      <c r="AD995" s="182"/>
      <c r="AE995" s="182"/>
      <c r="AF995" s="182"/>
      <c r="AG995" s="182"/>
      <c r="AH995" s="182"/>
      <c r="AI995" s="182"/>
      <c r="AJ995" s="182"/>
      <c r="AK995" s="182"/>
      <c r="AL995" s="182"/>
      <c r="AM995" s="182"/>
      <c r="AN995" s="182"/>
      <c r="AO995" s="182"/>
      <c r="AP995" s="182"/>
      <c r="AQ995" s="182"/>
      <c r="AR995" s="182"/>
      <c r="AS995" s="182"/>
      <c r="AT995" s="182"/>
      <c r="AU995" s="182"/>
      <c r="AV995" s="182"/>
      <c r="AW995" s="182"/>
      <c r="AX995" s="182"/>
      <c r="AY995" s="182"/>
      <c r="AZ995" s="182"/>
      <c r="BA995" s="182"/>
      <c r="BB995" s="182"/>
      <c r="BC995" s="182"/>
      <c r="BD995" s="182"/>
      <c r="BE995" s="182"/>
      <c r="BF995" s="182"/>
      <c r="BG995" s="182"/>
      <c r="BH995" s="182"/>
      <c r="BI995" s="182"/>
      <c r="BJ995" s="182"/>
      <c r="BK995" s="182"/>
      <c r="BL995" s="182"/>
      <c r="BM995" s="182"/>
      <c r="BN995" s="182"/>
      <c r="BO995" s="182"/>
      <c r="BP995" s="182"/>
      <c r="BQ995" s="182"/>
      <c r="BR995" s="182"/>
      <c r="BS995" s="182"/>
      <c r="BT995" s="182"/>
      <c r="BU995" s="182"/>
      <c r="BV995" s="182"/>
      <c r="BW995" s="182"/>
      <c r="BX995" s="182"/>
      <c r="BY995" s="182"/>
      <c r="BZ995" s="182"/>
      <c r="CA995" s="182"/>
      <c r="CB995" s="182"/>
      <c r="CC995" s="182"/>
      <c r="CD995" s="182"/>
      <c r="CE995" s="182"/>
      <c r="CF995" s="182"/>
      <c r="CG995" s="182"/>
      <c r="CH995" s="182"/>
      <c r="CI995" s="182"/>
      <c r="CJ995" s="182"/>
      <c r="CK995" s="182"/>
      <c r="CL995" s="182"/>
      <c r="CM995" s="182"/>
      <c r="CN995" s="182"/>
      <c r="CO995" s="182"/>
      <c r="CP995" s="182"/>
      <c r="CQ995" s="182"/>
      <c r="CR995" s="182"/>
      <c r="CS995" s="182"/>
      <c r="CT995" s="182"/>
      <c r="CU995" s="182"/>
      <c r="CV995" s="182"/>
      <c r="CW995" s="182"/>
      <c r="CX995" s="182"/>
      <c r="CY995" s="182"/>
      <c r="CZ995" s="182"/>
      <c r="DA995" s="182"/>
      <c r="DB995" s="182"/>
      <c r="DC995" s="182"/>
      <c r="DD995" s="182"/>
      <c r="DE995" s="182"/>
      <c r="DF995" s="182"/>
      <c r="DG995" s="182"/>
      <c r="DH995" s="182"/>
      <c r="DI995" s="182"/>
      <c r="DJ995" s="182"/>
      <c r="DK995" s="182"/>
      <c r="DL995" s="182"/>
      <c r="DM995" s="182"/>
      <c r="DN995" s="182"/>
      <c r="DO995" s="182"/>
      <c r="DP995" s="182"/>
      <c r="DQ995" s="182"/>
      <c r="DR995" s="182"/>
      <c r="DS995" s="182"/>
      <c r="DT995" s="182"/>
      <c r="DU995" s="182"/>
      <c r="DV995" s="182"/>
      <c r="DW995" s="182"/>
      <c r="DX995" s="182"/>
      <c r="DY995" s="182"/>
    </row>
    <row r="996" spans="1:129" s="188" customFormat="1" outlineLevel="1" x14ac:dyDescent="0.25">
      <c r="A996" s="102"/>
      <c r="B996" s="97" t="s">
        <v>1031</v>
      </c>
      <c r="C996" s="98">
        <v>2018</v>
      </c>
      <c r="D996" s="99">
        <v>10</v>
      </c>
      <c r="E996" s="101">
        <v>174</v>
      </c>
      <c r="F996" s="110">
        <v>5353</v>
      </c>
      <c r="G996" s="101">
        <v>337.09368000000001</v>
      </c>
      <c r="I996" s="182"/>
      <c r="J996" s="182"/>
      <c r="K996" s="182"/>
      <c r="L996" s="182"/>
      <c r="M996" s="182"/>
      <c r="N996" s="182"/>
      <c r="O996" s="182"/>
      <c r="P996" s="182"/>
      <c r="Q996" s="182"/>
      <c r="R996" s="182"/>
      <c r="S996" s="182"/>
      <c r="T996" s="182"/>
      <c r="U996" s="182"/>
      <c r="V996" s="182"/>
      <c r="W996" s="182"/>
      <c r="X996" s="182"/>
      <c r="Y996" s="182"/>
      <c r="Z996" s="182"/>
      <c r="AA996" s="182"/>
      <c r="AB996" s="182"/>
      <c r="AC996" s="182"/>
      <c r="AD996" s="182"/>
      <c r="AE996" s="182"/>
      <c r="AF996" s="182"/>
      <c r="AG996" s="182"/>
      <c r="AH996" s="182"/>
      <c r="AI996" s="182"/>
      <c r="AJ996" s="182"/>
      <c r="AK996" s="182"/>
      <c r="AL996" s="182"/>
      <c r="AM996" s="182"/>
      <c r="AN996" s="182"/>
      <c r="AO996" s="182"/>
      <c r="AP996" s="182"/>
      <c r="AQ996" s="182"/>
      <c r="AR996" s="182"/>
      <c r="AS996" s="182"/>
      <c r="AT996" s="182"/>
      <c r="AU996" s="182"/>
      <c r="AV996" s="182"/>
      <c r="AW996" s="182"/>
      <c r="AX996" s="182"/>
      <c r="AY996" s="182"/>
      <c r="AZ996" s="182"/>
      <c r="BA996" s="182"/>
      <c r="BB996" s="182"/>
      <c r="BC996" s="182"/>
      <c r="BD996" s="182"/>
      <c r="BE996" s="182"/>
      <c r="BF996" s="182"/>
      <c r="BG996" s="182"/>
      <c r="BH996" s="182"/>
      <c r="BI996" s="182"/>
      <c r="BJ996" s="182"/>
      <c r="BK996" s="182"/>
      <c r="BL996" s="182"/>
      <c r="BM996" s="182"/>
      <c r="BN996" s="182"/>
      <c r="BO996" s="182"/>
      <c r="BP996" s="182"/>
      <c r="BQ996" s="182"/>
      <c r="BR996" s="182"/>
      <c r="BS996" s="182"/>
      <c r="BT996" s="182"/>
      <c r="BU996" s="182"/>
      <c r="BV996" s="182"/>
      <c r="BW996" s="182"/>
      <c r="BX996" s="182"/>
      <c r="BY996" s="182"/>
      <c r="BZ996" s="182"/>
      <c r="CA996" s="182"/>
      <c r="CB996" s="182"/>
      <c r="CC996" s="182"/>
      <c r="CD996" s="182"/>
      <c r="CE996" s="182"/>
      <c r="CF996" s="182"/>
      <c r="CG996" s="182"/>
      <c r="CH996" s="182"/>
      <c r="CI996" s="182"/>
      <c r="CJ996" s="182"/>
      <c r="CK996" s="182"/>
      <c r="CL996" s="182"/>
      <c r="CM996" s="182"/>
      <c r="CN996" s="182"/>
      <c r="CO996" s="182"/>
      <c r="CP996" s="182"/>
      <c r="CQ996" s="182"/>
      <c r="CR996" s="182"/>
      <c r="CS996" s="182"/>
      <c r="CT996" s="182"/>
      <c r="CU996" s="182"/>
      <c r="CV996" s="182"/>
      <c r="CW996" s="182"/>
      <c r="CX996" s="182"/>
      <c r="CY996" s="182"/>
      <c r="CZ996" s="182"/>
      <c r="DA996" s="182"/>
      <c r="DB996" s="182"/>
      <c r="DC996" s="182"/>
      <c r="DD996" s="182"/>
      <c r="DE996" s="182"/>
      <c r="DF996" s="182"/>
      <c r="DG996" s="182"/>
      <c r="DH996" s="182"/>
      <c r="DI996" s="182"/>
      <c r="DJ996" s="182"/>
      <c r="DK996" s="182"/>
      <c r="DL996" s="182"/>
      <c r="DM996" s="182"/>
      <c r="DN996" s="182"/>
      <c r="DO996" s="182"/>
      <c r="DP996" s="182"/>
      <c r="DQ996" s="182"/>
      <c r="DR996" s="182"/>
      <c r="DS996" s="182"/>
      <c r="DT996" s="182"/>
      <c r="DU996" s="182"/>
      <c r="DV996" s="182"/>
      <c r="DW996" s="182"/>
      <c r="DX996" s="182"/>
      <c r="DY996" s="182"/>
    </row>
    <row r="997" spans="1:129" s="188" customFormat="1" outlineLevel="1" x14ac:dyDescent="0.25">
      <c r="A997" s="102"/>
      <c r="B997" s="97" t="s">
        <v>1032</v>
      </c>
      <c r="C997" s="98">
        <v>2018</v>
      </c>
      <c r="D997" s="99">
        <v>0.4</v>
      </c>
      <c r="E997" s="101">
        <v>284</v>
      </c>
      <c r="F997" s="110">
        <v>158</v>
      </c>
      <c r="G997" s="101">
        <v>348.43943999999999</v>
      </c>
      <c r="I997" s="182"/>
      <c r="J997" s="182"/>
      <c r="K997" s="182"/>
      <c r="L997" s="182"/>
      <c r="M997" s="182"/>
      <c r="N997" s="182"/>
      <c r="O997" s="182"/>
      <c r="P997" s="182"/>
      <c r="Q997" s="182"/>
      <c r="R997" s="182"/>
      <c r="S997" s="182"/>
      <c r="T997" s="182"/>
      <c r="U997" s="182"/>
      <c r="V997" s="182"/>
      <c r="W997" s="182"/>
      <c r="X997" s="182"/>
      <c r="Y997" s="182"/>
      <c r="Z997" s="182"/>
      <c r="AA997" s="182"/>
      <c r="AB997" s="182"/>
      <c r="AC997" s="182"/>
      <c r="AD997" s="182"/>
      <c r="AE997" s="182"/>
      <c r="AF997" s="182"/>
      <c r="AG997" s="182"/>
      <c r="AH997" s="182"/>
      <c r="AI997" s="182"/>
      <c r="AJ997" s="182"/>
      <c r="AK997" s="182"/>
      <c r="AL997" s="182"/>
      <c r="AM997" s="182"/>
      <c r="AN997" s="182"/>
      <c r="AO997" s="182"/>
      <c r="AP997" s="182"/>
      <c r="AQ997" s="182"/>
      <c r="AR997" s="182"/>
      <c r="AS997" s="182"/>
      <c r="AT997" s="182"/>
      <c r="AU997" s="182"/>
      <c r="AV997" s="182"/>
      <c r="AW997" s="182"/>
      <c r="AX997" s="182"/>
      <c r="AY997" s="182"/>
      <c r="AZ997" s="182"/>
      <c r="BA997" s="182"/>
      <c r="BB997" s="182"/>
      <c r="BC997" s="182"/>
      <c r="BD997" s="182"/>
      <c r="BE997" s="182"/>
      <c r="BF997" s="182"/>
      <c r="BG997" s="182"/>
      <c r="BH997" s="182"/>
      <c r="BI997" s="182"/>
      <c r="BJ997" s="182"/>
      <c r="BK997" s="182"/>
      <c r="BL997" s="182"/>
      <c r="BM997" s="182"/>
      <c r="BN997" s="182"/>
      <c r="BO997" s="182"/>
      <c r="BP997" s="182"/>
      <c r="BQ997" s="182"/>
      <c r="BR997" s="182"/>
      <c r="BS997" s="182"/>
      <c r="BT997" s="182"/>
      <c r="BU997" s="182"/>
      <c r="BV997" s="182"/>
      <c r="BW997" s="182"/>
      <c r="BX997" s="182"/>
      <c r="BY997" s="182"/>
      <c r="BZ997" s="182"/>
      <c r="CA997" s="182"/>
      <c r="CB997" s="182"/>
      <c r="CC997" s="182"/>
      <c r="CD997" s="182"/>
      <c r="CE997" s="182"/>
      <c r="CF997" s="182"/>
      <c r="CG997" s="182"/>
      <c r="CH997" s="182"/>
      <c r="CI997" s="182"/>
      <c r="CJ997" s="182"/>
      <c r="CK997" s="182"/>
      <c r="CL997" s="182"/>
      <c r="CM997" s="182"/>
      <c r="CN997" s="182"/>
      <c r="CO997" s="182"/>
      <c r="CP997" s="182"/>
      <c r="CQ997" s="182"/>
      <c r="CR997" s="182"/>
      <c r="CS997" s="182"/>
      <c r="CT997" s="182"/>
      <c r="CU997" s="182"/>
      <c r="CV997" s="182"/>
      <c r="CW997" s="182"/>
      <c r="CX997" s="182"/>
      <c r="CY997" s="182"/>
      <c r="CZ997" s="182"/>
      <c r="DA997" s="182"/>
      <c r="DB997" s="182"/>
      <c r="DC997" s="182"/>
      <c r="DD997" s="182"/>
      <c r="DE997" s="182"/>
      <c r="DF997" s="182"/>
      <c r="DG997" s="182"/>
      <c r="DH997" s="182"/>
      <c r="DI997" s="182"/>
      <c r="DJ997" s="182"/>
      <c r="DK997" s="182"/>
      <c r="DL997" s="182"/>
      <c r="DM997" s="182"/>
      <c r="DN997" s="182"/>
      <c r="DO997" s="182"/>
      <c r="DP997" s="182"/>
      <c r="DQ997" s="182"/>
      <c r="DR997" s="182"/>
      <c r="DS997" s="182"/>
      <c r="DT997" s="182"/>
      <c r="DU997" s="182"/>
      <c r="DV997" s="182"/>
      <c r="DW997" s="182"/>
      <c r="DX997" s="182"/>
      <c r="DY997" s="182"/>
    </row>
    <row r="998" spans="1:129" s="188" customFormat="1" outlineLevel="1" x14ac:dyDescent="0.25">
      <c r="A998" s="102"/>
      <c r="B998" s="97" t="s">
        <v>1033</v>
      </c>
      <c r="C998" s="98">
        <v>2018</v>
      </c>
      <c r="D998" s="99">
        <v>0.4</v>
      </c>
      <c r="E998" s="101">
        <v>109</v>
      </c>
      <c r="F998" s="110">
        <v>158</v>
      </c>
      <c r="G998" s="101">
        <v>233.95805999999999</v>
      </c>
      <c r="I998" s="182"/>
      <c r="J998" s="182"/>
      <c r="K998" s="182"/>
      <c r="L998" s="182"/>
      <c r="M998" s="182"/>
      <c r="N998" s="182"/>
      <c r="O998" s="182"/>
      <c r="P998" s="182"/>
      <c r="Q998" s="182"/>
      <c r="R998" s="182"/>
      <c r="S998" s="182"/>
      <c r="T998" s="182"/>
      <c r="U998" s="182"/>
      <c r="V998" s="182"/>
      <c r="W998" s="182"/>
      <c r="X998" s="182"/>
      <c r="Y998" s="182"/>
      <c r="Z998" s="182"/>
      <c r="AA998" s="182"/>
      <c r="AB998" s="182"/>
      <c r="AC998" s="182"/>
      <c r="AD998" s="182"/>
      <c r="AE998" s="182"/>
      <c r="AF998" s="182"/>
      <c r="AG998" s="182"/>
      <c r="AH998" s="182"/>
      <c r="AI998" s="182"/>
      <c r="AJ998" s="182"/>
      <c r="AK998" s="182"/>
      <c r="AL998" s="182"/>
      <c r="AM998" s="182"/>
      <c r="AN998" s="182"/>
      <c r="AO998" s="182"/>
      <c r="AP998" s="182"/>
      <c r="AQ998" s="182"/>
      <c r="AR998" s="182"/>
      <c r="AS998" s="182"/>
      <c r="AT998" s="182"/>
      <c r="AU998" s="182"/>
      <c r="AV998" s="182"/>
      <c r="AW998" s="182"/>
      <c r="AX998" s="182"/>
      <c r="AY998" s="182"/>
      <c r="AZ998" s="182"/>
      <c r="BA998" s="182"/>
      <c r="BB998" s="182"/>
      <c r="BC998" s="182"/>
      <c r="BD998" s="182"/>
      <c r="BE998" s="182"/>
      <c r="BF998" s="182"/>
      <c r="BG998" s="182"/>
      <c r="BH998" s="182"/>
      <c r="BI998" s="182"/>
      <c r="BJ998" s="182"/>
      <c r="BK998" s="182"/>
      <c r="BL998" s="182"/>
      <c r="BM998" s="182"/>
      <c r="BN998" s="182"/>
      <c r="BO998" s="182"/>
      <c r="BP998" s="182"/>
      <c r="BQ998" s="182"/>
      <c r="BR998" s="182"/>
      <c r="BS998" s="182"/>
      <c r="BT998" s="182"/>
      <c r="BU998" s="182"/>
      <c r="BV998" s="182"/>
      <c r="BW998" s="182"/>
      <c r="BX998" s="182"/>
      <c r="BY998" s="182"/>
      <c r="BZ998" s="182"/>
      <c r="CA998" s="182"/>
      <c r="CB998" s="182"/>
      <c r="CC998" s="182"/>
      <c r="CD998" s="182"/>
      <c r="CE998" s="182"/>
      <c r="CF998" s="182"/>
      <c r="CG998" s="182"/>
      <c r="CH998" s="182"/>
      <c r="CI998" s="182"/>
      <c r="CJ998" s="182"/>
      <c r="CK998" s="182"/>
      <c r="CL998" s="182"/>
      <c r="CM998" s="182"/>
      <c r="CN998" s="182"/>
      <c r="CO998" s="182"/>
      <c r="CP998" s="182"/>
      <c r="CQ998" s="182"/>
      <c r="CR998" s="182"/>
      <c r="CS998" s="182"/>
      <c r="CT998" s="182"/>
      <c r="CU998" s="182"/>
      <c r="CV998" s="182"/>
      <c r="CW998" s="182"/>
      <c r="CX998" s="182"/>
      <c r="CY998" s="182"/>
      <c r="CZ998" s="182"/>
      <c r="DA998" s="182"/>
      <c r="DB998" s="182"/>
      <c r="DC998" s="182"/>
      <c r="DD998" s="182"/>
      <c r="DE998" s="182"/>
      <c r="DF998" s="182"/>
      <c r="DG998" s="182"/>
      <c r="DH998" s="182"/>
      <c r="DI998" s="182"/>
      <c r="DJ998" s="182"/>
      <c r="DK998" s="182"/>
      <c r="DL998" s="182"/>
      <c r="DM998" s="182"/>
      <c r="DN998" s="182"/>
      <c r="DO998" s="182"/>
      <c r="DP998" s="182"/>
      <c r="DQ998" s="182"/>
      <c r="DR998" s="182"/>
      <c r="DS998" s="182"/>
      <c r="DT998" s="182"/>
      <c r="DU998" s="182"/>
      <c r="DV998" s="182"/>
      <c r="DW998" s="182"/>
      <c r="DX998" s="182"/>
      <c r="DY998" s="182"/>
    </row>
    <row r="999" spans="1:129" s="188" customFormat="1" outlineLevel="1" x14ac:dyDescent="0.25">
      <c r="A999" s="102"/>
      <c r="B999" s="97" t="s">
        <v>1034</v>
      </c>
      <c r="C999" s="98">
        <v>2018</v>
      </c>
      <c r="D999" s="99">
        <v>10</v>
      </c>
      <c r="E999" s="101">
        <v>369</v>
      </c>
      <c r="F999" s="110">
        <v>5353</v>
      </c>
      <c r="G999" s="101">
        <v>748.88991999999996</v>
      </c>
      <c r="I999" s="182"/>
      <c r="J999" s="182"/>
      <c r="K999" s="182"/>
      <c r="L999" s="182"/>
      <c r="M999" s="182"/>
      <c r="N999" s="182"/>
      <c r="O999" s="182"/>
      <c r="P999" s="182"/>
      <c r="Q999" s="182"/>
      <c r="R999" s="182"/>
      <c r="S999" s="182"/>
      <c r="T999" s="182"/>
      <c r="U999" s="182"/>
      <c r="V999" s="182"/>
      <c r="W999" s="182"/>
      <c r="X999" s="182"/>
      <c r="Y999" s="182"/>
      <c r="Z999" s="182"/>
      <c r="AA999" s="182"/>
      <c r="AB999" s="182"/>
      <c r="AC999" s="182"/>
      <c r="AD999" s="182"/>
      <c r="AE999" s="182"/>
      <c r="AF999" s="182"/>
      <c r="AG999" s="182"/>
      <c r="AH999" s="182"/>
      <c r="AI999" s="182"/>
      <c r="AJ999" s="182"/>
      <c r="AK999" s="182"/>
      <c r="AL999" s="182"/>
      <c r="AM999" s="182"/>
      <c r="AN999" s="182"/>
      <c r="AO999" s="182"/>
      <c r="AP999" s="182"/>
      <c r="AQ999" s="182"/>
      <c r="AR999" s="182"/>
      <c r="AS999" s="182"/>
      <c r="AT999" s="182"/>
      <c r="AU999" s="182"/>
      <c r="AV999" s="182"/>
      <c r="AW999" s="182"/>
      <c r="AX999" s="182"/>
      <c r="AY999" s="182"/>
      <c r="AZ999" s="182"/>
      <c r="BA999" s="182"/>
      <c r="BB999" s="182"/>
      <c r="BC999" s="182"/>
      <c r="BD999" s="182"/>
      <c r="BE999" s="182"/>
      <c r="BF999" s="182"/>
      <c r="BG999" s="182"/>
      <c r="BH999" s="182"/>
      <c r="BI999" s="182"/>
      <c r="BJ999" s="182"/>
      <c r="BK999" s="182"/>
      <c r="BL999" s="182"/>
      <c r="BM999" s="182"/>
      <c r="BN999" s="182"/>
      <c r="BO999" s="182"/>
      <c r="BP999" s="182"/>
      <c r="BQ999" s="182"/>
      <c r="BR999" s="182"/>
      <c r="BS999" s="182"/>
      <c r="BT999" s="182"/>
      <c r="BU999" s="182"/>
      <c r="BV999" s="182"/>
      <c r="BW999" s="182"/>
      <c r="BX999" s="182"/>
      <c r="BY999" s="182"/>
      <c r="BZ999" s="182"/>
      <c r="CA999" s="182"/>
      <c r="CB999" s="182"/>
      <c r="CC999" s="182"/>
      <c r="CD999" s="182"/>
      <c r="CE999" s="182"/>
      <c r="CF999" s="182"/>
      <c r="CG999" s="182"/>
      <c r="CH999" s="182"/>
      <c r="CI999" s="182"/>
      <c r="CJ999" s="182"/>
      <c r="CK999" s="182"/>
      <c r="CL999" s="182"/>
      <c r="CM999" s="182"/>
      <c r="CN999" s="182"/>
      <c r="CO999" s="182"/>
      <c r="CP999" s="182"/>
      <c r="CQ999" s="182"/>
      <c r="CR999" s="182"/>
      <c r="CS999" s="182"/>
      <c r="CT999" s="182"/>
      <c r="CU999" s="182"/>
      <c r="CV999" s="182"/>
      <c r="CW999" s="182"/>
      <c r="CX999" s="182"/>
      <c r="CY999" s="182"/>
      <c r="CZ999" s="182"/>
      <c r="DA999" s="182"/>
      <c r="DB999" s="182"/>
      <c r="DC999" s="182"/>
      <c r="DD999" s="182"/>
      <c r="DE999" s="182"/>
      <c r="DF999" s="182"/>
      <c r="DG999" s="182"/>
      <c r="DH999" s="182"/>
      <c r="DI999" s="182"/>
      <c r="DJ999" s="182"/>
      <c r="DK999" s="182"/>
      <c r="DL999" s="182"/>
      <c r="DM999" s="182"/>
      <c r="DN999" s="182"/>
      <c r="DO999" s="182"/>
      <c r="DP999" s="182"/>
      <c r="DQ999" s="182"/>
      <c r="DR999" s="182"/>
      <c r="DS999" s="182"/>
      <c r="DT999" s="182"/>
      <c r="DU999" s="182"/>
      <c r="DV999" s="182"/>
      <c r="DW999" s="182"/>
      <c r="DX999" s="182"/>
      <c r="DY999" s="182"/>
    </row>
    <row r="1000" spans="1:129" s="188" customFormat="1" outlineLevel="1" x14ac:dyDescent="0.25">
      <c r="A1000" s="102"/>
      <c r="B1000" s="97" t="s">
        <v>1035</v>
      </c>
      <c r="C1000" s="98">
        <v>2018</v>
      </c>
      <c r="D1000" s="99">
        <v>0.4</v>
      </c>
      <c r="E1000" s="101">
        <v>39</v>
      </c>
      <c r="F1000" s="110">
        <v>158</v>
      </c>
      <c r="G1000" s="101">
        <v>167.42765</v>
      </c>
      <c r="I1000" s="182"/>
      <c r="J1000" s="182"/>
      <c r="K1000" s="182"/>
      <c r="L1000" s="182"/>
      <c r="M1000" s="182"/>
      <c r="N1000" s="182"/>
      <c r="O1000" s="182"/>
      <c r="P1000" s="182"/>
      <c r="Q1000" s="182"/>
      <c r="R1000" s="182"/>
      <c r="S1000" s="182"/>
      <c r="T1000" s="182"/>
      <c r="U1000" s="182"/>
      <c r="V1000" s="182"/>
      <c r="W1000" s="182"/>
      <c r="X1000" s="182"/>
      <c r="Y1000" s="182"/>
      <c r="Z1000" s="182"/>
      <c r="AA1000" s="182"/>
      <c r="AB1000" s="182"/>
      <c r="AC1000" s="182"/>
      <c r="AD1000" s="182"/>
      <c r="AE1000" s="182"/>
      <c r="AF1000" s="182"/>
      <c r="AG1000" s="182"/>
      <c r="AH1000" s="182"/>
      <c r="AI1000" s="182"/>
      <c r="AJ1000" s="182"/>
      <c r="AK1000" s="182"/>
      <c r="AL1000" s="182"/>
      <c r="AM1000" s="182"/>
      <c r="AN1000" s="182"/>
      <c r="AO1000" s="182"/>
      <c r="AP1000" s="182"/>
      <c r="AQ1000" s="182"/>
      <c r="AR1000" s="182"/>
      <c r="AS1000" s="182"/>
      <c r="AT1000" s="182"/>
      <c r="AU1000" s="182"/>
      <c r="AV1000" s="182"/>
      <c r="AW1000" s="182"/>
      <c r="AX1000" s="182"/>
      <c r="AY1000" s="182"/>
      <c r="AZ1000" s="182"/>
      <c r="BA1000" s="182"/>
      <c r="BB1000" s="182"/>
      <c r="BC1000" s="182"/>
      <c r="BD1000" s="182"/>
      <c r="BE1000" s="182"/>
      <c r="BF1000" s="182"/>
      <c r="BG1000" s="182"/>
      <c r="BH1000" s="182"/>
      <c r="BI1000" s="182"/>
      <c r="BJ1000" s="182"/>
      <c r="BK1000" s="182"/>
      <c r="BL1000" s="182"/>
      <c r="BM1000" s="182"/>
      <c r="BN1000" s="182"/>
      <c r="BO1000" s="182"/>
      <c r="BP1000" s="182"/>
      <c r="BQ1000" s="182"/>
      <c r="BR1000" s="182"/>
      <c r="BS1000" s="182"/>
      <c r="BT1000" s="182"/>
      <c r="BU1000" s="182"/>
      <c r="BV1000" s="182"/>
      <c r="BW1000" s="182"/>
      <c r="BX1000" s="182"/>
      <c r="BY1000" s="182"/>
      <c r="BZ1000" s="182"/>
      <c r="CA1000" s="182"/>
      <c r="CB1000" s="182"/>
      <c r="CC1000" s="182"/>
      <c r="CD1000" s="182"/>
      <c r="CE1000" s="182"/>
      <c r="CF1000" s="182"/>
      <c r="CG1000" s="182"/>
      <c r="CH1000" s="182"/>
      <c r="CI1000" s="182"/>
      <c r="CJ1000" s="182"/>
      <c r="CK1000" s="182"/>
      <c r="CL1000" s="182"/>
      <c r="CM1000" s="182"/>
      <c r="CN1000" s="182"/>
      <c r="CO1000" s="182"/>
      <c r="CP1000" s="182"/>
      <c r="CQ1000" s="182"/>
      <c r="CR1000" s="182"/>
      <c r="CS1000" s="182"/>
      <c r="CT1000" s="182"/>
      <c r="CU1000" s="182"/>
      <c r="CV1000" s="182"/>
      <c r="CW1000" s="182"/>
      <c r="CX1000" s="182"/>
      <c r="CY1000" s="182"/>
      <c r="CZ1000" s="182"/>
      <c r="DA1000" s="182"/>
      <c r="DB1000" s="182"/>
      <c r="DC1000" s="182"/>
      <c r="DD1000" s="182"/>
      <c r="DE1000" s="182"/>
      <c r="DF1000" s="182"/>
      <c r="DG1000" s="182"/>
      <c r="DH1000" s="182"/>
      <c r="DI1000" s="182"/>
      <c r="DJ1000" s="182"/>
      <c r="DK1000" s="182"/>
      <c r="DL1000" s="182"/>
      <c r="DM1000" s="182"/>
      <c r="DN1000" s="182"/>
      <c r="DO1000" s="182"/>
      <c r="DP1000" s="182"/>
      <c r="DQ1000" s="182"/>
      <c r="DR1000" s="182"/>
      <c r="DS1000" s="182"/>
      <c r="DT1000" s="182"/>
      <c r="DU1000" s="182"/>
      <c r="DV1000" s="182"/>
      <c r="DW1000" s="182"/>
      <c r="DX1000" s="182"/>
      <c r="DY1000" s="182"/>
    </row>
    <row r="1001" spans="1:129" s="188" customFormat="1" outlineLevel="1" x14ac:dyDescent="0.25">
      <c r="A1001" s="102"/>
      <c r="B1001" s="97" t="s">
        <v>1036</v>
      </c>
      <c r="C1001" s="98">
        <v>2018</v>
      </c>
      <c r="D1001" s="99">
        <v>0.4</v>
      </c>
      <c r="E1001" s="101">
        <v>26</v>
      </c>
      <c r="F1001" s="110">
        <v>158</v>
      </c>
      <c r="G1001" s="101">
        <v>79.159859999999995</v>
      </c>
      <c r="I1001" s="182"/>
      <c r="J1001" s="182"/>
      <c r="K1001" s="182"/>
      <c r="L1001" s="182"/>
      <c r="M1001" s="182"/>
      <c r="N1001" s="182"/>
      <c r="O1001" s="182"/>
      <c r="P1001" s="182"/>
      <c r="Q1001" s="182"/>
      <c r="R1001" s="182"/>
      <c r="S1001" s="182"/>
      <c r="T1001" s="182"/>
      <c r="U1001" s="182"/>
      <c r="V1001" s="182"/>
      <c r="W1001" s="182"/>
      <c r="X1001" s="182"/>
      <c r="Y1001" s="182"/>
      <c r="Z1001" s="182"/>
      <c r="AA1001" s="182"/>
      <c r="AB1001" s="182"/>
      <c r="AC1001" s="182"/>
      <c r="AD1001" s="182"/>
      <c r="AE1001" s="182"/>
      <c r="AF1001" s="182"/>
      <c r="AG1001" s="182"/>
      <c r="AH1001" s="182"/>
      <c r="AI1001" s="182"/>
      <c r="AJ1001" s="182"/>
      <c r="AK1001" s="182"/>
      <c r="AL1001" s="182"/>
      <c r="AM1001" s="182"/>
      <c r="AN1001" s="182"/>
      <c r="AO1001" s="182"/>
      <c r="AP1001" s="182"/>
      <c r="AQ1001" s="182"/>
      <c r="AR1001" s="182"/>
      <c r="AS1001" s="182"/>
      <c r="AT1001" s="182"/>
      <c r="AU1001" s="182"/>
      <c r="AV1001" s="182"/>
      <c r="AW1001" s="182"/>
      <c r="AX1001" s="182"/>
      <c r="AY1001" s="182"/>
      <c r="AZ1001" s="182"/>
      <c r="BA1001" s="182"/>
      <c r="BB1001" s="182"/>
      <c r="BC1001" s="182"/>
      <c r="BD1001" s="182"/>
      <c r="BE1001" s="182"/>
      <c r="BF1001" s="182"/>
      <c r="BG1001" s="182"/>
      <c r="BH1001" s="182"/>
      <c r="BI1001" s="182"/>
      <c r="BJ1001" s="182"/>
      <c r="BK1001" s="182"/>
      <c r="BL1001" s="182"/>
      <c r="BM1001" s="182"/>
      <c r="BN1001" s="182"/>
      <c r="BO1001" s="182"/>
      <c r="BP1001" s="182"/>
      <c r="BQ1001" s="182"/>
      <c r="BR1001" s="182"/>
      <c r="BS1001" s="182"/>
      <c r="BT1001" s="182"/>
      <c r="BU1001" s="182"/>
      <c r="BV1001" s="182"/>
      <c r="BW1001" s="182"/>
      <c r="BX1001" s="182"/>
      <c r="BY1001" s="182"/>
      <c r="BZ1001" s="182"/>
      <c r="CA1001" s="182"/>
      <c r="CB1001" s="182"/>
      <c r="CC1001" s="182"/>
      <c r="CD1001" s="182"/>
      <c r="CE1001" s="182"/>
      <c r="CF1001" s="182"/>
      <c r="CG1001" s="182"/>
      <c r="CH1001" s="182"/>
      <c r="CI1001" s="182"/>
      <c r="CJ1001" s="182"/>
      <c r="CK1001" s="182"/>
      <c r="CL1001" s="182"/>
      <c r="CM1001" s="182"/>
      <c r="CN1001" s="182"/>
      <c r="CO1001" s="182"/>
      <c r="CP1001" s="182"/>
      <c r="CQ1001" s="182"/>
      <c r="CR1001" s="182"/>
      <c r="CS1001" s="182"/>
      <c r="CT1001" s="182"/>
      <c r="CU1001" s="182"/>
      <c r="CV1001" s="182"/>
      <c r="CW1001" s="182"/>
      <c r="CX1001" s="182"/>
      <c r="CY1001" s="182"/>
      <c r="CZ1001" s="182"/>
      <c r="DA1001" s="182"/>
      <c r="DB1001" s="182"/>
      <c r="DC1001" s="182"/>
      <c r="DD1001" s="182"/>
      <c r="DE1001" s="182"/>
      <c r="DF1001" s="182"/>
      <c r="DG1001" s="182"/>
      <c r="DH1001" s="182"/>
      <c r="DI1001" s="182"/>
      <c r="DJ1001" s="182"/>
      <c r="DK1001" s="182"/>
      <c r="DL1001" s="182"/>
      <c r="DM1001" s="182"/>
      <c r="DN1001" s="182"/>
      <c r="DO1001" s="182"/>
      <c r="DP1001" s="182"/>
      <c r="DQ1001" s="182"/>
      <c r="DR1001" s="182"/>
      <c r="DS1001" s="182"/>
      <c r="DT1001" s="182"/>
      <c r="DU1001" s="182"/>
      <c r="DV1001" s="182"/>
      <c r="DW1001" s="182"/>
      <c r="DX1001" s="182"/>
      <c r="DY1001" s="182"/>
    </row>
    <row r="1002" spans="1:129" s="188" customFormat="1" outlineLevel="1" x14ac:dyDescent="0.25">
      <c r="A1002" s="102"/>
      <c r="B1002" s="97" t="s">
        <v>1037</v>
      </c>
      <c r="C1002" s="98">
        <v>2018</v>
      </c>
      <c r="D1002" s="99">
        <v>0.4</v>
      </c>
      <c r="E1002" s="101">
        <v>177</v>
      </c>
      <c r="F1002" s="110">
        <v>158</v>
      </c>
      <c r="G1002" s="101">
        <v>219.57114999999999</v>
      </c>
      <c r="I1002" s="182"/>
      <c r="J1002" s="182"/>
      <c r="K1002" s="182"/>
      <c r="L1002" s="182"/>
      <c r="M1002" s="182"/>
      <c r="N1002" s="182"/>
      <c r="O1002" s="182"/>
      <c r="P1002" s="182"/>
      <c r="Q1002" s="182"/>
      <c r="R1002" s="182"/>
      <c r="S1002" s="182"/>
      <c r="T1002" s="182"/>
      <c r="U1002" s="182"/>
      <c r="V1002" s="182"/>
      <c r="W1002" s="182"/>
      <c r="X1002" s="182"/>
      <c r="Y1002" s="182"/>
      <c r="Z1002" s="182"/>
      <c r="AA1002" s="182"/>
      <c r="AB1002" s="182"/>
      <c r="AC1002" s="182"/>
      <c r="AD1002" s="182"/>
      <c r="AE1002" s="182"/>
      <c r="AF1002" s="182"/>
      <c r="AG1002" s="182"/>
      <c r="AH1002" s="182"/>
      <c r="AI1002" s="182"/>
      <c r="AJ1002" s="182"/>
      <c r="AK1002" s="182"/>
      <c r="AL1002" s="182"/>
      <c r="AM1002" s="182"/>
      <c r="AN1002" s="182"/>
      <c r="AO1002" s="182"/>
      <c r="AP1002" s="182"/>
      <c r="AQ1002" s="182"/>
      <c r="AR1002" s="182"/>
      <c r="AS1002" s="182"/>
      <c r="AT1002" s="182"/>
      <c r="AU1002" s="182"/>
      <c r="AV1002" s="182"/>
      <c r="AW1002" s="182"/>
      <c r="AX1002" s="182"/>
      <c r="AY1002" s="182"/>
      <c r="AZ1002" s="182"/>
      <c r="BA1002" s="182"/>
      <c r="BB1002" s="182"/>
      <c r="BC1002" s="182"/>
      <c r="BD1002" s="182"/>
      <c r="BE1002" s="182"/>
      <c r="BF1002" s="182"/>
      <c r="BG1002" s="182"/>
      <c r="BH1002" s="182"/>
      <c r="BI1002" s="182"/>
      <c r="BJ1002" s="182"/>
      <c r="BK1002" s="182"/>
      <c r="BL1002" s="182"/>
      <c r="BM1002" s="182"/>
      <c r="BN1002" s="182"/>
      <c r="BO1002" s="182"/>
      <c r="BP1002" s="182"/>
      <c r="BQ1002" s="182"/>
      <c r="BR1002" s="182"/>
      <c r="BS1002" s="182"/>
      <c r="BT1002" s="182"/>
      <c r="BU1002" s="182"/>
      <c r="BV1002" s="182"/>
      <c r="BW1002" s="182"/>
      <c r="BX1002" s="182"/>
      <c r="BY1002" s="182"/>
      <c r="BZ1002" s="182"/>
      <c r="CA1002" s="182"/>
      <c r="CB1002" s="182"/>
      <c r="CC1002" s="182"/>
      <c r="CD1002" s="182"/>
      <c r="CE1002" s="182"/>
      <c r="CF1002" s="182"/>
      <c r="CG1002" s="182"/>
      <c r="CH1002" s="182"/>
      <c r="CI1002" s="182"/>
      <c r="CJ1002" s="182"/>
      <c r="CK1002" s="182"/>
      <c r="CL1002" s="182"/>
      <c r="CM1002" s="182"/>
      <c r="CN1002" s="182"/>
      <c r="CO1002" s="182"/>
      <c r="CP1002" s="182"/>
      <c r="CQ1002" s="182"/>
      <c r="CR1002" s="182"/>
      <c r="CS1002" s="182"/>
      <c r="CT1002" s="182"/>
      <c r="CU1002" s="182"/>
      <c r="CV1002" s="182"/>
      <c r="CW1002" s="182"/>
      <c r="CX1002" s="182"/>
      <c r="CY1002" s="182"/>
      <c r="CZ1002" s="182"/>
      <c r="DA1002" s="182"/>
      <c r="DB1002" s="182"/>
      <c r="DC1002" s="182"/>
      <c r="DD1002" s="182"/>
      <c r="DE1002" s="182"/>
      <c r="DF1002" s="182"/>
      <c r="DG1002" s="182"/>
      <c r="DH1002" s="182"/>
      <c r="DI1002" s="182"/>
      <c r="DJ1002" s="182"/>
      <c r="DK1002" s="182"/>
      <c r="DL1002" s="182"/>
      <c r="DM1002" s="182"/>
      <c r="DN1002" s="182"/>
      <c r="DO1002" s="182"/>
      <c r="DP1002" s="182"/>
      <c r="DQ1002" s="182"/>
      <c r="DR1002" s="182"/>
      <c r="DS1002" s="182"/>
      <c r="DT1002" s="182"/>
      <c r="DU1002" s="182"/>
      <c r="DV1002" s="182"/>
      <c r="DW1002" s="182"/>
      <c r="DX1002" s="182"/>
      <c r="DY1002" s="182"/>
    </row>
    <row r="1003" spans="1:129" s="188" customFormat="1" outlineLevel="1" x14ac:dyDescent="0.25">
      <c r="A1003" s="102"/>
      <c r="B1003" s="97" t="s">
        <v>1038</v>
      </c>
      <c r="C1003" s="98">
        <v>2018</v>
      </c>
      <c r="D1003" s="99">
        <v>0.4</v>
      </c>
      <c r="E1003" s="101">
        <v>36</v>
      </c>
      <c r="F1003" s="110">
        <v>158</v>
      </c>
      <c r="G1003" s="101">
        <v>238.52903000000001</v>
      </c>
      <c r="I1003" s="182"/>
      <c r="J1003" s="182"/>
      <c r="K1003" s="182"/>
      <c r="L1003" s="182"/>
      <c r="M1003" s="182"/>
      <c r="N1003" s="182"/>
      <c r="O1003" s="182"/>
      <c r="P1003" s="182"/>
      <c r="Q1003" s="182"/>
      <c r="R1003" s="182"/>
      <c r="S1003" s="182"/>
      <c r="T1003" s="182"/>
      <c r="U1003" s="182"/>
      <c r="V1003" s="182"/>
      <c r="W1003" s="182"/>
      <c r="X1003" s="182"/>
      <c r="Y1003" s="182"/>
      <c r="Z1003" s="182"/>
      <c r="AA1003" s="182"/>
      <c r="AB1003" s="182"/>
      <c r="AC1003" s="182"/>
      <c r="AD1003" s="182"/>
      <c r="AE1003" s="182"/>
      <c r="AF1003" s="182"/>
      <c r="AG1003" s="182"/>
      <c r="AH1003" s="182"/>
      <c r="AI1003" s="182"/>
      <c r="AJ1003" s="182"/>
      <c r="AK1003" s="182"/>
      <c r="AL1003" s="182"/>
      <c r="AM1003" s="182"/>
      <c r="AN1003" s="182"/>
      <c r="AO1003" s="182"/>
      <c r="AP1003" s="182"/>
      <c r="AQ1003" s="182"/>
      <c r="AR1003" s="182"/>
      <c r="AS1003" s="182"/>
      <c r="AT1003" s="182"/>
      <c r="AU1003" s="182"/>
      <c r="AV1003" s="182"/>
      <c r="AW1003" s="182"/>
      <c r="AX1003" s="182"/>
      <c r="AY1003" s="182"/>
      <c r="AZ1003" s="182"/>
      <c r="BA1003" s="182"/>
      <c r="BB1003" s="182"/>
      <c r="BC1003" s="182"/>
      <c r="BD1003" s="182"/>
      <c r="BE1003" s="182"/>
      <c r="BF1003" s="182"/>
      <c r="BG1003" s="182"/>
      <c r="BH1003" s="182"/>
      <c r="BI1003" s="182"/>
      <c r="BJ1003" s="182"/>
      <c r="BK1003" s="182"/>
      <c r="BL1003" s="182"/>
      <c r="BM1003" s="182"/>
      <c r="BN1003" s="182"/>
      <c r="BO1003" s="182"/>
      <c r="BP1003" s="182"/>
      <c r="BQ1003" s="182"/>
      <c r="BR1003" s="182"/>
      <c r="BS1003" s="182"/>
      <c r="BT1003" s="182"/>
      <c r="BU1003" s="182"/>
      <c r="BV1003" s="182"/>
      <c r="BW1003" s="182"/>
      <c r="BX1003" s="182"/>
      <c r="BY1003" s="182"/>
      <c r="BZ1003" s="182"/>
      <c r="CA1003" s="182"/>
      <c r="CB1003" s="182"/>
      <c r="CC1003" s="182"/>
      <c r="CD1003" s="182"/>
      <c r="CE1003" s="182"/>
      <c r="CF1003" s="182"/>
      <c r="CG1003" s="182"/>
      <c r="CH1003" s="182"/>
      <c r="CI1003" s="182"/>
      <c r="CJ1003" s="182"/>
      <c r="CK1003" s="182"/>
      <c r="CL1003" s="182"/>
      <c r="CM1003" s="182"/>
      <c r="CN1003" s="182"/>
      <c r="CO1003" s="182"/>
      <c r="CP1003" s="182"/>
      <c r="CQ1003" s="182"/>
      <c r="CR1003" s="182"/>
      <c r="CS1003" s="182"/>
      <c r="CT1003" s="182"/>
      <c r="CU1003" s="182"/>
      <c r="CV1003" s="182"/>
      <c r="CW1003" s="182"/>
      <c r="CX1003" s="182"/>
      <c r="CY1003" s="182"/>
      <c r="CZ1003" s="182"/>
      <c r="DA1003" s="182"/>
      <c r="DB1003" s="182"/>
      <c r="DC1003" s="182"/>
      <c r="DD1003" s="182"/>
      <c r="DE1003" s="182"/>
      <c r="DF1003" s="182"/>
      <c r="DG1003" s="182"/>
      <c r="DH1003" s="182"/>
      <c r="DI1003" s="182"/>
      <c r="DJ1003" s="182"/>
      <c r="DK1003" s="182"/>
      <c r="DL1003" s="182"/>
      <c r="DM1003" s="182"/>
      <c r="DN1003" s="182"/>
      <c r="DO1003" s="182"/>
      <c r="DP1003" s="182"/>
      <c r="DQ1003" s="182"/>
      <c r="DR1003" s="182"/>
      <c r="DS1003" s="182"/>
      <c r="DT1003" s="182"/>
      <c r="DU1003" s="182"/>
      <c r="DV1003" s="182"/>
      <c r="DW1003" s="182"/>
      <c r="DX1003" s="182"/>
      <c r="DY1003" s="182"/>
    </row>
    <row r="1004" spans="1:129" s="188" customFormat="1" outlineLevel="1" x14ac:dyDescent="0.25">
      <c r="A1004" s="102"/>
      <c r="B1004" s="97" t="s">
        <v>1039</v>
      </c>
      <c r="C1004" s="98">
        <v>2018</v>
      </c>
      <c r="D1004" s="99">
        <v>0.4</v>
      </c>
      <c r="E1004" s="101">
        <v>417</v>
      </c>
      <c r="F1004" s="110">
        <v>158</v>
      </c>
      <c r="G1004" s="101">
        <v>506.57701000000003</v>
      </c>
      <c r="I1004" s="182"/>
      <c r="J1004" s="182"/>
      <c r="K1004" s="182"/>
      <c r="L1004" s="182"/>
      <c r="M1004" s="182"/>
      <c r="N1004" s="182"/>
      <c r="O1004" s="182"/>
      <c r="P1004" s="182"/>
      <c r="Q1004" s="182"/>
      <c r="R1004" s="182"/>
      <c r="S1004" s="182"/>
      <c r="T1004" s="182"/>
      <c r="U1004" s="182"/>
      <c r="V1004" s="182"/>
      <c r="W1004" s="182"/>
      <c r="X1004" s="182"/>
      <c r="Y1004" s="182"/>
      <c r="Z1004" s="182"/>
      <c r="AA1004" s="182"/>
      <c r="AB1004" s="182"/>
      <c r="AC1004" s="182"/>
      <c r="AD1004" s="182"/>
      <c r="AE1004" s="182"/>
      <c r="AF1004" s="182"/>
      <c r="AG1004" s="182"/>
      <c r="AH1004" s="182"/>
      <c r="AI1004" s="182"/>
      <c r="AJ1004" s="182"/>
      <c r="AK1004" s="182"/>
      <c r="AL1004" s="182"/>
      <c r="AM1004" s="182"/>
      <c r="AN1004" s="182"/>
      <c r="AO1004" s="182"/>
      <c r="AP1004" s="182"/>
      <c r="AQ1004" s="182"/>
      <c r="AR1004" s="182"/>
      <c r="AS1004" s="182"/>
      <c r="AT1004" s="182"/>
      <c r="AU1004" s="182"/>
      <c r="AV1004" s="182"/>
      <c r="AW1004" s="182"/>
      <c r="AX1004" s="182"/>
      <c r="AY1004" s="182"/>
      <c r="AZ1004" s="182"/>
      <c r="BA1004" s="182"/>
      <c r="BB1004" s="182"/>
      <c r="BC1004" s="182"/>
      <c r="BD1004" s="182"/>
      <c r="BE1004" s="182"/>
      <c r="BF1004" s="182"/>
      <c r="BG1004" s="182"/>
      <c r="BH1004" s="182"/>
      <c r="BI1004" s="182"/>
      <c r="BJ1004" s="182"/>
      <c r="BK1004" s="182"/>
      <c r="BL1004" s="182"/>
      <c r="BM1004" s="182"/>
      <c r="BN1004" s="182"/>
      <c r="BO1004" s="182"/>
      <c r="BP1004" s="182"/>
      <c r="BQ1004" s="182"/>
      <c r="BR1004" s="182"/>
      <c r="BS1004" s="182"/>
      <c r="BT1004" s="182"/>
      <c r="BU1004" s="182"/>
      <c r="BV1004" s="182"/>
      <c r="BW1004" s="182"/>
      <c r="BX1004" s="182"/>
      <c r="BY1004" s="182"/>
      <c r="BZ1004" s="182"/>
      <c r="CA1004" s="182"/>
      <c r="CB1004" s="182"/>
      <c r="CC1004" s="182"/>
      <c r="CD1004" s="182"/>
      <c r="CE1004" s="182"/>
      <c r="CF1004" s="182"/>
      <c r="CG1004" s="182"/>
      <c r="CH1004" s="182"/>
      <c r="CI1004" s="182"/>
      <c r="CJ1004" s="182"/>
      <c r="CK1004" s="182"/>
      <c r="CL1004" s="182"/>
      <c r="CM1004" s="182"/>
      <c r="CN1004" s="182"/>
      <c r="CO1004" s="182"/>
      <c r="CP1004" s="182"/>
      <c r="CQ1004" s="182"/>
      <c r="CR1004" s="182"/>
      <c r="CS1004" s="182"/>
      <c r="CT1004" s="182"/>
      <c r="CU1004" s="182"/>
      <c r="CV1004" s="182"/>
      <c r="CW1004" s="182"/>
      <c r="CX1004" s="182"/>
      <c r="CY1004" s="182"/>
      <c r="CZ1004" s="182"/>
      <c r="DA1004" s="182"/>
      <c r="DB1004" s="182"/>
      <c r="DC1004" s="182"/>
      <c r="DD1004" s="182"/>
      <c r="DE1004" s="182"/>
      <c r="DF1004" s="182"/>
      <c r="DG1004" s="182"/>
      <c r="DH1004" s="182"/>
      <c r="DI1004" s="182"/>
      <c r="DJ1004" s="182"/>
      <c r="DK1004" s="182"/>
      <c r="DL1004" s="182"/>
      <c r="DM1004" s="182"/>
      <c r="DN1004" s="182"/>
      <c r="DO1004" s="182"/>
      <c r="DP1004" s="182"/>
      <c r="DQ1004" s="182"/>
      <c r="DR1004" s="182"/>
      <c r="DS1004" s="182"/>
      <c r="DT1004" s="182"/>
      <c r="DU1004" s="182"/>
      <c r="DV1004" s="182"/>
      <c r="DW1004" s="182"/>
      <c r="DX1004" s="182"/>
      <c r="DY1004" s="182"/>
    </row>
    <row r="1005" spans="1:129" s="188" customFormat="1" outlineLevel="1" x14ac:dyDescent="0.25">
      <c r="A1005" s="102"/>
      <c r="B1005" s="97" t="s">
        <v>1040</v>
      </c>
      <c r="C1005" s="98">
        <v>2018</v>
      </c>
      <c r="D1005" s="99">
        <v>0.4</v>
      </c>
      <c r="E1005" s="101">
        <v>101</v>
      </c>
      <c r="F1005" s="110">
        <v>158</v>
      </c>
      <c r="G1005" s="101">
        <v>259.88557000000003</v>
      </c>
      <c r="I1005" s="182"/>
      <c r="J1005" s="182"/>
      <c r="K1005" s="182"/>
      <c r="L1005" s="182"/>
      <c r="M1005" s="182"/>
      <c r="N1005" s="182"/>
      <c r="O1005" s="182"/>
      <c r="P1005" s="182"/>
      <c r="Q1005" s="182"/>
      <c r="R1005" s="182"/>
      <c r="S1005" s="182"/>
      <c r="T1005" s="182"/>
      <c r="U1005" s="182"/>
      <c r="V1005" s="182"/>
      <c r="W1005" s="182"/>
      <c r="X1005" s="182"/>
      <c r="Y1005" s="182"/>
      <c r="Z1005" s="182"/>
      <c r="AA1005" s="182"/>
      <c r="AB1005" s="182"/>
      <c r="AC1005" s="182"/>
      <c r="AD1005" s="182"/>
      <c r="AE1005" s="182"/>
      <c r="AF1005" s="182"/>
      <c r="AG1005" s="182"/>
      <c r="AH1005" s="182"/>
      <c r="AI1005" s="182"/>
      <c r="AJ1005" s="182"/>
      <c r="AK1005" s="182"/>
      <c r="AL1005" s="182"/>
      <c r="AM1005" s="182"/>
      <c r="AN1005" s="182"/>
      <c r="AO1005" s="182"/>
      <c r="AP1005" s="182"/>
      <c r="AQ1005" s="182"/>
      <c r="AR1005" s="182"/>
      <c r="AS1005" s="182"/>
      <c r="AT1005" s="182"/>
      <c r="AU1005" s="182"/>
      <c r="AV1005" s="182"/>
      <c r="AW1005" s="182"/>
      <c r="AX1005" s="182"/>
      <c r="AY1005" s="182"/>
      <c r="AZ1005" s="182"/>
      <c r="BA1005" s="182"/>
      <c r="BB1005" s="182"/>
      <c r="BC1005" s="182"/>
      <c r="BD1005" s="182"/>
      <c r="BE1005" s="182"/>
      <c r="BF1005" s="182"/>
      <c r="BG1005" s="182"/>
      <c r="BH1005" s="182"/>
      <c r="BI1005" s="182"/>
      <c r="BJ1005" s="182"/>
      <c r="BK1005" s="182"/>
      <c r="BL1005" s="182"/>
      <c r="BM1005" s="182"/>
      <c r="BN1005" s="182"/>
      <c r="BO1005" s="182"/>
      <c r="BP1005" s="182"/>
      <c r="BQ1005" s="182"/>
      <c r="BR1005" s="182"/>
      <c r="BS1005" s="182"/>
      <c r="BT1005" s="182"/>
      <c r="BU1005" s="182"/>
      <c r="BV1005" s="182"/>
      <c r="BW1005" s="182"/>
      <c r="BX1005" s="182"/>
      <c r="BY1005" s="182"/>
      <c r="BZ1005" s="182"/>
      <c r="CA1005" s="182"/>
      <c r="CB1005" s="182"/>
      <c r="CC1005" s="182"/>
      <c r="CD1005" s="182"/>
      <c r="CE1005" s="182"/>
      <c r="CF1005" s="182"/>
      <c r="CG1005" s="182"/>
      <c r="CH1005" s="182"/>
      <c r="CI1005" s="182"/>
      <c r="CJ1005" s="182"/>
      <c r="CK1005" s="182"/>
      <c r="CL1005" s="182"/>
      <c r="CM1005" s="182"/>
      <c r="CN1005" s="182"/>
      <c r="CO1005" s="182"/>
      <c r="CP1005" s="182"/>
      <c r="CQ1005" s="182"/>
      <c r="CR1005" s="182"/>
      <c r="CS1005" s="182"/>
      <c r="CT1005" s="182"/>
      <c r="CU1005" s="182"/>
      <c r="CV1005" s="182"/>
      <c r="CW1005" s="182"/>
      <c r="CX1005" s="182"/>
      <c r="CY1005" s="182"/>
      <c r="CZ1005" s="182"/>
      <c r="DA1005" s="182"/>
      <c r="DB1005" s="182"/>
      <c r="DC1005" s="182"/>
      <c r="DD1005" s="182"/>
      <c r="DE1005" s="182"/>
      <c r="DF1005" s="182"/>
      <c r="DG1005" s="182"/>
      <c r="DH1005" s="182"/>
      <c r="DI1005" s="182"/>
      <c r="DJ1005" s="182"/>
      <c r="DK1005" s="182"/>
      <c r="DL1005" s="182"/>
      <c r="DM1005" s="182"/>
      <c r="DN1005" s="182"/>
      <c r="DO1005" s="182"/>
      <c r="DP1005" s="182"/>
      <c r="DQ1005" s="182"/>
      <c r="DR1005" s="182"/>
      <c r="DS1005" s="182"/>
      <c r="DT1005" s="182"/>
      <c r="DU1005" s="182"/>
      <c r="DV1005" s="182"/>
      <c r="DW1005" s="182"/>
      <c r="DX1005" s="182"/>
      <c r="DY1005" s="182"/>
    </row>
    <row r="1006" spans="1:129" s="188" customFormat="1" outlineLevel="1" x14ac:dyDescent="0.25">
      <c r="A1006" s="102"/>
      <c r="B1006" s="97" t="s">
        <v>1041</v>
      </c>
      <c r="C1006" s="98">
        <v>2018</v>
      </c>
      <c r="D1006" s="99">
        <v>0.4</v>
      </c>
      <c r="E1006" s="101">
        <v>427</v>
      </c>
      <c r="F1006" s="110">
        <v>158</v>
      </c>
      <c r="G1006" s="101">
        <v>773.20706000000007</v>
      </c>
      <c r="I1006" s="182"/>
      <c r="J1006" s="182"/>
      <c r="K1006" s="182"/>
      <c r="L1006" s="182"/>
      <c r="M1006" s="182"/>
      <c r="N1006" s="182"/>
      <c r="O1006" s="182"/>
      <c r="P1006" s="182"/>
      <c r="Q1006" s="182"/>
      <c r="R1006" s="182"/>
      <c r="S1006" s="182"/>
      <c r="T1006" s="182"/>
      <c r="U1006" s="182"/>
      <c r="V1006" s="182"/>
      <c r="W1006" s="182"/>
      <c r="X1006" s="182"/>
      <c r="Y1006" s="182"/>
      <c r="Z1006" s="182"/>
      <c r="AA1006" s="182"/>
      <c r="AB1006" s="182"/>
      <c r="AC1006" s="182"/>
      <c r="AD1006" s="182"/>
      <c r="AE1006" s="182"/>
      <c r="AF1006" s="182"/>
      <c r="AG1006" s="182"/>
      <c r="AH1006" s="182"/>
      <c r="AI1006" s="182"/>
      <c r="AJ1006" s="182"/>
      <c r="AK1006" s="182"/>
      <c r="AL1006" s="182"/>
      <c r="AM1006" s="182"/>
      <c r="AN1006" s="182"/>
      <c r="AO1006" s="182"/>
      <c r="AP1006" s="182"/>
      <c r="AQ1006" s="182"/>
      <c r="AR1006" s="182"/>
      <c r="AS1006" s="182"/>
      <c r="AT1006" s="182"/>
      <c r="AU1006" s="182"/>
      <c r="AV1006" s="182"/>
      <c r="AW1006" s="182"/>
      <c r="AX1006" s="182"/>
      <c r="AY1006" s="182"/>
      <c r="AZ1006" s="182"/>
      <c r="BA1006" s="182"/>
      <c r="BB1006" s="182"/>
      <c r="BC1006" s="182"/>
      <c r="BD1006" s="182"/>
      <c r="BE1006" s="182"/>
      <c r="BF1006" s="182"/>
      <c r="BG1006" s="182"/>
      <c r="BH1006" s="182"/>
      <c r="BI1006" s="182"/>
      <c r="BJ1006" s="182"/>
      <c r="BK1006" s="182"/>
      <c r="BL1006" s="182"/>
      <c r="BM1006" s="182"/>
      <c r="BN1006" s="182"/>
      <c r="BO1006" s="182"/>
      <c r="BP1006" s="182"/>
      <c r="BQ1006" s="182"/>
      <c r="BR1006" s="182"/>
      <c r="BS1006" s="182"/>
      <c r="BT1006" s="182"/>
      <c r="BU1006" s="182"/>
      <c r="BV1006" s="182"/>
      <c r="BW1006" s="182"/>
      <c r="BX1006" s="182"/>
      <c r="BY1006" s="182"/>
      <c r="BZ1006" s="182"/>
      <c r="CA1006" s="182"/>
      <c r="CB1006" s="182"/>
      <c r="CC1006" s="182"/>
      <c r="CD1006" s="182"/>
      <c r="CE1006" s="182"/>
      <c r="CF1006" s="182"/>
      <c r="CG1006" s="182"/>
      <c r="CH1006" s="182"/>
      <c r="CI1006" s="182"/>
      <c r="CJ1006" s="182"/>
      <c r="CK1006" s="182"/>
      <c r="CL1006" s="182"/>
      <c r="CM1006" s="182"/>
      <c r="CN1006" s="182"/>
      <c r="CO1006" s="182"/>
      <c r="CP1006" s="182"/>
      <c r="CQ1006" s="182"/>
      <c r="CR1006" s="182"/>
      <c r="CS1006" s="182"/>
      <c r="CT1006" s="182"/>
      <c r="CU1006" s="182"/>
      <c r="CV1006" s="182"/>
      <c r="CW1006" s="182"/>
      <c r="CX1006" s="182"/>
      <c r="CY1006" s="182"/>
      <c r="CZ1006" s="182"/>
      <c r="DA1006" s="182"/>
      <c r="DB1006" s="182"/>
      <c r="DC1006" s="182"/>
      <c r="DD1006" s="182"/>
      <c r="DE1006" s="182"/>
      <c r="DF1006" s="182"/>
      <c r="DG1006" s="182"/>
      <c r="DH1006" s="182"/>
      <c r="DI1006" s="182"/>
      <c r="DJ1006" s="182"/>
      <c r="DK1006" s="182"/>
      <c r="DL1006" s="182"/>
      <c r="DM1006" s="182"/>
      <c r="DN1006" s="182"/>
      <c r="DO1006" s="182"/>
      <c r="DP1006" s="182"/>
      <c r="DQ1006" s="182"/>
      <c r="DR1006" s="182"/>
      <c r="DS1006" s="182"/>
      <c r="DT1006" s="182"/>
      <c r="DU1006" s="182"/>
      <c r="DV1006" s="182"/>
      <c r="DW1006" s="182"/>
      <c r="DX1006" s="182"/>
      <c r="DY1006" s="182"/>
    </row>
    <row r="1007" spans="1:129" s="188" customFormat="1" outlineLevel="1" x14ac:dyDescent="0.25">
      <c r="A1007" s="102"/>
      <c r="B1007" s="97" t="s">
        <v>1042</v>
      </c>
      <c r="C1007" s="98">
        <v>2018</v>
      </c>
      <c r="D1007" s="99">
        <v>0.4</v>
      </c>
      <c r="E1007" s="101">
        <v>200</v>
      </c>
      <c r="F1007" s="110">
        <v>158</v>
      </c>
      <c r="G1007" s="101">
        <v>281.71596999999997</v>
      </c>
      <c r="I1007" s="182"/>
      <c r="J1007" s="182"/>
      <c r="K1007" s="182"/>
      <c r="L1007" s="182"/>
      <c r="M1007" s="182"/>
      <c r="N1007" s="182"/>
      <c r="O1007" s="182"/>
      <c r="P1007" s="182"/>
      <c r="Q1007" s="182"/>
      <c r="R1007" s="182"/>
      <c r="S1007" s="182"/>
      <c r="T1007" s="182"/>
      <c r="U1007" s="182"/>
      <c r="V1007" s="182"/>
      <c r="W1007" s="182"/>
      <c r="X1007" s="182"/>
      <c r="Y1007" s="182"/>
      <c r="Z1007" s="182"/>
      <c r="AA1007" s="182"/>
      <c r="AB1007" s="182"/>
      <c r="AC1007" s="182"/>
      <c r="AD1007" s="182"/>
      <c r="AE1007" s="182"/>
      <c r="AF1007" s="182"/>
      <c r="AG1007" s="182"/>
      <c r="AH1007" s="182"/>
      <c r="AI1007" s="182"/>
      <c r="AJ1007" s="182"/>
      <c r="AK1007" s="182"/>
      <c r="AL1007" s="182"/>
      <c r="AM1007" s="182"/>
      <c r="AN1007" s="182"/>
      <c r="AO1007" s="182"/>
      <c r="AP1007" s="182"/>
      <c r="AQ1007" s="182"/>
      <c r="AR1007" s="182"/>
      <c r="AS1007" s="182"/>
      <c r="AT1007" s="182"/>
      <c r="AU1007" s="182"/>
      <c r="AV1007" s="182"/>
      <c r="AW1007" s="182"/>
      <c r="AX1007" s="182"/>
      <c r="AY1007" s="182"/>
      <c r="AZ1007" s="182"/>
      <c r="BA1007" s="182"/>
      <c r="BB1007" s="182"/>
      <c r="BC1007" s="182"/>
      <c r="BD1007" s="182"/>
      <c r="BE1007" s="182"/>
      <c r="BF1007" s="182"/>
      <c r="BG1007" s="182"/>
      <c r="BH1007" s="182"/>
      <c r="BI1007" s="182"/>
      <c r="BJ1007" s="182"/>
      <c r="BK1007" s="182"/>
      <c r="BL1007" s="182"/>
      <c r="BM1007" s="182"/>
      <c r="BN1007" s="182"/>
      <c r="BO1007" s="182"/>
      <c r="BP1007" s="182"/>
      <c r="BQ1007" s="182"/>
      <c r="BR1007" s="182"/>
      <c r="BS1007" s="182"/>
      <c r="BT1007" s="182"/>
      <c r="BU1007" s="182"/>
      <c r="BV1007" s="182"/>
      <c r="BW1007" s="182"/>
      <c r="BX1007" s="182"/>
      <c r="BY1007" s="182"/>
      <c r="BZ1007" s="182"/>
      <c r="CA1007" s="182"/>
      <c r="CB1007" s="182"/>
      <c r="CC1007" s="182"/>
      <c r="CD1007" s="182"/>
      <c r="CE1007" s="182"/>
      <c r="CF1007" s="182"/>
      <c r="CG1007" s="182"/>
      <c r="CH1007" s="182"/>
      <c r="CI1007" s="182"/>
      <c r="CJ1007" s="182"/>
      <c r="CK1007" s="182"/>
      <c r="CL1007" s="182"/>
      <c r="CM1007" s="182"/>
      <c r="CN1007" s="182"/>
      <c r="CO1007" s="182"/>
      <c r="CP1007" s="182"/>
      <c r="CQ1007" s="182"/>
      <c r="CR1007" s="182"/>
      <c r="CS1007" s="182"/>
      <c r="CT1007" s="182"/>
      <c r="CU1007" s="182"/>
      <c r="CV1007" s="182"/>
      <c r="CW1007" s="182"/>
      <c r="CX1007" s="182"/>
      <c r="CY1007" s="182"/>
      <c r="CZ1007" s="182"/>
      <c r="DA1007" s="182"/>
      <c r="DB1007" s="182"/>
      <c r="DC1007" s="182"/>
      <c r="DD1007" s="182"/>
      <c r="DE1007" s="182"/>
      <c r="DF1007" s="182"/>
      <c r="DG1007" s="182"/>
      <c r="DH1007" s="182"/>
      <c r="DI1007" s="182"/>
      <c r="DJ1007" s="182"/>
      <c r="DK1007" s="182"/>
      <c r="DL1007" s="182"/>
      <c r="DM1007" s="182"/>
      <c r="DN1007" s="182"/>
      <c r="DO1007" s="182"/>
      <c r="DP1007" s="182"/>
      <c r="DQ1007" s="182"/>
      <c r="DR1007" s="182"/>
      <c r="DS1007" s="182"/>
      <c r="DT1007" s="182"/>
      <c r="DU1007" s="182"/>
      <c r="DV1007" s="182"/>
      <c r="DW1007" s="182"/>
      <c r="DX1007" s="182"/>
      <c r="DY1007" s="182"/>
    </row>
    <row r="1008" spans="1:129" s="188" customFormat="1" outlineLevel="1" x14ac:dyDescent="0.25">
      <c r="A1008" s="102"/>
      <c r="B1008" s="97" t="s">
        <v>1043</v>
      </c>
      <c r="C1008" s="98">
        <v>2018</v>
      </c>
      <c r="D1008" s="99">
        <v>0.4</v>
      </c>
      <c r="E1008" s="101">
        <v>207</v>
      </c>
      <c r="F1008" s="110">
        <v>158</v>
      </c>
      <c r="G1008" s="101">
        <v>232.2646</v>
      </c>
      <c r="I1008" s="182"/>
      <c r="J1008" s="182"/>
      <c r="K1008" s="182"/>
      <c r="L1008" s="182"/>
      <c r="M1008" s="182"/>
      <c r="N1008" s="182"/>
      <c r="O1008" s="182"/>
      <c r="P1008" s="182"/>
      <c r="Q1008" s="182"/>
      <c r="R1008" s="182"/>
      <c r="S1008" s="182"/>
      <c r="T1008" s="182"/>
      <c r="U1008" s="182"/>
      <c r="V1008" s="182"/>
      <c r="W1008" s="182"/>
      <c r="X1008" s="182"/>
      <c r="Y1008" s="182"/>
      <c r="Z1008" s="182"/>
      <c r="AA1008" s="182"/>
      <c r="AB1008" s="182"/>
      <c r="AC1008" s="182"/>
      <c r="AD1008" s="182"/>
      <c r="AE1008" s="182"/>
      <c r="AF1008" s="182"/>
      <c r="AG1008" s="182"/>
      <c r="AH1008" s="182"/>
      <c r="AI1008" s="182"/>
      <c r="AJ1008" s="182"/>
      <c r="AK1008" s="182"/>
      <c r="AL1008" s="182"/>
      <c r="AM1008" s="182"/>
      <c r="AN1008" s="182"/>
      <c r="AO1008" s="182"/>
      <c r="AP1008" s="182"/>
      <c r="AQ1008" s="182"/>
      <c r="AR1008" s="182"/>
      <c r="AS1008" s="182"/>
      <c r="AT1008" s="182"/>
      <c r="AU1008" s="182"/>
      <c r="AV1008" s="182"/>
      <c r="AW1008" s="182"/>
      <c r="AX1008" s="182"/>
      <c r="AY1008" s="182"/>
      <c r="AZ1008" s="182"/>
      <c r="BA1008" s="182"/>
      <c r="BB1008" s="182"/>
      <c r="BC1008" s="182"/>
      <c r="BD1008" s="182"/>
      <c r="BE1008" s="182"/>
      <c r="BF1008" s="182"/>
      <c r="BG1008" s="182"/>
      <c r="BH1008" s="182"/>
      <c r="BI1008" s="182"/>
      <c r="BJ1008" s="182"/>
      <c r="BK1008" s="182"/>
      <c r="BL1008" s="182"/>
      <c r="BM1008" s="182"/>
      <c r="BN1008" s="182"/>
      <c r="BO1008" s="182"/>
      <c r="BP1008" s="182"/>
      <c r="BQ1008" s="182"/>
      <c r="BR1008" s="182"/>
      <c r="BS1008" s="182"/>
      <c r="BT1008" s="182"/>
      <c r="BU1008" s="182"/>
      <c r="BV1008" s="182"/>
      <c r="BW1008" s="182"/>
      <c r="BX1008" s="182"/>
      <c r="BY1008" s="182"/>
      <c r="BZ1008" s="182"/>
      <c r="CA1008" s="182"/>
      <c r="CB1008" s="182"/>
      <c r="CC1008" s="182"/>
      <c r="CD1008" s="182"/>
      <c r="CE1008" s="182"/>
      <c r="CF1008" s="182"/>
      <c r="CG1008" s="182"/>
      <c r="CH1008" s="182"/>
      <c r="CI1008" s="182"/>
      <c r="CJ1008" s="182"/>
      <c r="CK1008" s="182"/>
      <c r="CL1008" s="182"/>
      <c r="CM1008" s="182"/>
      <c r="CN1008" s="182"/>
      <c r="CO1008" s="182"/>
      <c r="CP1008" s="182"/>
      <c r="CQ1008" s="182"/>
      <c r="CR1008" s="182"/>
      <c r="CS1008" s="182"/>
      <c r="CT1008" s="182"/>
      <c r="CU1008" s="182"/>
      <c r="CV1008" s="182"/>
      <c r="CW1008" s="182"/>
      <c r="CX1008" s="182"/>
      <c r="CY1008" s="182"/>
      <c r="CZ1008" s="182"/>
      <c r="DA1008" s="182"/>
      <c r="DB1008" s="182"/>
      <c r="DC1008" s="182"/>
      <c r="DD1008" s="182"/>
      <c r="DE1008" s="182"/>
      <c r="DF1008" s="182"/>
      <c r="DG1008" s="182"/>
      <c r="DH1008" s="182"/>
      <c r="DI1008" s="182"/>
      <c r="DJ1008" s="182"/>
      <c r="DK1008" s="182"/>
      <c r="DL1008" s="182"/>
      <c r="DM1008" s="182"/>
      <c r="DN1008" s="182"/>
      <c r="DO1008" s="182"/>
      <c r="DP1008" s="182"/>
      <c r="DQ1008" s="182"/>
      <c r="DR1008" s="182"/>
      <c r="DS1008" s="182"/>
      <c r="DT1008" s="182"/>
      <c r="DU1008" s="182"/>
      <c r="DV1008" s="182"/>
      <c r="DW1008" s="182"/>
      <c r="DX1008" s="182"/>
      <c r="DY1008" s="182"/>
    </row>
    <row r="1009" spans="1:129" s="188" customFormat="1" outlineLevel="1" x14ac:dyDescent="0.25">
      <c r="A1009" s="102"/>
      <c r="B1009" s="97" t="s">
        <v>1044</v>
      </c>
      <c r="C1009" s="98">
        <v>2018</v>
      </c>
      <c r="D1009" s="99">
        <v>10</v>
      </c>
      <c r="E1009" s="101">
        <v>214</v>
      </c>
      <c r="F1009" s="110">
        <v>5353</v>
      </c>
      <c r="G1009" s="101">
        <v>465.46853000000004</v>
      </c>
      <c r="I1009" s="182"/>
      <c r="J1009" s="182"/>
      <c r="K1009" s="182"/>
      <c r="L1009" s="182"/>
      <c r="M1009" s="182"/>
      <c r="N1009" s="182"/>
      <c r="O1009" s="182"/>
      <c r="P1009" s="182"/>
      <c r="Q1009" s="182"/>
      <c r="R1009" s="182"/>
      <c r="S1009" s="182"/>
      <c r="T1009" s="182"/>
      <c r="U1009" s="182"/>
      <c r="V1009" s="182"/>
      <c r="W1009" s="182"/>
      <c r="X1009" s="182"/>
      <c r="Y1009" s="182"/>
      <c r="Z1009" s="182"/>
      <c r="AA1009" s="182"/>
      <c r="AB1009" s="182"/>
      <c r="AC1009" s="182"/>
      <c r="AD1009" s="182"/>
      <c r="AE1009" s="182"/>
      <c r="AF1009" s="182"/>
      <c r="AG1009" s="182"/>
      <c r="AH1009" s="182"/>
      <c r="AI1009" s="182"/>
      <c r="AJ1009" s="182"/>
      <c r="AK1009" s="182"/>
      <c r="AL1009" s="182"/>
      <c r="AM1009" s="182"/>
      <c r="AN1009" s="182"/>
      <c r="AO1009" s="182"/>
      <c r="AP1009" s="182"/>
      <c r="AQ1009" s="182"/>
      <c r="AR1009" s="182"/>
      <c r="AS1009" s="182"/>
      <c r="AT1009" s="182"/>
      <c r="AU1009" s="182"/>
      <c r="AV1009" s="182"/>
      <c r="AW1009" s="182"/>
      <c r="AX1009" s="182"/>
      <c r="AY1009" s="182"/>
      <c r="AZ1009" s="182"/>
      <c r="BA1009" s="182"/>
      <c r="BB1009" s="182"/>
      <c r="BC1009" s="182"/>
      <c r="BD1009" s="182"/>
      <c r="BE1009" s="182"/>
      <c r="BF1009" s="182"/>
      <c r="BG1009" s="182"/>
      <c r="BH1009" s="182"/>
      <c r="BI1009" s="182"/>
      <c r="BJ1009" s="182"/>
      <c r="BK1009" s="182"/>
      <c r="BL1009" s="182"/>
      <c r="BM1009" s="182"/>
      <c r="BN1009" s="182"/>
      <c r="BO1009" s="182"/>
      <c r="BP1009" s="182"/>
      <c r="BQ1009" s="182"/>
      <c r="BR1009" s="182"/>
      <c r="BS1009" s="182"/>
      <c r="BT1009" s="182"/>
      <c r="BU1009" s="182"/>
      <c r="BV1009" s="182"/>
      <c r="BW1009" s="182"/>
      <c r="BX1009" s="182"/>
      <c r="BY1009" s="182"/>
      <c r="BZ1009" s="182"/>
      <c r="CA1009" s="182"/>
      <c r="CB1009" s="182"/>
      <c r="CC1009" s="182"/>
      <c r="CD1009" s="182"/>
      <c r="CE1009" s="182"/>
      <c r="CF1009" s="182"/>
      <c r="CG1009" s="182"/>
      <c r="CH1009" s="182"/>
      <c r="CI1009" s="182"/>
      <c r="CJ1009" s="182"/>
      <c r="CK1009" s="182"/>
      <c r="CL1009" s="182"/>
      <c r="CM1009" s="182"/>
      <c r="CN1009" s="182"/>
      <c r="CO1009" s="182"/>
      <c r="CP1009" s="182"/>
      <c r="CQ1009" s="182"/>
      <c r="CR1009" s="182"/>
      <c r="CS1009" s="182"/>
      <c r="CT1009" s="182"/>
      <c r="CU1009" s="182"/>
      <c r="CV1009" s="182"/>
      <c r="CW1009" s="182"/>
      <c r="CX1009" s="182"/>
      <c r="CY1009" s="182"/>
      <c r="CZ1009" s="182"/>
      <c r="DA1009" s="182"/>
      <c r="DB1009" s="182"/>
      <c r="DC1009" s="182"/>
      <c r="DD1009" s="182"/>
      <c r="DE1009" s="182"/>
      <c r="DF1009" s="182"/>
      <c r="DG1009" s="182"/>
      <c r="DH1009" s="182"/>
      <c r="DI1009" s="182"/>
      <c r="DJ1009" s="182"/>
      <c r="DK1009" s="182"/>
      <c r="DL1009" s="182"/>
      <c r="DM1009" s="182"/>
      <c r="DN1009" s="182"/>
      <c r="DO1009" s="182"/>
      <c r="DP1009" s="182"/>
      <c r="DQ1009" s="182"/>
      <c r="DR1009" s="182"/>
      <c r="DS1009" s="182"/>
      <c r="DT1009" s="182"/>
      <c r="DU1009" s="182"/>
      <c r="DV1009" s="182"/>
      <c r="DW1009" s="182"/>
      <c r="DX1009" s="182"/>
      <c r="DY1009" s="182"/>
    </row>
    <row r="1010" spans="1:129" s="188" customFormat="1" outlineLevel="1" x14ac:dyDescent="0.25">
      <c r="A1010" s="102"/>
      <c r="B1010" s="97" t="s">
        <v>1045</v>
      </c>
      <c r="C1010" s="98">
        <v>2018</v>
      </c>
      <c r="D1010" s="99">
        <v>0.4</v>
      </c>
      <c r="E1010" s="101">
        <v>73</v>
      </c>
      <c r="F1010" s="110">
        <v>158</v>
      </c>
      <c r="G1010" s="101">
        <v>156.34882999999999</v>
      </c>
      <c r="I1010" s="182"/>
      <c r="J1010" s="182"/>
      <c r="K1010" s="182"/>
      <c r="L1010" s="182"/>
      <c r="M1010" s="182"/>
      <c r="N1010" s="182"/>
      <c r="O1010" s="182"/>
      <c r="P1010" s="182"/>
      <c r="Q1010" s="182"/>
      <c r="R1010" s="182"/>
      <c r="S1010" s="182"/>
      <c r="T1010" s="182"/>
      <c r="U1010" s="182"/>
      <c r="V1010" s="182"/>
      <c r="W1010" s="182"/>
      <c r="X1010" s="182"/>
      <c r="Y1010" s="182"/>
      <c r="Z1010" s="182"/>
      <c r="AA1010" s="182"/>
      <c r="AB1010" s="182"/>
      <c r="AC1010" s="182"/>
      <c r="AD1010" s="182"/>
      <c r="AE1010" s="182"/>
      <c r="AF1010" s="182"/>
      <c r="AG1010" s="182"/>
      <c r="AH1010" s="182"/>
      <c r="AI1010" s="182"/>
      <c r="AJ1010" s="182"/>
      <c r="AK1010" s="182"/>
      <c r="AL1010" s="182"/>
      <c r="AM1010" s="182"/>
      <c r="AN1010" s="182"/>
      <c r="AO1010" s="182"/>
      <c r="AP1010" s="182"/>
      <c r="AQ1010" s="182"/>
      <c r="AR1010" s="182"/>
      <c r="AS1010" s="182"/>
      <c r="AT1010" s="182"/>
      <c r="AU1010" s="182"/>
      <c r="AV1010" s="182"/>
      <c r="AW1010" s="182"/>
      <c r="AX1010" s="182"/>
      <c r="AY1010" s="182"/>
      <c r="AZ1010" s="182"/>
      <c r="BA1010" s="182"/>
      <c r="BB1010" s="182"/>
      <c r="BC1010" s="182"/>
      <c r="BD1010" s="182"/>
      <c r="BE1010" s="182"/>
      <c r="BF1010" s="182"/>
      <c r="BG1010" s="182"/>
      <c r="BH1010" s="182"/>
      <c r="BI1010" s="182"/>
      <c r="BJ1010" s="182"/>
      <c r="BK1010" s="182"/>
      <c r="BL1010" s="182"/>
      <c r="BM1010" s="182"/>
      <c r="BN1010" s="182"/>
      <c r="BO1010" s="182"/>
      <c r="BP1010" s="182"/>
      <c r="BQ1010" s="182"/>
      <c r="BR1010" s="182"/>
      <c r="BS1010" s="182"/>
      <c r="BT1010" s="182"/>
      <c r="BU1010" s="182"/>
      <c r="BV1010" s="182"/>
      <c r="BW1010" s="182"/>
      <c r="BX1010" s="182"/>
      <c r="BY1010" s="182"/>
      <c r="BZ1010" s="182"/>
      <c r="CA1010" s="182"/>
      <c r="CB1010" s="182"/>
      <c r="CC1010" s="182"/>
      <c r="CD1010" s="182"/>
      <c r="CE1010" s="182"/>
      <c r="CF1010" s="182"/>
      <c r="CG1010" s="182"/>
      <c r="CH1010" s="182"/>
      <c r="CI1010" s="182"/>
      <c r="CJ1010" s="182"/>
      <c r="CK1010" s="182"/>
      <c r="CL1010" s="182"/>
      <c r="CM1010" s="182"/>
      <c r="CN1010" s="182"/>
      <c r="CO1010" s="182"/>
      <c r="CP1010" s="182"/>
      <c r="CQ1010" s="182"/>
      <c r="CR1010" s="182"/>
      <c r="CS1010" s="182"/>
      <c r="CT1010" s="182"/>
      <c r="CU1010" s="182"/>
      <c r="CV1010" s="182"/>
      <c r="CW1010" s="182"/>
      <c r="CX1010" s="182"/>
      <c r="CY1010" s="182"/>
      <c r="CZ1010" s="182"/>
      <c r="DA1010" s="182"/>
      <c r="DB1010" s="182"/>
      <c r="DC1010" s="182"/>
      <c r="DD1010" s="182"/>
      <c r="DE1010" s="182"/>
      <c r="DF1010" s="182"/>
      <c r="DG1010" s="182"/>
      <c r="DH1010" s="182"/>
      <c r="DI1010" s="182"/>
      <c r="DJ1010" s="182"/>
      <c r="DK1010" s="182"/>
      <c r="DL1010" s="182"/>
      <c r="DM1010" s="182"/>
      <c r="DN1010" s="182"/>
      <c r="DO1010" s="182"/>
      <c r="DP1010" s="182"/>
      <c r="DQ1010" s="182"/>
      <c r="DR1010" s="182"/>
      <c r="DS1010" s="182"/>
      <c r="DT1010" s="182"/>
      <c r="DU1010" s="182"/>
      <c r="DV1010" s="182"/>
      <c r="DW1010" s="182"/>
      <c r="DX1010" s="182"/>
      <c r="DY1010" s="182"/>
    </row>
    <row r="1011" spans="1:129" s="188" customFormat="1" outlineLevel="1" x14ac:dyDescent="0.25">
      <c r="A1011" s="102"/>
      <c r="B1011" s="97" t="s">
        <v>1046</v>
      </c>
      <c r="C1011" s="98">
        <v>2018</v>
      </c>
      <c r="D1011" s="99">
        <v>0.4</v>
      </c>
      <c r="E1011" s="101">
        <v>135</v>
      </c>
      <c r="F1011" s="110">
        <v>158</v>
      </c>
      <c r="G1011" s="101">
        <v>225.00254000000001</v>
      </c>
      <c r="I1011" s="182"/>
      <c r="J1011" s="182"/>
      <c r="K1011" s="182"/>
      <c r="L1011" s="182"/>
      <c r="M1011" s="182"/>
      <c r="N1011" s="182"/>
      <c r="O1011" s="182"/>
      <c r="P1011" s="182"/>
      <c r="Q1011" s="182"/>
      <c r="R1011" s="182"/>
      <c r="S1011" s="182"/>
      <c r="T1011" s="182"/>
      <c r="U1011" s="182"/>
      <c r="V1011" s="182"/>
      <c r="W1011" s="182"/>
      <c r="X1011" s="182"/>
      <c r="Y1011" s="182"/>
      <c r="Z1011" s="182"/>
      <c r="AA1011" s="182"/>
      <c r="AB1011" s="182"/>
      <c r="AC1011" s="182"/>
      <c r="AD1011" s="182"/>
      <c r="AE1011" s="182"/>
      <c r="AF1011" s="182"/>
      <c r="AG1011" s="182"/>
      <c r="AH1011" s="182"/>
      <c r="AI1011" s="182"/>
      <c r="AJ1011" s="182"/>
      <c r="AK1011" s="182"/>
      <c r="AL1011" s="182"/>
      <c r="AM1011" s="182"/>
      <c r="AN1011" s="182"/>
      <c r="AO1011" s="182"/>
      <c r="AP1011" s="182"/>
      <c r="AQ1011" s="182"/>
      <c r="AR1011" s="182"/>
      <c r="AS1011" s="182"/>
      <c r="AT1011" s="182"/>
      <c r="AU1011" s="182"/>
      <c r="AV1011" s="182"/>
      <c r="AW1011" s="182"/>
      <c r="AX1011" s="182"/>
      <c r="AY1011" s="182"/>
      <c r="AZ1011" s="182"/>
      <c r="BA1011" s="182"/>
      <c r="BB1011" s="182"/>
      <c r="BC1011" s="182"/>
      <c r="BD1011" s="182"/>
      <c r="BE1011" s="182"/>
      <c r="BF1011" s="182"/>
      <c r="BG1011" s="182"/>
      <c r="BH1011" s="182"/>
      <c r="BI1011" s="182"/>
      <c r="BJ1011" s="182"/>
      <c r="BK1011" s="182"/>
      <c r="BL1011" s="182"/>
      <c r="BM1011" s="182"/>
      <c r="BN1011" s="182"/>
      <c r="BO1011" s="182"/>
      <c r="BP1011" s="182"/>
      <c r="BQ1011" s="182"/>
      <c r="BR1011" s="182"/>
      <c r="BS1011" s="182"/>
      <c r="BT1011" s="182"/>
      <c r="BU1011" s="182"/>
      <c r="BV1011" s="182"/>
      <c r="BW1011" s="182"/>
      <c r="BX1011" s="182"/>
      <c r="BY1011" s="182"/>
      <c r="BZ1011" s="182"/>
      <c r="CA1011" s="182"/>
      <c r="CB1011" s="182"/>
      <c r="CC1011" s="182"/>
      <c r="CD1011" s="182"/>
      <c r="CE1011" s="182"/>
      <c r="CF1011" s="182"/>
      <c r="CG1011" s="182"/>
      <c r="CH1011" s="182"/>
      <c r="CI1011" s="182"/>
      <c r="CJ1011" s="182"/>
      <c r="CK1011" s="182"/>
      <c r="CL1011" s="182"/>
      <c r="CM1011" s="182"/>
      <c r="CN1011" s="182"/>
      <c r="CO1011" s="182"/>
      <c r="CP1011" s="182"/>
      <c r="CQ1011" s="182"/>
      <c r="CR1011" s="182"/>
      <c r="CS1011" s="182"/>
      <c r="CT1011" s="182"/>
      <c r="CU1011" s="182"/>
      <c r="CV1011" s="182"/>
      <c r="CW1011" s="182"/>
      <c r="CX1011" s="182"/>
      <c r="CY1011" s="182"/>
      <c r="CZ1011" s="182"/>
      <c r="DA1011" s="182"/>
      <c r="DB1011" s="182"/>
      <c r="DC1011" s="182"/>
      <c r="DD1011" s="182"/>
      <c r="DE1011" s="182"/>
      <c r="DF1011" s="182"/>
      <c r="DG1011" s="182"/>
      <c r="DH1011" s="182"/>
      <c r="DI1011" s="182"/>
      <c r="DJ1011" s="182"/>
      <c r="DK1011" s="182"/>
      <c r="DL1011" s="182"/>
      <c r="DM1011" s="182"/>
      <c r="DN1011" s="182"/>
      <c r="DO1011" s="182"/>
      <c r="DP1011" s="182"/>
      <c r="DQ1011" s="182"/>
      <c r="DR1011" s="182"/>
      <c r="DS1011" s="182"/>
      <c r="DT1011" s="182"/>
      <c r="DU1011" s="182"/>
      <c r="DV1011" s="182"/>
      <c r="DW1011" s="182"/>
      <c r="DX1011" s="182"/>
      <c r="DY1011" s="182"/>
    </row>
    <row r="1012" spans="1:129" s="188" customFormat="1" outlineLevel="1" x14ac:dyDescent="0.25">
      <c r="A1012" s="102"/>
      <c r="B1012" s="97" t="s">
        <v>1047</v>
      </c>
      <c r="C1012" s="98">
        <v>2018</v>
      </c>
      <c r="D1012" s="99">
        <v>0.4</v>
      </c>
      <c r="E1012" s="101">
        <v>22</v>
      </c>
      <c r="F1012" s="110">
        <v>158</v>
      </c>
      <c r="G1012" s="101">
        <v>133.64977999999999</v>
      </c>
      <c r="I1012" s="182"/>
      <c r="J1012" s="182"/>
      <c r="K1012" s="182"/>
      <c r="L1012" s="182"/>
      <c r="M1012" s="182"/>
      <c r="N1012" s="182"/>
      <c r="O1012" s="182"/>
      <c r="P1012" s="182"/>
      <c r="Q1012" s="182"/>
      <c r="R1012" s="182"/>
      <c r="S1012" s="182"/>
      <c r="T1012" s="182"/>
      <c r="U1012" s="182"/>
      <c r="V1012" s="182"/>
      <c r="W1012" s="182"/>
      <c r="X1012" s="182"/>
      <c r="Y1012" s="182"/>
      <c r="Z1012" s="182"/>
      <c r="AA1012" s="182"/>
      <c r="AB1012" s="182"/>
      <c r="AC1012" s="182"/>
      <c r="AD1012" s="182"/>
      <c r="AE1012" s="182"/>
      <c r="AF1012" s="182"/>
      <c r="AG1012" s="182"/>
      <c r="AH1012" s="182"/>
      <c r="AI1012" s="182"/>
      <c r="AJ1012" s="182"/>
      <c r="AK1012" s="182"/>
      <c r="AL1012" s="182"/>
      <c r="AM1012" s="182"/>
      <c r="AN1012" s="182"/>
      <c r="AO1012" s="182"/>
      <c r="AP1012" s="182"/>
      <c r="AQ1012" s="182"/>
      <c r="AR1012" s="182"/>
      <c r="AS1012" s="182"/>
      <c r="AT1012" s="182"/>
      <c r="AU1012" s="182"/>
      <c r="AV1012" s="182"/>
      <c r="AW1012" s="182"/>
      <c r="AX1012" s="182"/>
      <c r="AY1012" s="182"/>
      <c r="AZ1012" s="182"/>
      <c r="BA1012" s="182"/>
      <c r="BB1012" s="182"/>
      <c r="BC1012" s="182"/>
      <c r="BD1012" s="182"/>
      <c r="BE1012" s="182"/>
      <c r="BF1012" s="182"/>
      <c r="BG1012" s="182"/>
      <c r="BH1012" s="182"/>
      <c r="BI1012" s="182"/>
      <c r="BJ1012" s="182"/>
      <c r="BK1012" s="182"/>
      <c r="BL1012" s="182"/>
      <c r="BM1012" s="182"/>
      <c r="BN1012" s="182"/>
      <c r="BO1012" s="182"/>
      <c r="BP1012" s="182"/>
      <c r="BQ1012" s="182"/>
      <c r="BR1012" s="182"/>
      <c r="BS1012" s="182"/>
      <c r="BT1012" s="182"/>
      <c r="BU1012" s="182"/>
      <c r="BV1012" s="182"/>
      <c r="BW1012" s="182"/>
      <c r="BX1012" s="182"/>
      <c r="BY1012" s="182"/>
      <c r="BZ1012" s="182"/>
      <c r="CA1012" s="182"/>
      <c r="CB1012" s="182"/>
      <c r="CC1012" s="182"/>
      <c r="CD1012" s="182"/>
      <c r="CE1012" s="182"/>
      <c r="CF1012" s="182"/>
      <c r="CG1012" s="182"/>
      <c r="CH1012" s="182"/>
      <c r="CI1012" s="182"/>
      <c r="CJ1012" s="182"/>
      <c r="CK1012" s="182"/>
      <c r="CL1012" s="182"/>
      <c r="CM1012" s="182"/>
      <c r="CN1012" s="182"/>
      <c r="CO1012" s="182"/>
      <c r="CP1012" s="182"/>
      <c r="CQ1012" s="182"/>
      <c r="CR1012" s="182"/>
      <c r="CS1012" s="182"/>
      <c r="CT1012" s="182"/>
      <c r="CU1012" s="182"/>
      <c r="CV1012" s="182"/>
      <c r="CW1012" s="182"/>
      <c r="CX1012" s="182"/>
      <c r="CY1012" s="182"/>
      <c r="CZ1012" s="182"/>
      <c r="DA1012" s="182"/>
      <c r="DB1012" s="182"/>
      <c r="DC1012" s="182"/>
      <c r="DD1012" s="182"/>
      <c r="DE1012" s="182"/>
      <c r="DF1012" s="182"/>
      <c r="DG1012" s="182"/>
      <c r="DH1012" s="182"/>
      <c r="DI1012" s="182"/>
      <c r="DJ1012" s="182"/>
      <c r="DK1012" s="182"/>
      <c r="DL1012" s="182"/>
      <c r="DM1012" s="182"/>
      <c r="DN1012" s="182"/>
      <c r="DO1012" s="182"/>
      <c r="DP1012" s="182"/>
      <c r="DQ1012" s="182"/>
      <c r="DR1012" s="182"/>
      <c r="DS1012" s="182"/>
      <c r="DT1012" s="182"/>
      <c r="DU1012" s="182"/>
      <c r="DV1012" s="182"/>
      <c r="DW1012" s="182"/>
      <c r="DX1012" s="182"/>
      <c r="DY1012" s="182"/>
    </row>
    <row r="1013" spans="1:129" s="188" customFormat="1" outlineLevel="1" x14ac:dyDescent="0.25">
      <c r="A1013" s="102"/>
      <c r="B1013" s="97" t="s">
        <v>1048</v>
      </c>
      <c r="C1013" s="98">
        <v>2018</v>
      </c>
      <c r="D1013" s="99">
        <v>10</v>
      </c>
      <c r="E1013" s="101">
        <v>169</v>
      </c>
      <c r="F1013" s="110">
        <v>5353</v>
      </c>
      <c r="G1013" s="101">
        <v>578.34331999999995</v>
      </c>
      <c r="I1013" s="182"/>
      <c r="J1013" s="182"/>
      <c r="K1013" s="182"/>
      <c r="L1013" s="182"/>
      <c r="M1013" s="182"/>
      <c r="N1013" s="182"/>
      <c r="O1013" s="182"/>
      <c r="P1013" s="182"/>
      <c r="Q1013" s="182"/>
      <c r="R1013" s="182"/>
      <c r="S1013" s="182"/>
      <c r="T1013" s="182"/>
      <c r="U1013" s="182"/>
      <c r="V1013" s="182"/>
      <c r="W1013" s="182"/>
      <c r="X1013" s="182"/>
      <c r="Y1013" s="182"/>
      <c r="Z1013" s="182"/>
      <c r="AA1013" s="182"/>
      <c r="AB1013" s="182"/>
      <c r="AC1013" s="182"/>
      <c r="AD1013" s="182"/>
      <c r="AE1013" s="182"/>
      <c r="AF1013" s="182"/>
      <c r="AG1013" s="182"/>
      <c r="AH1013" s="182"/>
      <c r="AI1013" s="182"/>
      <c r="AJ1013" s="182"/>
      <c r="AK1013" s="182"/>
      <c r="AL1013" s="182"/>
      <c r="AM1013" s="182"/>
      <c r="AN1013" s="182"/>
      <c r="AO1013" s="182"/>
      <c r="AP1013" s="182"/>
      <c r="AQ1013" s="182"/>
      <c r="AR1013" s="182"/>
      <c r="AS1013" s="182"/>
      <c r="AT1013" s="182"/>
      <c r="AU1013" s="182"/>
      <c r="AV1013" s="182"/>
      <c r="AW1013" s="182"/>
      <c r="AX1013" s="182"/>
      <c r="AY1013" s="182"/>
      <c r="AZ1013" s="182"/>
      <c r="BA1013" s="182"/>
      <c r="BB1013" s="182"/>
      <c r="BC1013" s="182"/>
      <c r="BD1013" s="182"/>
      <c r="BE1013" s="182"/>
      <c r="BF1013" s="182"/>
      <c r="BG1013" s="182"/>
      <c r="BH1013" s="182"/>
      <c r="BI1013" s="182"/>
      <c r="BJ1013" s="182"/>
      <c r="BK1013" s="182"/>
      <c r="BL1013" s="182"/>
      <c r="BM1013" s="182"/>
      <c r="BN1013" s="182"/>
      <c r="BO1013" s="182"/>
      <c r="BP1013" s="182"/>
      <c r="BQ1013" s="182"/>
      <c r="BR1013" s="182"/>
      <c r="BS1013" s="182"/>
      <c r="BT1013" s="182"/>
      <c r="BU1013" s="182"/>
      <c r="BV1013" s="182"/>
      <c r="BW1013" s="182"/>
      <c r="BX1013" s="182"/>
      <c r="BY1013" s="182"/>
      <c r="BZ1013" s="182"/>
      <c r="CA1013" s="182"/>
      <c r="CB1013" s="182"/>
      <c r="CC1013" s="182"/>
      <c r="CD1013" s="182"/>
      <c r="CE1013" s="182"/>
      <c r="CF1013" s="182"/>
      <c r="CG1013" s="182"/>
      <c r="CH1013" s="182"/>
      <c r="CI1013" s="182"/>
      <c r="CJ1013" s="182"/>
      <c r="CK1013" s="182"/>
      <c r="CL1013" s="182"/>
      <c r="CM1013" s="182"/>
      <c r="CN1013" s="182"/>
      <c r="CO1013" s="182"/>
      <c r="CP1013" s="182"/>
      <c r="CQ1013" s="182"/>
      <c r="CR1013" s="182"/>
      <c r="CS1013" s="182"/>
      <c r="CT1013" s="182"/>
      <c r="CU1013" s="182"/>
      <c r="CV1013" s="182"/>
      <c r="CW1013" s="182"/>
      <c r="CX1013" s="182"/>
      <c r="CY1013" s="182"/>
      <c r="CZ1013" s="182"/>
      <c r="DA1013" s="182"/>
      <c r="DB1013" s="182"/>
      <c r="DC1013" s="182"/>
      <c r="DD1013" s="182"/>
      <c r="DE1013" s="182"/>
      <c r="DF1013" s="182"/>
      <c r="DG1013" s="182"/>
      <c r="DH1013" s="182"/>
      <c r="DI1013" s="182"/>
      <c r="DJ1013" s="182"/>
      <c r="DK1013" s="182"/>
      <c r="DL1013" s="182"/>
      <c r="DM1013" s="182"/>
      <c r="DN1013" s="182"/>
      <c r="DO1013" s="182"/>
      <c r="DP1013" s="182"/>
      <c r="DQ1013" s="182"/>
      <c r="DR1013" s="182"/>
      <c r="DS1013" s="182"/>
      <c r="DT1013" s="182"/>
      <c r="DU1013" s="182"/>
      <c r="DV1013" s="182"/>
      <c r="DW1013" s="182"/>
      <c r="DX1013" s="182"/>
      <c r="DY1013" s="182"/>
    </row>
    <row r="1014" spans="1:129" s="188" customFormat="1" outlineLevel="1" x14ac:dyDescent="0.25">
      <c r="A1014" s="102"/>
      <c r="B1014" s="97" t="s">
        <v>1049</v>
      </c>
      <c r="C1014" s="98">
        <v>2018</v>
      </c>
      <c r="D1014" s="99">
        <v>0.4</v>
      </c>
      <c r="E1014" s="101">
        <v>200</v>
      </c>
      <c r="F1014" s="110">
        <v>158</v>
      </c>
      <c r="G1014" s="101">
        <v>296.40008</v>
      </c>
      <c r="I1014" s="182"/>
      <c r="J1014" s="182"/>
      <c r="K1014" s="182"/>
      <c r="L1014" s="182"/>
      <c r="M1014" s="182"/>
      <c r="N1014" s="182"/>
      <c r="O1014" s="182"/>
      <c r="P1014" s="182"/>
      <c r="Q1014" s="182"/>
      <c r="R1014" s="182"/>
      <c r="S1014" s="182"/>
      <c r="T1014" s="182"/>
      <c r="U1014" s="182"/>
      <c r="V1014" s="182"/>
      <c r="W1014" s="182"/>
      <c r="X1014" s="182"/>
      <c r="Y1014" s="182"/>
      <c r="Z1014" s="182"/>
      <c r="AA1014" s="182"/>
      <c r="AB1014" s="182"/>
      <c r="AC1014" s="182"/>
      <c r="AD1014" s="182"/>
      <c r="AE1014" s="182"/>
      <c r="AF1014" s="182"/>
      <c r="AG1014" s="182"/>
      <c r="AH1014" s="182"/>
      <c r="AI1014" s="182"/>
      <c r="AJ1014" s="182"/>
      <c r="AK1014" s="182"/>
      <c r="AL1014" s="182"/>
      <c r="AM1014" s="182"/>
      <c r="AN1014" s="182"/>
      <c r="AO1014" s="182"/>
      <c r="AP1014" s="182"/>
      <c r="AQ1014" s="182"/>
      <c r="AR1014" s="182"/>
      <c r="AS1014" s="182"/>
      <c r="AT1014" s="182"/>
      <c r="AU1014" s="182"/>
      <c r="AV1014" s="182"/>
      <c r="AW1014" s="182"/>
      <c r="AX1014" s="182"/>
      <c r="AY1014" s="182"/>
      <c r="AZ1014" s="182"/>
      <c r="BA1014" s="182"/>
      <c r="BB1014" s="182"/>
      <c r="BC1014" s="182"/>
      <c r="BD1014" s="182"/>
      <c r="BE1014" s="182"/>
      <c r="BF1014" s="182"/>
      <c r="BG1014" s="182"/>
      <c r="BH1014" s="182"/>
      <c r="BI1014" s="182"/>
      <c r="BJ1014" s="182"/>
      <c r="BK1014" s="182"/>
      <c r="BL1014" s="182"/>
      <c r="BM1014" s="182"/>
      <c r="BN1014" s="182"/>
      <c r="BO1014" s="182"/>
      <c r="BP1014" s="182"/>
      <c r="BQ1014" s="182"/>
      <c r="BR1014" s="182"/>
      <c r="BS1014" s="182"/>
      <c r="BT1014" s="182"/>
      <c r="BU1014" s="182"/>
      <c r="BV1014" s="182"/>
      <c r="BW1014" s="182"/>
      <c r="BX1014" s="182"/>
      <c r="BY1014" s="182"/>
      <c r="BZ1014" s="182"/>
      <c r="CA1014" s="182"/>
      <c r="CB1014" s="182"/>
      <c r="CC1014" s="182"/>
      <c r="CD1014" s="182"/>
      <c r="CE1014" s="182"/>
      <c r="CF1014" s="182"/>
      <c r="CG1014" s="182"/>
      <c r="CH1014" s="182"/>
      <c r="CI1014" s="182"/>
      <c r="CJ1014" s="182"/>
      <c r="CK1014" s="182"/>
      <c r="CL1014" s="182"/>
      <c r="CM1014" s="182"/>
      <c r="CN1014" s="182"/>
      <c r="CO1014" s="182"/>
      <c r="CP1014" s="182"/>
      <c r="CQ1014" s="182"/>
      <c r="CR1014" s="182"/>
      <c r="CS1014" s="182"/>
      <c r="CT1014" s="182"/>
      <c r="CU1014" s="182"/>
      <c r="CV1014" s="182"/>
      <c r="CW1014" s="182"/>
      <c r="CX1014" s="182"/>
      <c r="CY1014" s="182"/>
      <c r="CZ1014" s="182"/>
      <c r="DA1014" s="182"/>
      <c r="DB1014" s="182"/>
      <c r="DC1014" s="182"/>
      <c r="DD1014" s="182"/>
      <c r="DE1014" s="182"/>
      <c r="DF1014" s="182"/>
      <c r="DG1014" s="182"/>
      <c r="DH1014" s="182"/>
      <c r="DI1014" s="182"/>
      <c r="DJ1014" s="182"/>
      <c r="DK1014" s="182"/>
      <c r="DL1014" s="182"/>
      <c r="DM1014" s="182"/>
      <c r="DN1014" s="182"/>
      <c r="DO1014" s="182"/>
      <c r="DP1014" s="182"/>
      <c r="DQ1014" s="182"/>
      <c r="DR1014" s="182"/>
      <c r="DS1014" s="182"/>
      <c r="DT1014" s="182"/>
      <c r="DU1014" s="182"/>
      <c r="DV1014" s="182"/>
      <c r="DW1014" s="182"/>
      <c r="DX1014" s="182"/>
      <c r="DY1014" s="182"/>
    </row>
    <row r="1015" spans="1:129" s="188" customFormat="1" outlineLevel="1" x14ac:dyDescent="0.25">
      <c r="A1015" s="102"/>
      <c r="B1015" s="97" t="s">
        <v>1050</v>
      </c>
      <c r="C1015" s="98">
        <v>2018</v>
      </c>
      <c r="D1015" s="99">
        <v>0.4</v>
      </c>
      <c r="E1015" s="101">
        <v>97</v>
      </c>
      <c r="F1015" s="110">
        <v>158</v>
      </c>
      <c r="G1015" s="101">
        <v>162.09998000000002</v>
      </c>
      <c r="I1015" s="182"/>
      <c r="J1015" s="182"/>
      <c r="K1015" s="182"/>
      <c r="L1015" s="182"/>
      <c r="M1015" s="182"/>
      <c r="N1015" s="182"/>
      <c r="O1015" s="182"/>
      <c r="P1015" s="182"/>
      <c r="Q1015" s="182"/>
      <c r="R1015" s="182"/>
      <c r="S1015" s="182"/>
      <c r="T1015" s="182"/>
      <c r="U1015" s="182"/>
      <c r="V1015" s="182"/>
      <c r="W1015" s="182"/>
      <c r="X1015" s="182"/>
      <c r="Y1015" s="182"/>
      <c r="Z1015" s="182"/>
      <c r="AA1015" s="182"/>
      <c r="AB1015" s="182"/>
      <c r="AC1015" s="182"/>
      <c r="AD1015" s="182"/>
      <c r="AE1015" s="182"/>
      <c r="AF1015" s="182"/>
      <c r="AG1015" s="182"/>
      <c r="AH1015" s="182"/>
      <c r="AI1015" s="182"/>
      <c r="AJ1015" s="182"/>
      <c r="AK1015" s="182"/>
      <c r="AL1015" s="182"/>
      <c r="AM1015" s="182"/>
      <c r="AN1015" s="182"/>
      <c r="AO1015" s="182"/>
      <c r="AP1015" s="182"/>
      <c r="AQ1015" s="182"/>
      <c r="AR1015" s="182"/>
      <c r="AS1015" s="182"/>
      <c r="AT1015" s="182"/>
      <c r="AU1015" s="182"/>
      <c r="AV1015" s="182"/>
      <c r="AW1015" s="182"/>
      <c r="AX1015" s="182"/>
      <c r="AY1015" s="182"/>
      <c r="AZ1015" s="182"/>
      <c r="BA1015" s="182"/>
      <c r="BB1015" s="182"/>
      <c r="BC1015" s="182"/>
      <c r="BD1015" s="182"/>
      <c r="BE1015" s="182"/>
      <c r="BF1015" s="182"/>
      <c r="BG1015" s="182"/>
      <c r="BH1015" s="182"/>
      <c r="BI1015" s="182"/>
      <c r="BJ1015" s="182"/>
      <c r="BK1015" s="182"/>
      <c r="BL1015" s="182"/>
      <c r="BM1015" s="182"/>
      <c r="BN1015" s="182"/>
      <c r="BO1015" s="182"/>
      <c r="BP1015" s="182"/>
      <c r="BQ1015" s="182"/>
      <c r="BR1015" s="182"/>
      <c r="BS1015" s="182"/>
      <c r="BT1015" s="182"/>
      <c r="BU1015" s="182"/>
      <c r="BV1015" s="182"/>
      <c r="BW1015" s="182"/>
      <c r="BX1015" s="182"/>
      <c r="BY1015" s="182"/>
      <c r="BZ1015" s="182"/>
      <c r="CA1015" s="182"/>
      <c r="CB1015" s="182"/>
      <c r="CC1015" s="182"/>
      <c r="CD1015" s="182"/>
      <c r="CE1015" s="182"/>
      <c r="CF1015" s="182"/>
      <c r="CG1015" s="182"/>
      <c r="CH1015" s="182"/>
      <c r="CI1015" s="182"/>
      <c r="CJ1015" s="182"/>
      <c r="CK1015" s="182"/>
      <c r="CL1015" s="182"/>
      <c r="CM1015" s="182"/>
      <c r="CN1015" s="182"/>
      <c r="CO1015" s="182"/>
      <c r="CP1015" s="182"/>
      <c r="CQ1015" s="182"/>
      <c r="CR1015" s="182"/>
      <c r="CS1015" s="182"/>
      <c r="CT1015" s="182"/>
      <c r="CU1015" s="182"/>
      <c r="CV1015" s="182"/>
      <c r="CW1015" s="182"/>
      <c r="CX1015" s="182"/>
      <c r="CY1015" s="182"/>
      <c r="CZ1015" s="182"/>
      <c r="DA1015" s="182"/>
      <c r="DB1015" s="182"/>
      <c r="DC1015" s="182"/>
      <c r="DD1015" s="182"/>
      <c r="DE1015" s="182"/>
      <c r="DF1015" s="182"/>
      <c r="DG1015" s="182"/>
      <c r="DH1015" s="182"/>
      <c r="DI1015" s="182"/>
      <c r="DJ1015" s="182"/>
      <c r="DK1015" s="182"/>
      <c r="DL1015" s="182"/>
      <c r="DM1015" s="182"/>
      <c r="DN1015" s="182"/>
      <c r="DO1015" s="182"/>
      <c r="DP1015" s="182"/>
      <c r="DQ1015" s="182"/>
      <c r="DR1015" s="182"/>
      <c r="DS1015" s="182"/>
      <c r="DT1015" s="182"/>
      <c r="DU1015" s="182"/>
      <c r="DV1015" s="182"/>
      <c r="DW1015" s="182"/>
      <c r="DX1015" s="182"/>
      <c r="DY1015" s="182"/>
    </row>
    <row r="1016" spans="1:129" s="188" customFormat="1" outlineLevel="1" x14ac:dyDescent="0.25">
      <c r="A1016" s="102"/>
      <c r="B1016" s="97" t="s">
        <v>1051</v>
      </c>
      <c r="C1016" s="98">
        <v>2018</v>
      </c>
      <c r="D1016" s="99">
        <v>0.4</v>
      </c>
      <c r="E1016" s="101">
        <v>81</v>
      </c>
      <c r="F1016" s="110">
        <v>158</v>
      </c>
      <c r="G1016" s="101">
        <v>163.31961999999999</v>
      </c>
      <c r="I1016" s="182"/>
      <c r="J1016" s="182"/>
      <c r="K1016" s="182"/>
      <c r="L1016" s="182"/>
      <c r="M1016" s="182"/>
      <c r="N1016" s="182"/>
      <c r="O1016" s="182"/>
      <c r="P1016" s="182"/>
      <c r="Q1016" s="182"/>
      <c r="R1016" s="182"/>
      <c r="S1016" s="182"/>
      <c r="T1016" s="182"/>
      <c r="U1016" s="182"/>
      <c r="V1016" s="182"/>
      <c r="W1016" s="182"/>
      <c r="X1016" s="182"/>
      <c r="Y1016" s="182"/>
      <c r="Z1016" s="182"/>
      <c r="AA1016" s="182"/>
      <c r="AB1016" s="182"/>
      <c r="AC1016" s="182"/>
      <c r="AD1016" s="182"/>
      <c r="AE1016" s="182"/>
      <c r="AF1016" s="182"/>
      <c r="AG1016" s="182"/>
      <c r="AH1016" s="182"/>
      <c r="AI1016" s="182"/>
      <c r="AJ1016" s="182"/>
      <c r="AK1016" s="182"/>
      <c r="AL1016" s="182"/>
      <c r="AM1016" s="182"/>
      <c r="AN1016" s="182"/>
      <c r="AO1016" s="182"/>
      <c r="AP1016" s="182"/>
      <c r="AQ1016" s="182"/>
      <c r="AR1016" s="182"/>
      <c r="AS1016" s="182"/>
      <c r="AT1016" s="182"/>
      <c r="AU1016" s="182"/>
      <c r="AV1016" s="182"/>
      <c r="AW1016" s="182"/>
      <c r="AX1016" s="182"/>
      <c r="AY1016" s="182"/>
      <c r="AZ1016" s="182"/>
      <c r="BA1016" s="182"/>
      <c r="BB1016" s="182"/>
      <c r="BC1016" s="182"/>
      <c r="BD1016" s="182"/>
      <c r="BE1016" s="182"/>
      <c r="BF1016" s="182"/>
      <c r="BG1016" s="182"/>
      <c r="BH1016" s="182"/>
      <c r="BI1016" s="182"/>
      <c r="BJ1016" s="182"/>
      <c r="BK1016" s="182"/>
      <c r="BL1016" s="182"/>
      <c r="BM1016" s="182"/>
      <c r="BN1016" s="182"/>
      <c r="BO1016" s="182"/>
      <c r="BP1016" s="182"/>
      <c r="BQ1016" s="182"/>
      <c r="BR1016" s="182"/>
      <c r="BS1016" s="182"/>
      <c r="BT1016" s="182"/>
      <c r="BU1016" s="182"/>
      <c r="BV1016" s="182"/>
      <c r="BW1016" s="182"/>
      <c r="BX1016" s="182"/>
      <c r="BY1016" s="182"/>
      <c r="BZ1016" s="182"/>
      <c r="CA1016" s="182"/>
      <c r="CB1016" s="182"/>
      <c r="CC1016" s="182"/>
      <c r="CD1016" s="182"/>
      <c r="CE1016" s="182"/>
      <c r="CF1016" s="182"/>
      <c r="CG1016" s="182"/>
      <c r="CH1016" s="182"/>
      <c r="CI1016" s="182"/>
      <c r="CJ1016" s="182"/>
      <c r="CK1016" s="182"/>
      <c r="CL1016" s="182"/>
      <c r="CM1016" s="182"/>
      <c r="CN1016" s="182"/>
      <c r="CO1016" s="182"/>
      <c r="CP1016" s="182"/>
      <c r="CQ1016" s="182"/>
      <c r="CR1016" s="182"/>
      <c r="CS1016" s="182"/>
      <c r="CT1016" s="182"/>
      <c r="CU1016" s="182"/>
      <c r="CV1016" s="182"/>
      <c r="CW1016" s="182"/>
      <c r="CX1016" s="182"/>
      <c r="CY1016" s="182"/>
      <c r="CZ1016" s="182"/>
      <c r="DA1016" s="182"/>
      <c r="DB1016" s="182"/>
      <c r="DC1016" s="182"/>
      <c r="DD1016" s="182"/>
      <c r="DE1016" s="182"/>
      <c r="DF1016" s="182"/>
      <c r="DG1016" s="182"/>
      <c r="DH1016" s="182"/>
      <c r="DI1016" s="182"/>
      <c r="DJ1016" s="182"/>
      <c r="DK1016" s="182"/>
      <c r="DL1016" s="182"/>
      <c r="DM1016" s="182"/>
      <c r="DN1016" s="182"/>
      <c r="DO1016" s="182"/>
      <c r="DP1016" s="182"/>
      <c r="DQ1016" s="182"/>
      <c r="DR1016" s="182"/>
      <c r="DS1016" s="182"/>
      <c r="DT1016" s="182"/>
      <c r="DU1016" s="182"/>
      <c r="DV1016" s="182"/>
      <c r="DW1016" s="182"/>
      <c r="DX1016" s="182"/>
      <c r="DY1016" s="182"/>
    </row>
    <row r="1017" spans="1:129" s="188" customFormat="1" outlineLevel="1" x14ac:dyDescent="0.25">
      <c r="A1017" s="102"/>
      <c r="B1017" s="97" t="s">
        <v>1052</v>
      </c>
      <c r="C1017" s="98">
        <v>2018</v>
      </c>
      <c r="D1017" s="99">
        <v>0.4</v>
      </c>
      <c r="E1017" s="101">
        <v>121</v>
      </c>
      <c r="F1017" s="110">
        <v>158</v>
      </c>
      <c r="G1017" s="101">
        <v>166.17860999999999</v>
      </c>
      <c r="I1017" s="182"/>
      <c r="J1017" s="182"/>
      <c r="K1017" s="182"/>
      <c r="L1017" s="182"/>
      <c r="M1017" s="182"/>
      <c r="N1017" s="182"/>
      <c r="O1017" s="182"/>
      <c r="P1017" s="182"/>
      <c r="Q1017" s="182"/>
      <c r="R1017" s="182"/>
      <c r="S1017" s="182"/>
      <c r="T1017" s="182"/>
      <c r="U1017" s="182"/>
      <c r="V1017" s="182"/>
      <c r="W1017" s="182"/>
      <c r="X1017" s="182"/>
      <c r="Y1017" s="182"/>
      <c r="Z1017" s="182"/>
      <c r="AA1017" s="182"/>
      <c r="AB1017" s="182"/>
      <c r="AC1017" s="182"/>
      <c r="AD1017" s="182"/>
      <c r="AE1017" s="182"/>
      <c r="AF1017" s="182"/>
      <c r="AG1017" s="182"/>
      <c r="AH1017" s="182"/>
      <c r="AI1017" s="182"/>
      <c r="AJ1017" s="182"/>
      <c r="AK1017" s="182"/>
      <c r="AL1017" s="182"/>
      <c r="AM1017" s="182"/>
      <c r="AN1017" s="182"/>
      <c r="AO1017" s="182"/>
      <c r="AP1017" s="182"/>
      <c r="AQ1017" s="182"/>
      <c r="AR1017" s="182"/>
      <c r="AS1017" s="182"/>
      <c r="AT1017" s="182"/>
      <c r="AU1017" s="182"/>
      <c r="AV1017" s="182"/>
      <c r="AW1017" s="182"/>
      <c r="AX1017" s="182"/>
      <c r="AY1017" s="182"/>
      <c r="AZ1017" s="182"/>
      <c r="BA1017" s="182"/>
      <c r="BB1017" s="182"/>
      <c r="BC1017" s="182"/>
      <c r="BD1017" s="182"/>
      <c r="BE1017" s="182"/>
      <c r="BF1017" s="182"/>
      <c r="BG1017" s="182"/>
      <c r="BH1017" s="182"/>
      <c r="BI1017" s="182"/>
      <c r="BJ1017" s="182"/>
      <c r="BK1017" s="182"/>
      <c r="BL1017" s="182"/>
      <c r="BM1017" s="182"/>
      <c r="BN1017" s="182"/>
      <c r="BO1017" s="182"/>
      <c r="BP1017" s="182"/>
      <c r="BQ1017" s="182"/>
      <c r="BR1017" s="182"/>
      <c r="BS1017" s="182"/>
      <c r="BT1017" s="182"/>
      <c r="BU1017" s="182"/>
      <c r="BV1017" s="182"/>
      <c r="BW1017" s="182"/>
      <c r="BX1017" s="182"/>
      <c r="BY1017" s="182"/>
      <c r="BZ1017" s="182"/>
      <c r="CA1017" s="182"/>
      <c r="CB1017" s="182"/>
      <c r="CC1017" s="182"/>
      <c r="CD1017" s="182"/>
      <c r="CE1017" s="182"/>
      <c r="CF1017" s="182"/>
      <c r="CG1017" s="182"/>
      <c r="CH1017" s="182"/>
      <c r="CI1017" s="182"/>
      <c r="CJ1017" s="182"/>
      <c r="CK1017" s="182"/>
      <c r="CL1017" s="182"/>
      <c r="CM1017" s="182"/>
      <c r="CN1017" s="182"/>
      <c r="CO1017" s="182"/>
      <c r="CP1017" s="182"/>
      <c r="CQ1017" s="182"/>
      <c r="CR1017" s="182"/>
      <c r="CS1017" s="182"/>
      <c r="CT1017" s="182"/>
      <c r="CU1017" s="182"/>
      <c r="CV1017" s="182"/>
      <c r="CW1017" s="182"/>
      <c r="CX1017" s="182"/>
      <c r="CY1017" s="182"/>
      <c r="CZ1017" s="182"/>
      <c r="DA1017" s="182"/>
      <c r="DB1017" s="182"/>
      <c r="DC1017" s="182"/>
      <c r="DD1017" s="182"/>
      <c r="DE1017" s="182"/>
      <c r="DF1017" s="182"/>
      <c r="DG1017" s="182"/>
      <c r="DH1017" s="182"/>
      <c r="DI1017" s="182"/>
      <c r="DJ1017" s="182"/>
      <c r="DK1017" s="182"/>
      <c r="DL1017" s="182"/>
      <c r="DM1017" s="182"/>
      <c r="DN1017" s="182"/>
      <c r="DO1017" s="182"/>
      <c r="DP1017" s="182"/>
      <c r="DQ1017" s="182"/>
      <c r="DR1017" s="182"/>
      <c r="DS1017" s="182"/>
      <c r="DT1017" s="182"/>
      <c r="DU1017" s="182"/>
      <c r="DV1017" s="182"/>
      <c r="DW1017" s="182"/>
      <c r="DX1017" s="182"/>
      <c r="DY1017" s="182"/>
    </row>
    <row r="1018" spans="1:129" s="188" customFormat="1" outlineLevel="1" x14ac:dyDescent="0.25">
      <c r="A1018" s="102"/>
      <c r="B1018" s="97" t="s">
        <v>1053</v>
      </c>
      <c r="C1018" s="98">
        <v>2018</v>
      </c>
      <c r="D1018" s="99">
        <v>0.4</v>
      </c>
      <c r="E1018" s="101">
        <v>95</v>
      </c>
      <c r="F1018" s="110">
        <v>158</v>
      </c>
      <c r="G1018" s="101">
        <v>153.53807999999998</v>
      </c>
      <c r="I1018" s="182"/>
      <c r="J1018" s="182"/>
      <c r="K1018" s="182"/>
      <c r="L1018" s="182"/>
      <c r="M1018" s="182"/>
      <c r="N1018" s="182"/>
      <c r="O1018" s="182"/>
      <c r="P1018" s="182"/>
      <c r="Q1018" s="182"/>
      <c r="R1018" s="182"/>
      <c r="S1018" s="182"/>
      <c r="T1018" s="182"/>
      <c r="U1018" s="182"/>
      <c r="V1018" s="182"/>
      <c r="W1018" s="182"/>
      <c r="X1018" s="182"/>
      <c r="Y1018" s="182"/>
      <c r="Z1018" s="182"/>
      <c r="AA1018" s="182"/>
      <c r="AB1018" s="182"/>
      <c r="AC1018" s="182"/>
      <c r="AD1018" s="182"/>
      <c r="AE1018" s="182"/>
      <c r="AF1018" s="182"/>
      <c r="AG1018" s="182"/>
      <c r="AH1018" s="182"/>
      <c r="AI1018" s="182"/>
      <c r="AJ1018" s="182"/>
      <c r="AK1018" s="182"/>
      <c r="AL1018" s="182"/>
      <c r="AM1018" s="182"/>
      <c r="AN1018" s="182"/>
      <c r="AO1018" s="182"/>
      <c r="AP1018" s="182"/>
      <c r="AQ1018" s="182"/>
      <c r="AR1018" s="182"/>
      <c r="AS1018" s="182"/>
      <c r="AT1018" s="182"/>
      <c r="AU1018" s="182"/>
      <c r="AV1018" s="182"/>
      <c r="AW1018" s="182"/>
      <c r="AX1018" s="182"/>
      <c r="AY1018" s="182"/>
      <c r="AZ1018" s="182"/>
      <c r="BA1018" s="182"/>
      <c r="BB1018" s="182"/>
      <c r="BC1018" s="182"/>
      <c r="BD1018" s="182"/>
      <c r="BE1018" s="182"/>
      <c r="BF1018" s="182"/>
      <c r="BG1018" s="182"/>
      <c r="BH1018" s="182"/>
      <c r="BI1018" s="182"/>
      <c r="BJ1018" s="182"/>
      <c r="BK1018" s="182"/>
      <c r="BL1018" s="182"/>
      <c r="BM1018" s="182"/>
      <c r="BN1018" s="182"/>
      <c r="BO1018" s="182"/>
      <c r="BP1018" s="182"/>
      <c r="BQ1018" s="182"/>
      <c r="BR1018" s="182"/>
      <c r="BS1018" s="182"/>
      <c r="BT1018" s="182"/>
      <c r="BU1018" s="182"/>
      <c r="BV1018" s="182"/>
      <c r="BW1018" s="182"/>
      <c r="BX1018" s="182"/>
      <c r="BY1018" s="182"/>
      <c r="BZ1018" s="182"/>
      <c r="CA1018" s="182"/>
      <c r="CB1018" s="182"/>
      <c r="CC1018" s="182"/>
      <c r="CD1018" s="182"/>
      <c r="CE1018" s="182"/>
      <c r="CF1018" s="182"/>
      <c r="CG1018" s="182"/>
      <c r="CH1018" s="182"/>
      <c r="CI1018" s="182"/>
      <c r="CJ1018" s="182"/>
      <c r="CK1018" s="182"/>
      <c r="CL1018" s="182"/>
      <c r="CM1018" s="182"/>
      <c r="CN1018" s="182"/>
      <c r="CO1018" s="182"/>
      <c r="CP1018" s="182"/>
      <c r="CQ1018" s="182"/>
      <c r="CR1018" s="182"/>
      <c r="CS1018" s="182"/>
      <c r="CT1018" s="182"/>
      <c r="CU1018" s="182"/>
      <c r="CV1018" s="182"/>
      <c r="CW1018" s="182"/>
      <c r="CX1018" s="182"/>
      <c r="CY1018" s="182"/>
      <c r="CZ1018" s="182"/>
      <c r="DA1018" s="182"/>
      <c r="DB1018" s="182"/>
      <c r="DC1018" s="182"/>
      <c r="DD1018" s="182"/>
      <c r="DE1018" s="182"/>
      <c r="DF1018" s="182"/>
      <c r="DG1018" s="182"/>
      <c r="DH1018" s="182"/>
      <c r="DI1018" s="182"/>
      <c r="DJ1018" s="182"/>
      <c r="DK1018" s="182"/>
      <c r="DL1018" s="182"/>
      <c r="DM1018" s="182"/>
      <c r="DN1018" s="182"/>
      <c r="DO1018" s="182"/>
      <c r="DP1018" s="182"/>
      <c r="DQ1018" s="182"/>
      <c r="DR1018" s="182"/>
      <c r="DS1018" s="182"/>
      <c r="DT1018" s="182"/>
      <c r="DU1018" s="182"/>
      <c r="DV1018" s="182"/>
      <c r="DW1018" s="182"/>
      <c r="DX1018" s="182"/>
      <c r="DY1018" s="182"/>
    </row>
    <row r="1019" spans="1:129" s="188" customFormat="1" outlineLevel="1" x14ac:dyDescent="0.25">
      <c r="A1019" s="102"/>
      <c r="B1019" s="97" t="s">
        <v>1054</v>
      </c>
      <c r="C1019" s="98">
        <v>2018</v>
      </c>
      <c r="D1019" s="99">
        <v>0.4</v>
      </c>
      <c r="E1019" s="101">
        <v>340</v>
      </c>
      <c r="F1019" s="110">
        <v>158</v>
      </c>
      <c r="G1019" s="101">
        <v>538.38833</v>
      </c>
      <c r="I1019" s="182"/>
      <c r="J1019" s="182"/>
      <c r="K1019" s="182"/>
      <c r="L1019" s="182"/>
      <c r="M1019" s="182"/>
      <c r="N1019" s="182"/>
      <c r="O1019" s="182"/>
      <c r="P1019" s="182"/>
      <c r="Q1019" s="182"/>
      <c r="R1019" s="182"/>
      <c r="S1019" s="182"/>
      <c r="T1019" s="182"/>
      <c r="U1019" s="182"/>
      <c r="V1019" s="182"/>
      <c r="W1019" s="182"/>
      <c r="X1019" s="182"/>
      <c r="Y1019" s="182"/>
      <c r="Z1019" s="182"/>
      <c r="AA1019" s="182"/>
      <c r="AB1019" s="182"/>
      <c r="AC1019" s="182"/>
      <c r="AD1019" s="182"/>
      <c r="AE1019" s="182"/>
      <c r="AF1019" s="182"/>
      <c r="AG1019" s="182"/>
      <c r="AH1019" s="182"/>
      <c r="AI1019" s="182"/>
      <c r="AJ1019" s="182"/>
      <c r="AK1019" s="182"/>
      <c r="AL1019" s="182"/>
      <c r="AM1019" s="182"/>
      <c r="AN1019" s="182"/>
      <c r="AO1019" s="182"/>
      <c r="AP1019" s="182"/>
      <c r="AQ1019" s="182"/>
      <c r="AR1019" s="182"/>
      <c r="AS1019" s="182"/>
      <c r="AT1019" s="182"/>
      <c r="AU1019" s="182"/>
      <c r="AV1019" s="182"/>
      <c r="AW1019" s="182"/>
      <c r="AX1019" s="182"/>
      <c r="AY1019" s="182"/>
      <c r="AZ1019" s="182"/>
      <c r="BA1019" s="182"/>
      <c r="BB1019" s="182"/>
      <c r="BC1019" s="182"/>
      <c r="BD1019" s="182"/>
      <c r="BE1019" s="182"/>
      <c r="BF1019" s="182"/>
      <c r="BG1019" s="182"/>
      <c r="BH1019" s="182"/>
      <c r="BI1019" s="182"/>
      <c r="BJ1019" s="182"/>
      <c r="BK1019" s="182"/>
      <c r="BL1019" s="182"/>
      <c r="BM1019" s="182"/>
      <c r="BN1019" s="182"/>
      <c r="BO1019" s="182"/>
      <c r="BP1019" s="182"/>
      <c r="BQ1019" s="182"/>
      <c r="BR1019" s="182"/>
      <c r="BS1019" s="182"/>
      <c r="BT1019" s="182"/>
      <c r="BU1019" s="182"/>
      <c r="BV1019" s="182"/>
      <c r="BW1019" s="182"/>
      <c r="BX1019" s="182"/>
      <c r="BY1019" s="182"/>
      <c r="BZ1019" s="182"/>
      <c r="CA1019" s="182"/>
      <c r="CB1019" s="182"/>
      <c r="CC1019" s="182"/>
      <c r="CD1019" s="182"/>
      <c r="CE1019" s="182"/>
      <c r="CF1019" s="182"/>
      <c r="CG1019" s="182"/>
      <c r="CH1019" s="182"/>
      <c r="CI1019" s="182"/>
      <c r="CJ1019" s="182"/>
      <c r="CK1019" s="182"/>
      <c r="CL1019" s="182"/>
      <c r="CM1019" s="182"/>
      <c r="CN1019" s="182"/>
      <c r="CO1019" s="182"/>
      <c r="CP1019" s="182"/>
      <c r="CQ1019" s="182"/>
      <c r="CR1019" s="182"/>
      <c r="CS1019" s="182"/>
      <c r="CT1019" s="182"/>
      <c r="CU1019" s="182"/>
      <c r="CV1019" s="182"/>
      <c r="CW1019" s="182"/>
      <c r="CX1019" s="182"/>
      <c r="CY1019" s="182"/>
      <c r="CZ1019" s="182"/>
      <c r="DA1019" s="182"/>
      <c r="DB1019" s="182"/>
      <c r="DC1019" s="182"/>
      <c r="DD1019" s="182"/>
      <c r="DE1019" s="182"/>
      <c r="DF1019" s="182"/>
      <c r="DG1019" s="182"/>
      <c r="DH1019" s="182"/>
      <c r="DI1019" s="182"/>
      <c r="DJ1019" s="182"/>
      <c r="DK1019" s="182"/>
      <c r="DL1019" s="182"/>
      <c r="DM1019" s="182"/>
      <c r="DN1019" s="182"/>
      <c r="DO1019" s="182"/>
      <c r="DP1019" s="182"/>
      <c r="DQ1019" s="182"/>
      <c r="DR1019" s="182"/>
      <c r="DS1019" s="182"/>
      <c r="DT1019" s="182"/>
      <c r="DU1019" s="182"/>
      <c r="DV1019" s="182"/>
      <c r="DW1019" s="182"/>
      <c r="DX1019" s="182"/>
      <c r="DY1019" s="182"/>
    </row>
    <row r="1020" spans="1:129" s="188" customFormat="1" outlineLevel="1" x14ac:dyDescent="0.25">
      <c r="A1020" s="102"/>
      <c r="B1020" s="97" t="s">
        <v>1055</v>
      </c>
      <c r="C1020" s="98">
        <v>2018</v>
      </c>
      <c r="D1020" s="99">
        <v>0.4</v>
      </c>
      <c r="E1020" s="101">
        <v>88</v>
      </c>
      <c r="F1020" s="110">
        <v>158</v>
      </c>
      <c r="G1020" s="101">
        <v>265.92321000000004</v>
      </c>
      <c r="I1020" s="182"/>
      <c r="J1020" s="182"/>
      <c r="K1020" s="182"/>
      <c r="L1020" s="182"/>
      <c r="M1020" s="182"/>
      <c r="N1020" s="182"/>
      <c r="O1020" s="182"/>
      <c r="P1020" s="182"/>
      <c r="Q1020" s="182"/>
      <c r="R1020" s="182"/>
      <c r="S1020" s="182"/>
      <c r="T1020" s="182"/>
      <c r="U1020" s="182"/>
      <c r="V1020" s="182"/>
      <c r="W1020" s="182"/>
      <c r="X1020" s="182"/>
      <c r="Y1020" s="182"/>
      <c r="Z1020" s="182"/>
      <c r="AA1020" s="182"/>
      <c r="AB1020" s="182"/>
      <c r="AC1020" s="182"/>
      <c r="AD1020" s="182"/>
      <c r="AE1020" s="182"/>
      <c r="AF1020" s="182"/>
      <c r="AG1020" s="182"/>
      <c r="AH1020" s="182"/>
      <c r="AI1020" s="182"/>
      <c r="AJ1020" s="182"/>
      <c r="AK1020" s="182"/>
      <c r="AL1020" s="182"/>
      <c r="AM1020" s="182"/>
      <c r="AN1020" s="182"/>
      <c r="AO1020" s="182"/>
      <c r="AP1020" s="182"/>
      <c r="AQ1020" s="182"/>
      <c r="AR1020" s="182"/>
      <c r="AS1020" s="182"/>
      <c r="AT1020" s="182"/>
      <c r="AU1020" s="182"/>
      <c r="AV1020" s="182"/>
      <c r="AW1020" s="182"/>
      <c r="AX1020" s="182"/>
      <c r="AY1020" s="182"/>
      <c r="AZ1020" s="182"/>
      <c r="BA1020" s="182"/>
      <c r="BB1020" s="182"/>
      <c r="BC1020" s="182"/>
      <c r="BD1020" s="182"/>
      <c r="BE1020" s="182"/>
      <c r="BF1020" s="182"/>
      <c r="BG1020" s="182"/>
      <c r="BH1020" s="182"/>
      <c r="BI1020" s="182"/>
      <c r="BJ1020" s="182"/>
      <c r="BK1020" s="182"/>
      <c r="BL1020" s="182"/>
      <c r="BM1020" s="182"/>
      <c r="BN1020" s="182"/>
      <c r="BO1020" s="182"/>
      <c r="BP1020" s="182"/>
      <c r="BQ1020" s="182"/>
      <c r="BR1020" s="182"/>
      <c r="BS1020" s="182"/>
      <c r="BT1020" s="182"/>
      <c r="BU1020" s="182"/>
      <c r="BV1020" s="182"/>
      <c r="BW1020" s="182"/>
      <c r="BX1020" s="182"/>
      <c r="BY1020" s="182"/>
      <c r="BZ1020" s="182"/>
      <c r="CA1020" s="182"/>
      <c r="CB1020" s="182"/>
      <c r="CC1020" s="182"/>
      <c r="CD1020" s="182"/>
      <c r="CE1020" s="182"/>
      <c r="CF1020" s="182"/>
      <c r="CG1020" s="182"/>
      <c r="CH1020" s="182"/>
      <c r="CI1020" s="182"/>
      <c r="CJ1020" s="182"/>
      <c r="CK1020" s="182"/>
      <c r="CL1020" s="182"/>
      <c r="CM1020" s="182"/>
      <c r="CN1020" s="182"/>
      <c r="CO1020" s="182"/>
      <c r="CP1020" s="182"/>
      <c r="CQ1020" s="182"/>
      <c r="CR1020" s="182"/>
      <c r="CS1020" s="182"/>
      <c r="CT1020" s="182"/>
      <c r="CU1020" s="182"/>
      <c r="CV1020" s="182"/>
      <c r="CW1020" s="182"/>
      <c r="CX1020" s="182"/>
      <c r="CY1020" s="182"/>
      <c r="CZ1020" s="182"/>
      <c r="DA1020" s="182"/>
      <c r="DB1020" s="182"/>
      <c r="DC1020" s="182"/>
      <c r="DD1020" s="182"/>
      <c r="DE1020" s="182"/>
      <c r="DF1020" s="182"/>
      <c r="DG1020" s="182"/>
      <c r="DH1020" s="182"/>
      <c r="DI1020" s="182"/>
      <c r="DJ1020" s="182"/>
      <c r="DK1020" s="182"/>
      <c r="DL1020" s="182"/>
      <c r="DM1020" s="182"/>
      <c r="DN1020" s="182"/>
      <c r="DO1020" s="182"/>
      <c r="DP1020" s="182"/>
      <c r="DQ1020" s="182"/>
      <c r="DR1020" s="182"/>
      <c r="DS1020" s="182"/>
      <c r="DT1020" s="182"/>
      <c r="DU1020" s="182"/>
      <c r="DV1020" s="182"/>
      <c r="DW1020" s="182"/>
      <c r="DX1020" s="182"/>
      <c r="DY1020" s="182"/>
    </row>
    <row r="1021" spans="1:129" s="188" customFormat="1" outlineLevel="1" x14ac:dyDescent="0.25">
      <c r="A1021" s="102"/>
      <c r="B1021" s="97" t="s">
        <v>1056</v>
      </c>
      <c r="C1021" s="98">
        <v>2018</v>
      </c>
      <c r="D1021" s="99">
        <v>10</v>
      </c>
      <c r="E1021" s="101">
        <v>93</v>
      </c>
      <c r="F1021" s="110">
        <v>5353</v>
      </c>
      <c r="G1021" s="101">
        <v>257.85505999999998</v>
      </c>
      <c r="I1021" s="182"/>
      <c r="J1021" s="182"/>
      <c r="K1021" s="182"/>
      <c r="L1021" s="182"/>
      <c r="M1021" s="182"/>
      <c r="N1021" s="182"/>
      <c r="O1021" s="182"/>
      <c r="P1021" s="182"/>
      <c r="Q1021" s="182"/>
      <c r="R1021" s="182"/>
      <c r="S1021" s="182"/>
      <c r="T1021" s="182"/>
      <c r="U1021" s="182"/>
      <c r="V1021" s="182"/>
      <c r="W1021" s="182"/>
      <c r="X1021" s="182"/>
      <c r="Y1021" s="182"/>
      <c r="Z1021" s="182"/>
      <c r="AA1021" s="182"/>
      <c r="AB1021" s="182"/>
      <c r="AC1021" s="182"/>
      <c r="AD1021" s="182"/>
      <c r="AE1021" s="182"/>
      <c r="AF1021" s="182"/>
      <c r="AG1021" s="182"/>
      <c r="AH1021" s="182"/>
      <c r="AI1021" s="182"/>
      <c r="AJ1021" s="182"/>
      <c r="AK1021" s="182"/>
      <c r="AL1021" s="182"/>
      <c r="AM1021" s="182"/>
      <c r="AN1021" s="182"/>
      <c r="AO1021" s="182"/>
      <c r="AP1021" s="182"/>
      <c r="AQ1021" s="182"/>
      <c r="AR1021" s="182"/>
      <c r="AS1021" s="182"/>
      <c r="AT1021" s="182"/>
      <c r="AU1021" s="182"/>
      <c r="AV1021" s="182"/>
      <c r="AW1021" s="182"/>
      <c r="AX1021" s="182"/>
      <c r="AY1021" s="182"/>
      <c r="AZ1021" s="182"/>
      <c r="BA1021" s="182"/>
      <c r="BB1021" s="182"/>
      <c r="BC1021" s="182"/>
      <c r="BD1021" s="182"/>
      <c r="BE1021" s="182"/>
      <c r="BF1021" s="182"/>
      <c r="BG1021" s="182"/>
      <c r="BH1021" s="182"/>
      <c r="BI1021" s="182"/>
      <c r="BJ1021" s="182"/>
      <c r="BK1021" s="182"/>
      <c r="BL1021" s="182"/>
      <c r="BM1021" s="182"/>
      <c r="BN1021" s="182"/>
      <c r="BO1021" s="182"/>
      <c r="BP1021" s="182"/>
      <c r="BQ1021" s="182"/>
      <c r="BR1021" s="182"/>
      <c r="BS1021" s="182"/>
      <c r="BT1021" s="182"/>
      <c r="BU1021" s="182"/>
      <c r="BV1021" s="182"/>
      <c r="BW1021" s="182"/>
      <c r="BX1021" s="182"/>
      <c r="BY1021" s="182"/>
      <c r="BZ1021" s="182"/>
      <c r="CA1021" s="182"/>
      <c r="CB1021" s="182"/>
      <c r="CC1021" s="182"/>
      <c r="CD1021" s="182"/>
      <c r="CE1021" s="182"/>
      <c r="CF1021" s="182"/>
      <c r="CG1021" s="182"/>
      <c r="CH1021" s="182"/>
      <c r="CI1021" s="182"/>
      <c r="CJ1021" s="182"/>
      <c r="CK1021" s="182"/>
      <c r="CL1021" s="182"/>
      <c r="CM1021" s="182"/>
      <c r="CN1021" s="182"/>
      <c r="CO1021" s="182"/>
      <c r="CP1021" s="182"/>
      <c r="CQ1021" s="182"/>
      <c r="CR1021" s="182"/>
      <c r="CS1021" s="182"/>
      <c r="CT1021" s="182"/>
      <c r="CU1021" s="182"/>
      <c r="CV1021" s="182"/>
      <c r="CW1021" s="182"/>
      <c r="CX1021" s="182"/>
      <c r="CY1021" s="182"/>
      <c r="CZ1021" s="182"/>
      <c r="DA1021" s="182"/>
      <c r="DB1021" s="182"/>
      <c r="DC1021" s="182"/>
      <c r="DD1021" s="182"/>
      <c r="DE1021" s="182"/>
      <c r="DF1021" s="182"/>
      <c r="DG1021" s="182"/>
      <c r="DH1021" s="182"/>
      <c r="DI1021" s="182"/>
      <c r="DJ1021" s="182"/>
      <c r="DK1021" s="182"/>
      <c r="DL1021" s="182"/>
      <c r="DM1021" s="182"/>
      <c r="DN1021" s="182"/>
      <c r="DO1021" s="182"/>
      <c r="DP1021" s="182"/>
      <c r="DQ1021" s="182"/>
      <c r="DR1021" s="182"/>
      <c r="DS1021" s="182"/>
      <c r="DT1021" s="182"/>
      <c r="DU1021" s="182"/>
      <c r="DV1021" s="182"/>
      <c r="DW1021" s="182"/>
      <c r="DX1021" s="182"/>
      <c r="DY1021" s="182"/>
    </row>
    <row r="1022" spans="1:129" s="188" customFormat="1" outlineLevel="1" x14ac:dyDescent="0.25">
      <c r="A1022" s="102"/>
      <c r="B1022" s="97" t="s">
        <v>1057</v>
      </c>
      <c r="C1022" s="98">
        <v>2018</v>
      </c>
      <c r="D1022" s="99">
        <v>0.4</v>
      </c>
      <c r="E1022" s="101">
        <v>145</v>
      </c>
      <c r="F1022" s="110">
        <v>158</v>
      </c>
      <c r="G1022" s="101">
        <v>323.01837</v>
      </c>
      <c r="I1022" s="182"/>
      <c r="J1022" s="182"/>
      <c r="K1022" s="182"/>
      <c r="L1022" s="182"/>
      <c r="M1022" s="182"/>
      <c r="N1022" s="182"/>
      <c r="O1022" s="182"/>
      <c r="P1022" s="182"/>
      <c r="Q1022" s="182"/>
      <c r="R1022" s="182"/>
      <c r="S1022" s="182"/>
      <c r="T1022" s="182"/>
      <c r="U1022" s="182"/>
      <c r="V1022" s="182"/>
      <c r="W1022" s="182"/>
      <c r="X1022" s="182"/>
      <c r="Y1022" s="182"/>
      <c r="Z1022" s="182"/>
      <c r="AA1022" s="182"/>
      <c r="AB1022" s="182"/>
      <c r="AC1022" s="182"/>
      <c r="AD1022" s="182"/>
      <c r="AE1022" s="182"/>
      <c r="AF1022" s="182"/>
      <c r="AG1022" s="182"/>
      <c r="AH1022" s="182"/>
      <c r="AI1022" s="182"/>
      <c r="AJ1022" s="182"/>
      <c r="AK1022" s="182"/>
      <c r="AL1022" s="182"/>
      <c r="AM1022" s="182"/>
      <c r="AN1022" s="182"/>
      <c r="AO1022" s="182"/>
      <c r="AP1022" s="182"/>
      <c r="AQ1022" s="182"/>
      <c r="AR1022" s="182"/>
      <c r="AS1022" s="182"/>
      <c r="AT1022" s="182"/>
      <c r="AU1022" s="182"/>
      <c r="AV1022" s="182"/>
      <c r="AW1022" s="182"/>
      <c r="AX1022" s="182"/>
      <c r="AY1022" s="182"/>
      <c r="AZ1022" s="182"/>
      <c r="BA1022" s="182"/>
      <c r="BB1022" s="182"/>
      <c r="BC1022" s="182"/>
      <c r="BD1022" s="182"/>
      <c r="BE1022" s="182"/>
      <c r="BF1022" s="182"/>
      <c r="BG1022" s="182"/>
      <c r="BH1022" s="182"/>
      <c r="BI1022" s="182"/>
      <c r="BJ1022" s="182"/>
      <c r="BK1022" s="182"/>
      <c r="BL1022" s="182"/>
      <c r="BM1022" s="182"/>
      <c r="BN1022" s="182"/>
      <c r="BO1022" s="182"/>
      <c r="BP1022" s="182"/>
      <c r="BQ1022" s="182"/>
      <c r="BR1022" s="182"/>
      <c r="BS1022" s="182"/>
      <c r="BT1022" s="182"/>
      <c r="BU1022" s="182"/>
      <c r="BV1022" s="182"/>
      <c r="BW1022" s="182"/>
      <c r="BX1022" s="182"/>
      <c r="BY1022" s="182"/>
      <c r="BZ1022" s="182"/>
      <c r="CA1022" s="182"/>
      <c r="CB1022" s="182"/>
      <c r="CC1022" s="182"/>
      <c r="CD1022" s="182"/>
      <c r="CE1022" s="182"/>
      <c r="CF1022" s="182"/>
      <c r="CG1022" s="182"/>
      <c r="CH1022" s="182"/>
      <c r="CI1022" s="182"/>
      <c r="CJ1022" s="182"/>
      <c r="CK1022" s="182"/>
      <c r="CL1022" s="182"/>
      <c r="CM1022" s="182"/>
      <c r="CN1022" s="182"/>
      <c r="CO1022" s="182"/>
      <c r="CP1022" s="182"/>
      <c r="CQ1022" s="182"/>
      <c r="CR1022" s="182"/>
      <c r="CS1022" s="182"/>
      <c r="CT1022" s="182"/>
      <c r="CU1022" s="182"/>
      <c r="CV1022" s="182"/>
      <c r="CW1022" s="182"/>
      <c r="CX1022" s="182"/>
      <c r="CY1022" s="182"/>
      <c r="CZ1022" s="182"/>
      <c r="DA1022" s="182"/>
      <c r="DB1022" s="182"/>
      <c r="DC1022" s="182"/>
      <c r="DD1022" s="182"/>
      <c r="DE1022" s="182"/>
      <c r="DF1022" s="182"/>
      <c r="DG1022" s="182"/>
      <c r="DH1022" s="182"/>
      <c r="DI1022" s="182"/>
      <c r="DJ1022" s="182"/>
      <c r="DK1022" s="182"/>
      <c r="DL1022" s="182"/>
      <c r="DM1022" s="182"/>
      <c r="DN1022" s="182"/>
      <c r="DO1022" s="182"/>
      <c r="DP1022" s="182"/>
      <c r="DQ1022" s="182"/>
      <c r="DR1022" s="182"/>
      <c r="DS1022" s="182"/>
      <c r="DT1022" s="182"/>
      <c r="DU1022" s="182"/>
      <c r="DV1022" s="182"/>
      <c r="DW1022" s="182"/>
      <c r="DX1022" s="182"/>
      <c r="DY1022" s="182"/>
    </row>
    <row r="1023" spans="1:129" s="188" customFormat="1" outlineLevel="1" x14ac:dyDescent="0.25">
      <c r="A1023" s="102"/>
      <c r="B1023" s="97" t="s">
        <v>1058</v>
      </c>
      <c r="C1023" s="98">
        <v>2018</v>
      </c>
      <c r="D1023" s="99">
        <v>0.4</v>
      </c>
      <c r="E1023" s="101">
        <v>106</v>
      </c>
      <c r="F1023" s="110">
        <v>158</v>
      </c>
      <c r="G1023" s="101">
        <v>153.02364</v>
      </c>
      <c r="I1023" s="182"/>
      <c r="J1023" s="182"/>
      <c r="K1023" s="182"/>
      <c r="L1023" s="182"/>
      <c r="M1023" s="182"/>
      <c r="N1023" s="182"/>
      <c r="O1023" s="182"/>
      <c r="P1023" s="182"/>
      <c r="Q1023" s="182"/>
      <c r="R1023" s="182"/>
      <c r="S1023" s="182"/>
      <c r="T1023" s="182"/>
      <c r="U1023" s="182"/>
      <c r="V1023" s="182"/>
      <c r="W1023" s="182"/>
      <c r="X1023" s="182"/>
      <c r="Y1023" s="182"/>
      <c r="Z1023" s="182"/>
      <c r="AA1023" s="182"/>
      <c r="AB1023" s="182"/>
      <c r="AC1023" s="182"/>
      <c r="AD1023" s="182"/>
      <c r="AE1023" s="182"/>
      <c r="AF1023" s="182"/>
      <c r="AG1023" s="182"/>
      <c r="AH1023" s="182"/>
      <c r="AI1023" s="182"/>
      <c r="AJ1023" s="182"/>
      <c r="AK1023" s="182"/>
      <c r="AL1023" s="182"/>
      <c r="AM1023" s="182"/>
      <c r="AN1023" s="182"/>
      <c r="AO1023" s="182"/>
      <c r="AP1023" s="182"/>
      <c r="AQ1023" s="182"/>
      <c r="AR1023" s="182"/>
      <c r="AS1023" s="182"/>
      <c r="AT1023" s="182"/>
      <c r="AU1023" s="182"/>
      <c r="AV1023" s="182"/>
      <c r="AW1023" s="182"/>
      <c r="AX1023" s="182"/>
      <c r="AY1023" s="182"/>
      <c r="AZ1023" s="182"/>
      <c r="BA1023" s="182"/>
      <c r="BB1023" s="182"/>
      <c r="BC1023" s="182"/>
      <c r="BD1023" s="182"/>
      <c r="BE1023" s="182"/>
      <c r="BF1023" s="182"/>
      <c r="BG1023" s="182"/>
      <c r="BH1023" s="182"/>
      <c r="BI1023" s="182"/>
      <c r="BJ1023" s="182"/>
      <c r="BK1023" s="182"/>
      <c r="BL1023" s="182"/>
      <c r="BM1023" s="182"/>
      <c r="BN1023" s="182"/>
      <c r="BO1023" s="182"/>
      <c r="BP1023" s="182"/>
      <c r="BQ1023" s="182"/>
      <c r="BR1023" s="182"/>
      <c r="BS1023" s="182"/>
      <c r="BT1023" s="182"/>
      <c r="BU1023" s="182"/>
      <c r="BV1023" s="182"/>
      <c r="BW1023" s="182"/>
      <c r="BX1023" s="182"/>
      <c r="BY1023" s="182"/>
      <c r="BZ1023" s="182"/>
      <c r="CA1023" s="182"/>
      <c r="CB1023" s="182"/>
      <c r="CC1023" s="182"/>
      <c r="CD1023" s="182"/>
      <c r="CE1023" s="182"/>
      <c r="CF1023" s="182"/>
      <c r="CG1023" s="182"/>
      <c r="CH1023" s="182"/>
      <c r="CI1023" s="182"/>
      <c r="CJ1023" s="182"/>
      <c r="CK1023" s="182"/>
      <c r="CL1023" s="182"/>
      <c r="CM1023" s="182"/>
      <c r="CN1023" s="182"/>
      <c r="CO1023" s="182"/>
      <c r="CP1023" s="182"/>
      <c r="CQ1023" s="182"/>
      <c r="CR1023" s="182"/>
      <c r="CS1023" s="182"/>
      <c r="CT1023" s="182"/>
      <c r="CU1023" s="182"/>
      <c r="CV1023" s="182"/>
      <c r="CW1023" s="182"/>
      <c r="CX1023" s="182"/>
      <c r="CY1023" s="182"/>
      <c r="CZ1023" s="182"/>
      <c r="DA1023" s="182"/>
      <c r="DB1023" s="182"/>
      <c r="DC1023" s="182"/>
      <c r="DD1023" s="182"/>
      <c r="DE1023" s="182"/>
      <c r="DF1023" s="182"/>
      <c r="DG1023" s="182"/>
      <c r="DH1023" s="182"/>
      <c r="DI1023" s="182"/>
      <c r="DJ1023" s="182"/>
      <c r="DK1023" s="182"/>
      <c r="DL1023" s="182"/>
      <c r="DM1023" s="182"/>
      <c r="DN1023" s="182"/>
      <c r="DO1023" s="182"/>
      <c r="DP1023" s="182"/>
      <c r="DQ1023" s="182"/>
      <c r="DR1023" s="182"/>
      <c r="DS1023" s="182"/>
      <c r="DT1023" s="182"/>
      <c r="DU1023" s="182"/>
      <c r="DV1023" s="182"/>
      <c r="DW1023" s="182"/>
      <c r="DX1023" s="182"/>
      <c r="DY1023" s="182"/>
    </row>
    <row r="1024" spans="1:129" s="188" customFormat="1" outlineLevel="1" x14ac:dyDescent="0.25">
      <c r="A1024" s="102"/>
      <c r="B1024" s="97" t="s">
        <v>1059</v>
      </c>
      <c r="C1024" s="98">
        <v>2018</v>
      </c>
      <c r="D1024" s="99">
        <v>0.4</v>
      </c>
      <c r="E1024" s="101">
        <v>130</v>
      </c>
      <c r="F1024" s="110">
        <v>158</v>
      </c>
      <c r="G1024" s="101">
        <v>270.54095000000001</v>
      </c>
      <c r="I1024" s="182"/>
      <c r="J1024" s="182"/>
      <c r="K1024" s="182"/>
      <c r="L1024" s="182"/>
      <c r="M1024" s="182"/>
      <c r="N1024" s="182"/>
      <c r="O1024" s="182"/>
      <c r="P1024" s="182"/>
      <c r="Q1024" s="182"/>
      <c r="R1024" s="182"/>
      <c r="S1024" s="182"/>
      <c r="T1024" s="182"/>
      <c r="U1024" s="182"/>
      <c r="V1024" s="182"/>
      <c r="W1024" s="182"/>
      <c r="X1024" s="182"/>
      <c r="Y1024" s="182"/>
      <c r="Z1024" s="182"/>
      <c r="AA1024" s="182"/>
      <c r="AB1024" s="182"/>
      <c r="AC1024" s="182"/>
      <c r="AD1024" s="182"/>
      <c r="AE1024" s="182"/>
      <c r="AF1024" s="182"/>
      <c r="AG1024" s="182"/>
      <c r="AH1024" s="182"/>
      <c r="AI1024" s="182"/>
      <c r="AJ1024" s="182"/>
      <c r="AK1024" s="182"/>
      <c r="AL1024" s="182"/>
      <c r="AM1024" s="182"/>
      <c r="AN1024" s="182"/>
      <c r="AO1024" s="182"/>
      <c r="AP1024" s="182"/>
      <c r="AQ1024" s="182"/>
      <c r="AR1024" s="182"/>
      <c r="AS1024" s="182"/>
      <c r="AT1024" s="182"/>
      <c r="AU1024" s="182"/>
      <c r="AV1024" s="182"/>
      <c r="AW1024" s="182"/>
      <c r="AX1024" s="182"/>
      <c r="AY1024" s="182"/>
      <c r="AZ1024" s="182"/>
      <c r="BA1024" s="182"/>
      <c r="BB1024" s="182"/>
      <c r="BC1024" s="182"/>
      <c r="BD1024" s="182"/>
      <c r="BE1024" s="182"/>
      <c r="BF1024" s="182"/>
      <c r="BG1024" s="182"/>
      <c r="BH1024" s="182"/>
      <c r="BI1024" s="182"/>
      <c r="BJ1024" s="182"/>
      <c r="BK1024" s="182"/>
      <c r="BL1024" s="182"/>
      <c r="BM1024" s="182"/>
      <c r="BN1024" s="182"/>
      <c r="BO1024" s="182"/>
      <c r="BP1024" s="182"/>
      <c r="BQ1024" s="182"/>
      <c r="BR1024" s="182"/>
      <c r="BS1024" s="182"/>
      <c r="BT1024" s="182"/>
      <c r="BU1024" s="182"/>
      <c r="BV1024" s="182"/>
      <c r="BW1024" s="182"/>
      <c r="BX1024" s="182"/>
      <c r="BY1024" s="182"/>
      <c r="BZ1024" s="182"/>
      <c r="CA1024" s="182"/>
      <c r="CB1024" s="182"/>
      <c r="CC1024" s="182"/>
      <c r="CD1024" s="182"/>
      <c r="CE1024" s="182"/>
      <c r="CF1024" s="182"/>
      <c r="CG1024" s="182"/>
      <c r="CH1024" s="182"/>
      <c r="CI1024" s="182"/>
      <c r="CJ1024" s="182"/>
      <c r="CK1024" s="182"/>
      <c r="CL1024" s="182"/>
      <c r="CM1024" s="182"/>
      <c r="CN1024" s="182"/>
      <c r="CO1024" s="182"/>
      <c r="CP1024" s="182"/>
      <c r="CQ1024" s="182"/>
      <c r="CR1024" s="182"/>
      <c r="CS1024" s="182"/>
      <c r="CT1024" s="182"/>
      <c r="CU1024" s="182"/>
      <c r="CV1024" s="182"/>
      <c r="CW1024" s="182"/>
      <c r="CX1024" s="182"/>
      <c r="CY1024" s="182"/>
      <c r="CZ1024" s="182"/>
      <c r="DA1024" s="182"/>
      <c r="DB1024" s="182"/>
      <c r="DC1024" s="182"/>
      <c r="DD1024" s="182"/>
      <c r="DE1024" s="182"/>
      <c r="DF1024" s="182"/>
      <c r="DG1024" s="182"/>
      <c r="DH1024" s="182"/>
      <c r="DI1024" s="182"/>
      <c r="DJ1024" s="182"/>
      <c r="DK1024" s="182"/>
      <c r="DL1024" s="182"/>
      <c r="DM1024" s="182"/>
      <c r="DN1024" s="182"/>
      <c r="DO1024" s="182"/>
      <c r="DP1024" s="182"/>
      <c r="DQ1024" s="182"/>
      <c r="DR1024" s="182"/>
      <c r="DS1024" s="182"/>
      <c r="DT1024" s="182"/>
      <c r="DU1024" s="182"/>
      <c r="DV1024" s="182"/>
      <c r="DW1024" s="182"/>
      <c r="DX1024" s="182"/>
      <c r="DY1024" s="182"/>
    </row>
    <row r="1025" spans="1:129" s="188" customFormat="1" outlineLevel="1" x14ac:dyDescent="0.25">
      <c r="A1025" s="102"/>
      <c r="B1025" s="97" t="s">
        <v>1060</v>
      </c>
      <c r="C1025" s="98">
        <v>2018</v>
      </c>
      <c r="D1025" s="99">
        <v>0.4</v>
      </c>
      <c r="E1025" s="101">
        <v>490</v>
      </c>
      <c r="F1025" s="110">
        <v>158</v>
      </c>
      <c r="G1025" s="101">
        <v>1033.0369699999999</v>
      </c>
      <c r="I1025" s="182"/>
      <c r="J1025" s="182"/>
      <c r="K1025" s="182"/>
      <c r="L1025" s="182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82"/>
      <c r="W1025" s="182"/>
      <c r="X1025" s="182"/>
      <c r="Y1025" s="182"/>
      <c r="Z1025" s="182"/>
      <c r="AA1025" s="182"/>
      <c r="AB1025" s="182"/>
      <c r="AC1025" s="182"/>
      <c r="AD1025" s="182"/>
      <c r="AE1025" s="182"/>
      <c r="AF1025" s="182"/>
      <c r="AG1025" s="182"/>
      <c r="AH1025" s="182"/>
      <c r="AI1025" s="182"/>
      <c r="AJ1025" s="182"/>
      <c r="AK1025" s="182"/>
      <c r="AL1025" s="182"/>
      <c r="AM1025" s="182"/>
      <c r="AN1025" s="182"/>
      <c r="AO1025" s="182"/>
      <c r="AP1025" s="182"/>
      <c r="AQ1025" s="182"/>
      <c r="AR1025" s="182"/>
      <c r="AS1025" s="182"/>
      <c r="AT1025" s="182"/>
      <c r="AU1025" s="182"/>
      <c r="AV1025" s="182"/>
      <c r="AW1025" s="182"/>
      <c r="AX1025" s="182"/>
      <c r="AY1025" s="182"/>
      <c r="AZ1025" s="182"/>
      <c r="BA1025" s="182"/>
      <c r="BB1025" s="182"/>
      <c r="BC1025" s="182"/>
      <c r="BD1025" s="182"/>
      <c r="BE1025" s="182"/>
      <c r="BF1025" s="182"/>
      <c r="BG1025" s="182"/>
      <c r="BH1025" s="182"/>
      <c r="BI1025" s="182"/>
      <c r="BJ1025" s="182"/>
      <c r="BK1025" s="182"/>
      <c r="BL1025" s="182"/>
      <c r="BM1025" s="182"/>
      <c r="BN1025" s="182"/>
      <c r="BO1025" s="182"/>
      <c r="BP1025" s="182"/>
      <c r="BQ1025" s="182"/>
      <c r="BR1025" s="182"/>
      <c r="BS1025" s="182"/>
      <c r="BT1025" s="182"/>
      <c r="BU1025" s="182"/>
      <c r="BV1025" s="182"/>
      <c r="BW1025" s="182"/>
      <c r="BX1025" s="182"/>
      <c r="BY1025" s="182"/>
      <c r="BZ1025" s="182"/>
      <c r="CA1025" s="182"/>
      <c r="CB1025" s="182"/>
      <c r="CC1025" s="182"/>
      <c r="CD1025" s="182"/>
      <c r="CE1025" s="182"/>
      <c r="CF1025" s="182"/>
      <c r="CG1025" s="182"/>
      <c r="CH1025" s="182"/>
      <c r="CI1025" s="182"/>
      <c r="CJ1025" s="182"/>
      <c r="CK1025" s="182"/>
      <c r="CL1025" s="182"/>
      <c r="CM1025" s="182"/>
      <c r="CN1025" s="182"/>
      <c r="CO1025" s="182"/>
      <c r="CP1025" s="182"/>
      <c r="CQ1025" s="182"/>
      <c r="CR1025" s="182"/>
      <c r="CS1025" s="182"/>
      <c r="CT1025" s="182"/>
      <c r="CU1025" s="182"/>
      <c r="CV1025" s="182"/>
      <c r="CW1025" s="182"/>
      <c r="CX1025" s="182"/>
      <c r="CY1025" s="182"/>
      <c r="CZ1025" s="182"/>
      <c r="DA1025" s="182"/>
      <c r="DB1025" s="182"/>
      <c r="DC1025" s="182"/>
      <c r="DD1025" s="182"/>
      <c r="DE1025" s="182"/>
      <c r="DF1025" s="182"/>
      <c r="DG1025" s="182"/>
      <c r="DH1025" s="182"/>
      <c r="DI1025" s="182"/>
      <c r="DJ1025" s="182"/>
      <c r="DK1025" s="182"/>
      <c r="DL1025" s="182"/>
      <c r="DM1025" s="182"/>
      <c r="DN1025" s="182"/>
      <c r="DO1025" s="182"/>
      <c r="DP1025" s="182"/>
      <c r="DQ1025" s="182"/>
      <c r="DR1025" s="182"/>
      <c r="DS1025" s="182"/>
      <c r="DT1025" s="182"/>
      <c r="DU1025" s="182"/>
      <c r="DV1025" s="182"/>
      <c r="DW1025" s="182"/>
      <c r="DX1025" s="182"/>
      <c r="DY1025" s="182"/>
    </row>
    <row r="1026" spans="1:129" s="188" customFormat="1" outlineLevel="1" x14ac:dyDescent="0.25">
      <c r="A1026" s="102"/>
      <c r="B1026" s="97" t="s">
        <v>1061</v>
      </c>
      <c r="C1026" s="98">
        <v>2018</v>
      </c>
      <c r="D1026" s="99">
        <v>10</v>
      </c>
      <c r="E1026" s="101">
        <v>142</v>
      </c>
      <c r="F1026" s="110">
        <v>5353</v>
      </c>
      <c r="G1026" s="101">
        <v>606.71397000000002</v>
      </c>
      <c r="I1026" s="182"/>
      <c r="J1026" s="182"/>
      <c r="K1026" s="182"/>
      <c r="L1026" s="182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82"/>
      <c r="W1026" s="182"/>
      <c r="X1026" s="182"/>
      <c r="Y1026" s="182"/>
      <c r="Z1026" s="182"/>
      <c r="AA1026" s="182"/>
      <c r="AB1026" s="182"/>
      <c r="AC1026" s="182"/>
      <c r="AD1026" s="182"/>
      <c r="AE1026" s="182"/>
      <c r="AF1026" s="182"/>
      <c r="AG1026" s="182"/>
      <c r="AH1026" s="182"/>
      <c r="AI1026" s="182"/>
      <c r="AJ1026" s="182"/>
      <c r="AK1026" s="182"/>
      <c r="AL1026" s="182"/>
      <c r="AM1026" s="182"/>
      <c r="AN1026" s="182"/>
      <c r="AO1026" s="182"/>
      <c r="AP1026" s="182"/>
      <c r="AQ1026" s="182"/>
      <c r="AR1026" s="182"/>
      <c r="AS1026" s="182"/>
      <c r="AT1026" s="182"/>
      <c r="AU1026" s="182"/>
      <c r="AV1026" s="182"/>
      <c r="AW1026" s="182"/>
      <c r="AX1026" s="182"/>
      <c r="AY1026" s="182"/>
      <c r="AZ1026" s="182"/>
      <c r="BA1026" s="182"/>
      <c r="BB1026" s="182"/>
      <c r="BC1026" s="182"/>
      <c r="BD1026" s="182"/>
      <c r="BE1026" s="182"/>
      <c r="BF1026" s="182"/>
      <c r="BG1026" s="182"/>
      <c r="BH1026" s="182"/>
      <c r="BI1026" s="182"/>
      <c r="BJ1026" s="182"/>
      <c r="BK1026" s="182"/>
      <c r="BL1026" s="182"/>
      <c r="BM1026" s="182"/>
      <c r="BN1026" s="182"/>
      <c r="BO1026" s="182"/>
      <c r="BP1026" s="182"/>
      <c r="BQ1026" s="182"/>
      <c r="BR1026" s="182"/>
      <c r="BS1026" s="182"/>
      <c r="BT1026" s="182"/>
      <c r="BU1026" s="182"/>
      <c r="BV1026" s="182"/>
      <c r="BW1026" s="182"/>
      <c r="BX1026" s="182"/>
      <c r="BY1026" s="182"/>
      <c r="BZ1026" s="182"/>
      <c r="CA1026" s="182"/>
      <c r="CB1026" s="182"/>
      <c r="CC1026" s="182"/>
      <c r="CD1026" s="182"/>
      <c r="CE1026" s="182"/>
      <c r="CF1026" s="182"/>
      <c r="CG1026" s="182"/>
      <c r="CH1026" s="182"/>
      <c r="CI1026" s="182"/>
      <c r="CJ1026" s="182"/>
      <c r="CK1026" s="182"/>
      <c r="CL1026" s="182"/>
      <c r="CM1026" s="182"/>
      <c r="CN1026" s="182"/>
      <c r="CO1026" s="182"/>
      <c r="CP1026" s="182"/>
      <c r="CQ1026" s="182"/>
      <c r="CR1026" s="182"/>
      <c r="CS1026" s="182"/>
      <c r="CT1026" s="182"/>
      <c r="CU1026" s="182"/>
      <c r="CV1026" s="182"/>
      <c r="CW1026" s="182"/>
      <c r="CX1026" s="182"/>
      <c r="CY1026" s="182"/>
      <c r="CZ1026" s="182"/>
      <c r="DA1026" s="182"/>
      <c r="DB1026" s="182"/>
      <c r="DC1026" s="182"/>
      <c r="DD1026" s="182"/>
      <c r="DE1026" s="182"/>
      <c r="DF1026" s="182"/>
      <c r="DG1026" s="182"/>
      <c r="DH1026" s="182"/>
      <c r="DI1026" s="182"/>
      <c r="DJ1026" s="182"/>
      <c r="DK1026" s="182"/>
      <c r="DL1026" s="182"/>
      <c r="DM1026" s="182"/>
      <c r="DN1026" s="182"/>
      <c r="DO1026" s="182"/>
      <c r="DP1026" s="182"/>
      <c r="DQ1026" s="182"/>
      <c r="DR1026" s="182"/>
      <c r="DS1026" s="182"/>
      <c r="DT1026" s="182"/>
      <c r="DU1026" s="182"/>
      <c r="DV1026" s="182"/>
      <c r="DW1026" s="182"/>
      <c r="DX1026" s="182"/>
      <c r="DY1026" s="182"/>
    </row>
    <row r="1027" spans="1:129" s="188" customFormat="1" outlineLevel="1" x14ac:dyDescent="0.25">
      <c r="A1027" s="102"/>
      <c r="B1027" s="97" t="s">
        <v>1062</v>
      </c>
      <c r="C1027" s="98">
        <v>2018</v>
      </c>
      <c r="D1027" s="99">
        <v>0.4</v>
      </c>
      <c r="E1027" s="101">
        <v>105</v>
      </c>
      <c r="F1027" s="110">
        <v>158</v>
      </c>
      <c r="G1027" s="101">
        <v>159.76648</v>
      </c>
      <c r="I1027" s="182"/>
      <c r="J1027" s="182"/>
      <c r="K1027" s="182"/>
      <c r="L1027" s="182"/>
      <c r="M1027" s="182"/>
      <c r="N1027" s="182"/>
      <c r="O1027" s="182"/>
      <c r="P1027" s="182"/>
      <c r="Q1027" s="182"/>
      <c r="R1027" s="182"/>
      <c r="S1027" s="182"/>
      <c r="T1027" s="182"/>
      <c r="U1027" s="182"/>
      <c r="V1027" s="182"/>
      <c r="W1027" s="182"/>
      <c r="X1027" s="182"/>
      <c r="Y1027" s="182"/>
      <c r="Z1027" s="182"/>
      <c r="AA1027" s="182"/>
      <c r="AB1027" s="182"/>
      <c r="AC1027" s="182"/>
      <c r="AD1027" s="182"/>
      <c r="AE1027" s="182"/>
      <c r="AF1027" s="182"/>
      <c r="AG1027" s="182"/>
      <c r="AH1027" s="182"/>
      <c r="AI1027" s="182"/>
      <c r="AJ1027" s="182"/>
      <c r="AK1027" s="182"/>
      <c r="AL1027" s="182"/>
      <c r="AM1027" s="182"/>
      <c r="AN1027" s="182"/>
      <c r="AO1027" s="182"/>
      <c r="AP1027" s="182"/>
      <c r="AQ1027" s="182"/>
      <c r="AR1027" s="182"/>
      <c r="AS1027" s="182"/>
      <c r="AT1027" s="182"/>
      <c r="AU1027" s="182"/>
      <c r="AV1027" s="182"/>
      <c r="AW1027" s="182"/>
      <c r="AX1027" s="182"/>
      <c r="AY1027" s="182"/>
      <c r="AZ1027" s="182"/>
      <c r="BA1027" s="182"/>
      <c r="BB1027" s="182"/>
      <c r="BC1027" s="182"/>
      <c r="BD1027" s="182"/>
      <c r="BE1027" s="182"/>
      <c r="BF1027" s="182"/>
      <c r="BG1027" s="182"/>
      <c r="BH1027" s="182"/>
      <c r="BI1027" s="182"/>
      <c r="BJ1027" s="182"/>
      <c r="BK1027" s="182"/>
      <c r="BL1027" s="182"/>
      <c r="BM1027" s="182"/>
      <c r="BN1027" s="182"/>
      <c r="BO1027" s="182"/>
      <c r="BP1027" s="182"/>
      <c r="BQ1027" s="182"/>
      <c r="BR1027" s="182"/>
      <c r="BS1027" s="182"/>
      <c r="BT1027" s="182"/>
      <c r="BU1027" s="182"/>
      <c r="BV1027" s="182"/>
      <c r="BW1027" s="182"/>
      <c r="BX1027" s="182"/>
      <c r="BY1027" s="182"/>
      <c r="BZ1027" s="182"/>
      <c r="CA1027" s="182"/>
      <c r="CB1027" s="182"/>
      <c r="CC1027" s="182"/>
      <c r="CD1027" s="182"/>
      <c r="CE1027" s="182"/>
      <c r="CF1027" s="182"/>
      <c r="CG1027" s="182"/>
      <c r="CH1027" s="182"/>
      <c r="CI1027" s="182"/>
      <c r="CJ1027" s="182"/>
      <c r="CK1027" s="182"/>
      <c r="CL1027" s="182"/>
      <c r="CM1027" s="182"/>
      <c r="CN1027" s="182"/>
      <c r="CO1027" s="182"/>
      <c r="CP1027" s="182"/>
      <c r="CQ1027" s="182"/>
      <c r="CR1027" s="182"/>
      <c r="CS1027" s="182"/>
      <c r="CT1027" s="182"/>
      <c r="CU1027" s="182"/>
      <c r="CV1027" s="182"/>
      <c r="CW1027" s="182"/>
      <c r="CX1027" s="182"/>
      <c r="CY1027" s="182"/>
      <c r="CZ1027" s="182"/>
      <c r="DA1027" s="182"/>
      <c r="DB1027" s="182"/>
      <c r="DC1027" s="182"/>
      <c r="DD1027" s="182"/>
      <c r="DE1027" s="182"/>
      <c r="DF1027" s="182"/>
      <c r="DG1027" s="182"/>
      <c r="DH1027" s="182"/>
      <c r="DI1027" s="182"/>
      <c r="DJ1027" s="182"/>
      <c r="DK1027" s="182"/>
      <c r="DL1027" s="182"/>
      <c r="DM1027" s="182"/>
      <c r="DN1027" s="182"/>
      <c r="DO1027" s="182"/>
      <c r="DP1027" s="182"/>
      <c r="DQ1027" s="182"/>
      <c r="DR1027" s="182"/>
      <c r="DS1027" s="182"/>
      <c r="DT1027" s="182"/>
      <c r="DU1027" s="182"/>
      <c r="DV1027" s="182"/>
      <c r="DW1027" s="182"/>
      <c r="DX1027" s="182"/>
      <c r="DY1027" s="182"/>
    </row>
    <row r="1028" spans="1:129" s="188" customFormat="1" outlineLevel="1" x14ac:dyDescent="0.25">
      <c r="A1028" s="102"/>
      <c r="B1028" s="97" t="s">
        <v>1063</v>
      </c>
      <c r="C1028" s="98">
        <v>2018</v>
      </c>
      <c r="D1028" s="99">
        <v>0.4</v>
      </c>
      <c r="E1028" s="101">
        <v>72</v>
      </c>
      <c r="F1028" s="110">
        <v>158</v>
      </c>
      <c r="G1028" s="101">
        <v>76.942089999999993</v>
      </c>
      <c r="I1028" s="182"/>
      <c r="J1028" s="182"/>
      <c r="K1028" s="182"/>
      <c r="L1028" s="182"/>
      <c r="M1028" s="182"/>
      <c r="N1028" s="182"/>
      <c r="O1028" s="182"/>
      <c r="P1028" s="182"/>
      <c r="Q1028" s="182"/>
      <c r="R1028" s="182"/>
      <c r="S1028" s="182"/>
      <c r="T1028" s="182"/>
      <c r="U1028" s="182"/>
      <c r="V1028" s="182"/>
      <c r="W1028" s="182"/>
      <c r="X1028" s="182"/>
      <c r="Y1028" s="182"/>
      <c r="Z1028" s="182"/>
      <c r="AA1028" s="182"/>
      <c r="AB1028" s="182"/>
      <c r="AC1028" s="182"/>
      <c r="AD1028" s="182"/>
      <c r="AE1028" s="182"/>
      <c r="AF1028" s="182"/>
      <c r="AG1028" s="182"/>
      <c r="AH1028" s="182"/>
      <c r="AI1028" s="182"/>
      <c r="AJ1028" s="182"/>
      <c r="AK1028" s="182"/>
      <c r="AL1028" s="182"/>
      <c r="AM1028" s="182"/>
      <c r="AN1028" s="182"/>
      <c r="AO1028" s="182"/>
      <c r="AP1028" s="182"/>
      <c r="AQ1028" s="182"/>
      <c r="AR1028" s="182"/>
      <c r="AS1028" s="182"/>
      <c r="AT1028" s="182"/>
      <c r="AU1028" s="182"/>
      <c r="AV1028" s="182"/>
      <c r="AW1028" s="182"/>
      <c r="AX1028" s="182"/>
      <c r="AY1028" s="182"/>
      <c r="AZ1028" s="182"/>
      <c r="BA1028" s="182"/>
      <c r="BB1028" s="182"/>
      <c r="BC1028" s="182"/>
      <c r="BD1028" s="182"/>
      <c r="BE1028" s="182"/>
      <c r="BF1028" s="182"/>
      <c r="BG1028" s="182"/>
      <c r="BH1028" s="182"/>
      <c r="BI1028" s="182"/>
      <c r="BJ1028" s="182"/>
      <c r="BK1028" s="182"/>
      <c r="BL1028" s="182"/>
      <c r="BM1028" s="182"/>
      <c r="BN1028" s="182"/>
      <c r="BO1028" s="182"/>
      <c r="BP1028" s="182"/>
      <c r="BQ1028" s="182"/>
      <c r="BR1028" s="182"/>
      <c r="BS1028" s="182"/>
      <c r="BT1028" s="182"/>
      <c r="BU1028" s="182"/>
      <c r="BV1028" s="182"/>
      <c r="BW1028" s="182"/>
      <c r="BX1028" s="182"/>
      <c r="BY1028" s="182"/>
      <c r="BZ1028" s="182"/>
      <c r="CA1028" s="182"/>
      <c r="CB1028" s="182"/>
      <c r="CC1028" s="182"/>
      <c r="CD1028" s="182"/>
      <c r="CE1028" s="182"/>
      <c r="CF1028" s="182"/>
      <c r="CG1028" s="182"/>
      <c r="CH1028" s="182"/>
      <c r="CI1028" s="182"/>
      <c r="CJ1028" s="182"/>
      <c r="CK1028" s="182"/>
      <c r="CL1028" s="182"/>
      <c r="CM1028" s="182"/>
      <c r="CN1028" s="182"/>
      <c r="CO1028" s="182"/>
      <c r="CP1028" s="182"/>
      <c r="CQ1028" s="182"/>
      <c r="CR1028" s="182"/>
      <c r="CS1028" s="182"/>
      <c r="CT1028" s="182"/>
      <c r="CU1028" s="182"/>
      <c r="CV1028" s="182"/>
      <c r="CW1028" s="182"/>
      <c r="CX1028" s="182"/>
      <c r="CY1028" s="182"/>
      <c r="CZ1028" s="182"/>
      <c r="DA1028" s="182"/>
      <c r="DB1028" s="182"/>
      <c r="DC1028" s="182"/>
      <c r="DD1028" s="182"/>
      <c r="DE1028" s="182"/>
      <c r="DF1028" s="182"/>
      <c r="DG1028" s="182"/>
      <c r="DH1028" s="182"/>
      <c r="DI1028" s="182"/>
      <c r="DJ1028" s="182"/>
      <c r="DK1028" s="182"/>
      <c r="DL1028" s="182"/>
      <c r="DM1028" s="182"/>
      <c r="DN1028" s="182"/>
      <c r="DO1028" s="182"/>
      <c r="DP1028" s="182"/>
      <c r="DQ1028" s="182"/>
      <c r="DR1028" s="182"/>
      <c r="DS1028" s="182"/>
      <c r="DT1028" s="182"/>
      <c r="DU1028" s="182"/>
      <c r="DV1028" s="182"/>
      <c r="DW1028" s="182"/>
      <c r="DX1028" s="182"/>
      <c r="DY1028" s="182"/>
    </row>
    <row r="1029" spans="1:129" s="188" customFormat="1" outlineLevel="1" x14ac:dyDescent="0.25">
      <c r="A1029" s="102"/>
      <c r="B1029" s="97" t="s">
        <v>1064</v>
      </c>
      <c r="C1029" s="98">
        <v>2018</v>
      </c>
      <c r="D1029" s="99">
        <v>10</v>
      </c>
      <c r="E1029" s="101">
        <v>34</v>
      </c>
      <c r="F1029" s="110">
        <v>5353</v>
      </c>
      <c r="G1029" s="101">
        <v>58.744930000000004</v>
      </c>
      <c r="I1029" s="182"/>
      <c r="J1029" s="182"/>
      <c r="K1029" s="182"/>
      <c r="L1029" s="182"/>
      <c r="M1029" s="182"/>
      <c r="N1029" s="182"/>
      <c r="O1029" s="182"/>
      <c r="P1029" s="182"/>
      <c r="Q1029" s="182"/>
      <c r="R1029" s="182"/>
      <c r="S1029" s="182"/>
      <c r="T1029" s="182"/>
      <c r="U1029" s="182"/>
      <c r="V1029" s="182"/>
      <c r="W1029" s="182"/>
      <c r="X1029" s="182"/>
      <c r="Y1029" s="182"/>
      <c r="Z1029" s="182"/>
      <c r="AA1029" s="182"/>
      <c r="AB1029" s="182"/>
      <c r="AC1029" s="182"/>
      <c r="AD1029" s="182"/>
      <c r="AE1029" s="182"/>
      <c r="AF1029" s="182"/>
      <c r="AG1029" s="182"/>
      <c r="AH1029" s="182"/>
      <c r="AI1029" s="182"/>
      <c r="AJ1029" s="182"/>
      <c r="AK1029" s="182"/>
      <c r="AL1029" s="182"/>
      <c r="AM1029" s="182"/>
      <c r="AN1029" s="182"/>
      <c r="AO1029" s="182"/>
      <c r="AP1029" s="182"/>
      <c r="AQ1029" s="182"/>
      <c r="AR1029" s="182"/>
      <c r="AS1029" s="182"/>
      <c r="AT1029" s="182"/>
      <c r="AU1029" s="182"/>
      <c r="AV1029" s="182"/>
      <c r="AW1029" s="182"/>
      <c r="AX1029" s="182"/>
      <c r="AY1029" s="182"/>
      <c r="AZ1029" s="182"/>
      <c r="BA1029" s="182"/>
      <c r="BB1029" s="182"/>
      <c r="BC1029" s="182"/>
      <c r="BD1029" s="182"/>
      <c r="BE1029" s="182"/>
      <c r="BF1029" s="182"/>
      <c r="BG1029" s="182"/>
      <c r="BH1029" s="182"/>
      <c r="BI1029" s="182"/>
      <c r="BJ1029" s="182"/>
      <c r="BK1029" s="182"/>
      <c r="BL1029" s="182"/>
      <c r="BM1029" s="182"/>
      <c r="BN1029" s="182"/>
      <c r="BO1029" s="182"/>
      <c r="BP1029" s="182"/>
      <c r="BQ1029" s="182"/>
      <c r="BR1029" s="182"/>
      <c r="BS1029" s="182"/>
      <c r="BT1029" s="182"/>
      <c r="BU1029" s="182"/>
      <c r="BV1029" s="182"/>
      <c r="BW1029" s="182"/>
      <c r="BX1029" s="182"/>
      <c r="BY1029" s="182"/>
      <c r="BZ1029" s="182"/>
      <c r="CA1029" s="182"/>
      <c r="CB1029" s="182"/>
      <c r="CC1029" s="182"/>
      <c r="CD1029" s="182"/>
      <c r="CE1029" s="182"/>
      <c r="CF1029" s="182"/>
      <c r="CG1029" s="182"/>
      <c r="CH1029" s="182"/>
      <c r="CI1029" s="182"/>
      <c r="CJ1029" s="182"/>
      <c r="CK1029" s="182"/>
      <c r="CL1029" s="182"/>
      <c r="CM1029" s="182"/>
      <c r="CN1029" s="182"/>
      <c r="CO1029" s="182"/>
      <c r="CP1029" s="182"/>
      <c r="CQ1029" s="182"/>
      <c r="CR1029" s="182"/>
      <c r="CS1029" s="182"/>
      <c r="CT1029" s="182"/>
      <c r="CU1029" s="182"/>
      <c r="CV1029" s="182"/>
      <c r="CW1029" s="182"/>
      <c r="CX1029" s="182"/>
      <c r="CY1029" s="182"/>
      <c r="CZ1029" s="182"/>
      <c r="DA1029" s="182"/>
      <c r="DB1029" s="182"/>
      <c r="DC1029" s="182"/>
      <c r="DD1029" s="182"/>
      <c r="DE1029" s="182"/>
      <c r="DF1029" s="182"/>
      <c r="DG1029" s="182"/>
      <c r="DH1029" s="182"/>
      <c r="DI1029" s="182"/>
      <c r="DJ1029" s="182"/>
      <c r="DK1029" s="182"/>
      <c r="DL1029" s="182"/>
      <c r="DM1029" s="182"/>
      <c r="DN1029" s="182"/>
      <c r="DO1029" s="182"/>
      <c r="DP1029" s="182"/>
      <c r="DQ1029" s="182"/>
      <c r="DR1029" s="182"/>
      <c r="DS1029" s="182"/>
      <c r="DT1029" s="182"/>
      <c r="DU1029" s="182"/>
      <c r="DV1029" s="182"/>
      <c r="DW1029" s="182"/>
      <c r="DX1029" s="182"/>
      <c r="DY1029" s="182"/>
    </row>
    <row r="1030" spans="1:129" s="188" customFormat="1" outlineLevel="1" x14ac:dyDescent="0.25">
      <c r="A1030" s="102"/>
      <c r="B1030" s="97" t="s">
        <v>1065</v>
      </c>
      <c r="C1030" s="98">
        <v>2018</v>
      </c>
      <c r="D1030" s="99">
        <v>0.4</v>
      </c>
      <c r="E1030" s="101">
        <v>25</v>
      </c>
      <c r="F1030" s="110">
        <v>158</v>
      </c>
      <c r="G1030" s="101">
        <v>44.076979999999999</v>
      </c>
      <c r="I1030" s="182"/>
      <c r="J1030" s="182"/>
      <c r="K1030" s="182"/>
      <c r="L1030" s="182"/>
      <c r="M1030" s="182"/>
      <c r="N1030" s="182"/>
      <c r="O1030" s="182"/>
      <c r="P1030" s="182"/>
      <c r="Q1030" s="182"/>
      <c r="R1030" s="182"/>
      <c r="S1030" s="182"/>
      <c r="T1030" s="182"/>
      <c r="U1030" s="182"/>
      <c r="V1030" s="182"/>
      <c r="W1030" s="182"/>
      <c r="X1030" s="182"/>
      <c r="Y1030" s="182"/>
      <c r="Z1030" s="182"/>
      <c r="AA1030" s="182"/>
      <c r="AB1030" s="182"/>
      <c r="AC1030" s="182"/>
      <c r="AD1030" s="182"/>
      <c r="AE1030" s="182"/>
      <c r="AF1030" s="182"/>
      <c r="AG1030" s="182"/>
      <c r="AH1030" s="182"/>
      <c r="AI1030" s="182"/>
      <c r="AJ1030" s="182"/>
      <c r="AK1030" s="182"/>
      <c r="AL1030" s="182"/>
      <c r="AM1030" s="182"/>
      <c r="AN1030" s="182"/>
      <c r="AO1030" s="182"/>
      <c r="AP1030" s="182"/>
      <c r="AQ1030" s="182"/>
      <c r="AR1030" s="182"/>
      <c r="AS1030" s="182"/>
      <c r="AT1030" s="182"/>
      <c r="AU1030" s="182"/>
      <c r="AV1030" s="182"/>
      <c r="AW1030" s="182"/>
      <c r="AX1030" s="182"/>
      <c r="AY1030" s="182"/>
      <c r="AZ1030" s="182"/>
      <c r="BA1030" s="182"/>
      <c r="BB1030" s="182"/>
      <c r="BC1030" s="182"/>
      <c r="BD1030" s="182"/>
      <c r="BE1030" s="182"/>
      <c r="BF1030" s="182"/>
      <c r="BG1030" s="182"/>
      <c r="BH1030" s="182"/>
      <c r="BI1030" s="182"/>
      <c r="BJ1030" s="182"/>
      <c r="BK1030" s="182"/>
      <c r="BL1030" s="182"/>
      <c r="BM1030" s="182"/>
      <c r="BN1030" s="182"/>
      <c r="BO1030" s="182"/>
      <c r="BP1030" s="182"/>
      <c r="BQ1030" s="182"/>
      <c r="BR1030" s="182"/>
      <c r="BS1030" s="182"/>
      <c r="BT1030" s="182"/>
      <c r="BU1030" s="182"/>
      <c r="BV1030" s="182"/>
      <c r="BW1030" s="182"/>
      <c r="BX1030" s="182"/>
      <c r="BY1030" s="182"/>
      <c r="BZ1030" s="182"/>
      <c r="CA1030" s="182"/>
      <c r="CB1030" s="182"/>
      <c r="CC1030" s="182"/>
      <c r="CD1030" s="182"/>
      <c r="CE1030" s="182"/>
      <c r="CF1030" s="182"/>
      <c r="CG1030" s="182"/>
      <c r="CH1030" s="182"/>
      <c r="CI1030" s="182"/>
      <c r="CJ1030" s="182"/>
      <c r="CK1030" s="182"/>
      <c r="CL1030" s="182"/>
      <c r="CM1030" s="182"/>
      <c r="CN1030" s="182"/>
      <c r="CO1030" s="182"/>
      <c r="CP1030" s="182"/>
      <c r="CQ1030" s="182"/>
      <c r="CR1030" s="182"/>
      <c r="CS1030" s="182"/>
      <c r="CT1030" s="182"/>
      <c r="CU1030" s="182"/>
      <c r="CV1030" s="182"/>
      <c r="CW1030" s="182"/>
      <c r="CX1030" s="182"/>
      <c r="CY1030" s="182"/>
      <c r="CZ1030" s="182"/>
      <c r="DA1030" s="182"/>
      <c r="DB1030" s="182"/>
      <c r="DC1030" s="182"/>
      <c r="DD1030" s="182"/>
      <c r="DE1030" s="182"/>
      <c r="DF1030" s="182"/>
      <c r="DG1030" s="182"/>
      <c r="DH1030" s="182"/>
      <c r="DI1030" s="182"/>
      <c r="DJ1030" s="182"/>
      <c r="DK1030" s="182"/>
      <c r="DL1030" s="182"/>
      <c r="DM1030" s="182"/>
      <c r="DN1030" s="182"/>
      <c r="DO1030" s="182"/>
      <c r="DP1030" s="182"/>
      <c r="DQ1030" s="182"/>
      <c r="DR1030" s="182"/>
      <c r="DS1030" s="182"/>
      <c r="DT1030" s="182"/>
      <c r="DU1030" s="182"/>
      <c r="DV1030" s="182"/>
      <c r="DW1030" s="182"/>
      <c r="DX1030" s="182"/>
      <c r="DY1030" s="182"/>
    </row>
    <row r="1031" spans="1:129" s="188" customFormat="1" outlineLevel="1" x14ac:dyDescent="0.25">
      <c r="A1031" s="102"/>
      <c r="B1031" s="97" t="s">
        <v>1066</v>
      </c>
      <c r="C1031" s="98">
        <v>2018</v>
      </c>
      <c r="D1031" s="99">
        <v>0.4</v>
      </c>
      <c r="E1031" s="101">
        <v>92</v>
      </c>
      <c r="F1031" s="110">
        <v>158</v>
      </c>
      <c r="G1031" s="101">
        <v>128.52960999999999</v>
      </c>
      <c r="I1031" s="182"/>
      <c r="J1031" s="182"/>
      <c r="K1031" s="182"/>
      <c r="L1031" s="182"/>
      <c r="M1031" s="182"/>
      <c r="N1031" s="182"/>
      <c r="O1031" s="182"/>
      <c r="P1031" s="182"/>
      <c r="Q1031" s="182"/>
      <c r="R1031" s="182"/>
      <c r="S1031" s="182"/>
      <c r="T1031" s="182"/>
      <c r="U1031" s="182"/>
      <c r="V1031" s="182"/>
      <c r="W1031" s="182"/>
      <c r="X1031" s="182"/>
      <c r="Y1031" s="182"/>
      <c r="Z1031" s="182"/>
      <c r="AA1031" s="182"/>
      <c r="AB1031" s="182"/>
      <c r="AC1031" s="182"/>
      <c r="AD1031" s="182"/>
      <c r="AE1031" s="182"/>
      <c r="AF1031" s="182"/>
      <c r="AG1031" s="182"/>
      <c r="AH1031" s="182"/>
      <c r="AI1031" s="182"/>
      <c r="AJ1031" s="182"/>
      <c r="AK1031" s="182"/>
      <c r="AL1031" s="182"/>
      <c r="AM1031" s="182"/>
      <c r="AN1031" s="182"/>
      <c r="AO1031" s="182"/>
      <c r="AP1031" s="182"/>
      <c r="AQ1031" s="182"/>
      <c r="AR1031" s="182"/>
      <c r="AS1031" s="182"/>
      <c r="AT1031" s="182"/>
      <c r="AU1031" s="182"/>
      <c r="AV1031" s="182"/>
      <c r="AW1031" s="182"/>
      <c r="AX1031" s="182"/>
      <c r="AY1031" s="182"/>
      <c r="AZ1031" s="182"/>
      <c r="BA1031" s="182"/>
      <c r="BB1031" s="182"/>
      <c r="BC1031" s="182"/>
      <c r="BD1031" s="182"/>
      <c r="BE1031" s="182"/>
      <c r="BF1031" s="182"/>
      <c r="BG1031" s="182"/>
      <c r="BH1031" s="182"/>
      <c r="BI1031" s="182"/>
      <c r="BJ1031" s="182"/>
      <c r="BK1031" s="182"/>
      <c r="BL1031" s="182"/>
      <c r="BM1031" s="182"/>
      <c r="BN1031" s="182"/>
      <c r="BO1031" s="182"/>
      <c r="BP1031" s="182"/>
      <c r="BQ1031" s="182"/>
      <c r="BR1031" s="182"/>
      <c r="BS1031" s="182"/>
      <c r="BT1031" s="182"/>
      <c r="BU1031" s="182"/>
      <c r="BV1031" s="182"/>
      <c r="BW1031" s="182"/>
      <c r="BX1031" s="182"/>
      <c r="BY1031" s="182"/>
      <c r="BZ1031" s="182"/>
      <c r="CA1031" s="182"/>
      <c r="CB1031" s="182"/>
      <c r="CC1031" s="182"/>
      <c r="CD1031" s="182"/>
      <c r="CE1031" s="182"/>
      <c r="CF1031" s="182"/>
      <c r="CG1031" s="182"/>
      <c r="CH1031" s="182"/>
      <c r="CI1031" s="182"/>
      <c r="CJ1031" s="182"/>
      <c r="CK1031" s="182"/>
      <c r="CL1031" s="182"/>
      <c r="CM1031" s="182"/>
      <c r="CN1031" s="182"/>
      <c r="CO1031" s="182"/>
      <c r="CP1031" s="182"/>
      <c r="CQ1031" s="182"/>
      <c r="CR1031" s="182"/>
      <c r="CS1031" s="182"/>
      <c r="CT1031" s="182"/>
      <c r="CU1031" s="182"/>
      <c r="CV1031" s="182"/>
      <c r="CW1031" s="182"/>
      <c r="CX1031" s="182"/>
      <c r="CY1031" s="182"/>
      <c r="CZ1031" s="182"/>
      <c r="DA1031" s="182"/>
      <c r="DB1031" s="182"/>
      <c r="DC1031" s="182"/>
      <c r="DD1031" s="182"/>
      <c r="DE1031" s="182"/>
      <c r="DF1031" s="182"/>
      <c r="DG1031" s="182"/>
      <c r="DH1031" s="182"/>
      <c r="DI1031" s="182"/>
      <c r="DJ1031" s="182"/>
      <c r="DK1031" s="182"/>
      <c r="DL1031" s="182"/>
      <c r="DM1031" s="182"/>
      <c r="DN1031" s="182"/>
      <c r="DO1031" s="182"/>
      <c r="DP1031" s="182"/>
      <c r="DQ1031" s="182"/>
      <c r="DR1031" s="182"/>
      <c r="DS1031" s="182"/>
      <c r="DT1031" s="182"/>
      <c r="DU1031" s="182"/>
      <c r="DV1031" s="182"/>
      <c r="DW1031" s="182"/>
      <c r="DX1031" s="182"/>
      <c r="DY1031" s="182"/>
    </row>
    <row r="1032" spans="1:129" s="188" customFormat="1" outlineLevel="1" x14ac:dyDescent="0.25">
      <c r="A1032" s="102"/>
      <c r="B1032" s="97" t="s">
        <v>1067</v>
      </c>
      <c r="C1032" s="98">
        <v>2018</v>
      </c>
      <c r="D1032" s="99">
        <v>0.4</v>
      </c>
      <c r="E1032" s="101">
        <v>112</v>
      </c>
      <c r="F1032" s="110">
        <v>158</v>
      </c>
      <c r="G1032" s="101">
        <v>330.98043999999999</v>
      </c>
      <c r="I1032" s="182"/>
      <c r="J1032" s="182"/>
      <c r="K1032" s="182"/>
      <c r="L1032" s="182"/>
      <c r="M1032" s="182"/>
      <c r="N1032" s="182"/>
      <c r="O1032" s="182"/>
      <c r="P1032" s="182"/>
      <c r="Q1032" s="182"/>
      <c r="R1032" s="182"/>
      <c r="S1032" s="182"/>
      <c r="T1032" s="182"/>
      <c r="U1032" s="182"/>
      <c r="V1032" s="182"/>
      <c r="W1032" s="182"/>
      <c r="X1032" s="182"/>
      <c r="Y1032" s="182"/>
      <c r="Z1032" s="182"/>
      <c r="AA1032" s="182"/>
      <c r="AB1032" s="182"/>
      <c r="AC1032" s="182"/>
      <c r="AD1032" s="182"/>
      <c r="AE1032" s="182"/>
      <c r="AF1032" s="182"/>
      <c r="AG1032" s="182"/>
      <c r="AH1032" s="182"/>
      <c r="AI1032" s="182"/>
      <c r="AJ1032" s="182"/>
      <c r="AK1032" s="182"/>
      <c r="AL1032" s="182"/>
      <c r="AM1032" s="182"/>
      <c r="AN1032" s="182"/>
      <c r="AO1032" s="182"/>
      <c r="AP1032" s="182"/>
      <c r="AQ1032" s="182"/>
      <c r="AR1032" s="182"/>
      <c r="AS1032" s="182"/>
      <c r="AT1032" s="182"/>
      <c r="AU1032" s="182"/>
      <c r="AV1032" s="182"/>
      <c r="AW1032" s="182"/>
      <c r="AX1032" s="182"/>
      <c r="AY1032" s="182"/>
      <c r="AZ1032" s="182"/>
      <c r="BA1032" s="182"/>
      <c r="BB1032" s="182"/>
      <c r="BC1032" s="182"/>
      <c r="BD1032" s="182"/>
      <c r="BE1032" s="182"/>
      <c r="BF1032" s="182"/>
      <c r="BG1032" s="182"/>
      <c r="BH1032" s="182"/>
      <c r="BI1032" s="182"/>
      <c r="BJ1032" s="182"/>
      <c r="BK1032" s="182"/>
      <c r="BL1032" s="182"/>
      <c r="BM1032" s="182"/>
      <c r="BN1032" s="182"/>
      <c r="BO1032" s="182"/>
      <c r="BP1032" s="182"/>
      <c r="BQ1032" s="182"/>
      <c r="BR1032" s="182"/>
      <c r="BS1032" s="182"/>
      <c r="BT1032" s="182"/>
      <c r="BU1032" s="182"/>
      <c r="BV1032" s="182"/>
      <c r="BW1032" s="182"/>
      <c r="BX1032" s="182"/>
      <c r="BY1032" s="182"/>
      <c r="BZ1032" s="182"/>
      <c r="CA1032" s="182"/>
      <c r="CB1032" s="182"/>
      <c r="CC1032" s="182"/>
      <c r="CD1032" s="182"/>
      <c r="CE1032" s="182"/>
      <c r="CF1032" s="182"/>
      <c r="CG1032" s="182"/>
      <c r="CH1032" s="182"/>
      <c r="CI1032" s="182"/>
      <c r="CJ1032" s="182"/>
      <c r="CK1032" s="182"/>
      <c r="CL1032" s="182"/>
      <c r="CM1032" s="182"/>
      <c r="CN1032" s="182"/>
      <c r="CO1032" s="182"/>
      <c r="CP1032" s="182"/>
      <c r="CQ1032" s="182"/>
      <c r="CR1032" s="182"/>
      <c r="CS1032" s="182"/>
      <c r="CT1032" s="182"/>
      <c r="CU1032" s="182"/>
      <c r="CV1032" s="182"/>
      <c r="CW1032" s="182"/>
      <c r="CX1032" s="182"/>
      <c r="CY1032" s="182"/>
      <c r="CZ1032" s="182"/>
      <c r="DA1032" s="182"/>
      <c r="DB1032" s="182"/>
      <c r="DC1032" s="182"/>
      <c r="DD1032" s="182"/>
      <c r="DE1032" s="182"/>
      <c r="DF1032" s="182"/>
      <c r="DG1032" s="182"/>
      <c r="DH1032" s="182"/>
      <c r="DI1032" s="182"/>
      <c r="DJ1032" s="182"/>
      <c r="DK1032" s="182"/>
      <c r="DL1032" s="182"/>
      <c r="DM1032" s="182"/>
      <c r="DN1032" s="182"/>
      <c r="DO1032" s="182"/>
      <c r="DP1032" s="182"/>
      <c r="DQ1032" s="182"/>
      <c r="DR1032" s="182"/>
      <c r="DS1032" s="182"/>
      <c r="DT1032" s="182"/>
      <c r="DU1032" s="182"/>
      <c r="DV1032" s="182"/>
      <c r="DW1032" s="182"/>
      <c r="DX1032" s="182"/>
      <c r="DY1032" s="182"/>
    </row>
    <row r="1033" spans="1:129" s="188" customFormat="1" outlineLevel="1" x14ac:dyDescent="0.25">
      <c r="A1033" s="102"/>
      <c r="B1033" s="97" t="s">
        <v>1068</v>
      </c>
      <c r="C1033" s="98">
        <v>2018</v>
      </c>
      <c r="D1033" s="99">
        <v>0.4</v>
      </c>
      <c r="E1033" s="101">
        <v>423</v>
      </c>
      <c r="F1033" s="110">
        <v>158</v>
      </c>
      <c r="G1033" s="101">
        <v>606.38775999999996</v>
      </c>
      <c r="I1033" s="182"/>
      <c r="J1033" s="182"/>
      <c r="K1033" s="182"/>
      <c r="L1033" s="182"/>
      <c r="M1033" s="182"/>
      <c r="N1033" s="182"/>
      <c r="O1033" s="182"/>
      <c r="P1033" s="182"/>
      <c r="Q1033" s="182"/>
      <c r="R1033" s="182"/>
      <c r="S1033" s="182"/>
      <c r="T1033" s="182"/>
      <c r="U1033" s="182"/>
      <c r="V1033" s="182"/>
      <c r="W1033" s="182"/>
      <c r="X1033" s="182"/>
      <c r="Y1033" s="182"/>
      <c r="Z1033" s="182"/>
      <c r="AA1033" s="182"/>
      <c r="AB1033" s="182"/>
      <c r="AC1033" s="182"/>
      <c r="AD1033" s="182"/>
      <c r="AE1033" s="182"/>
      <c r="AF1033" s="182"/>
      <c r="AG1033" s="182"/>
      <c r="AH1033" s="182"/>
      <c r="AI1033" s="182"/>
      <c r="AJ1033" s="182"/>
      <c r="AK1033" s="182"/>
      <c r="AL1033" s="182"/>
      <c r="AM1033" s="182"/>
      <c r="AN1033" s="182"/>
      <c r="AO1033" s="182"/>
      <c r="AP1033" s="182"/>
      <c r="AQ1033" s="182"/>
      <c r="AR1033" s="182"/>
      <c r="AS1033" s="182"/>
      <c r="AT1033" s="182"/>
      <c r="AU1033" s="182"/>
      <c r="AV1033" s="182"/>
      <c r="AW1033" s="182"/>
      <c r="AX1033" s="182"/>
      <c r="AY1033" s="182"/>
      <c r="AZ1033" s="182"/>
      <c r="BA1033" s="182"/>
      <c r="BB1033" s="182"/>
      <c r="BC1033" s="182"/>
      <c r="BD1033" s="182"/>
      <c r="BE1033" s="182"/>
      <c r="BF1033" s="182"/>
      <c r="BG1033" s="182"/>
      <c r="BH1033" s="182"/>
      <c r="BI1033" s="182"/>
      <c r="BJ1033" s="182"/>
      <c r="BK1033" s="182"/>
      <c r="BL1033" s="182"/>
      <c r="BM1033" s="182"/>
      <c r="BN1033" s="182"/>
      <c r="BO1033" s="182"/>
      <c r="BP1033" s="182"/>
      <c r="BQ1033" s="182"/>
      <c r="BR1033" s="182"/>
      <c r="BS1033" s="182"/>
      <c r="BT1033" s="182"/>
      <c r="BU1033" s="182"/>
      <c r="BV1033" s="182"/>
      <c r="BW1033" s="182"/>
      <c r="BX1033" s="182"/>
      <c r="BY1033" s="182"/>
      <c r="BZ1033" s="182"/>
      <c r="CA1033" s="182"/>
      <c r="CB1033" s="182"/>
      <c r="CC1033" s="182"/>
      <c r="CD1033" s="182"/>
      <c r="CE1033" s="182"/>
      <c r="CF1033" s="182"/>
      <c r="CG1033" s="182"/>
      <c r="CH1033" s="182"/>
      <c r="CI1033" s="182"/>
      <c r="CJ1033" s="182"/>
      <c r="CK1033" s="182"/>
      <c r="CL1033" s="182"/>
      <c r="CM1033" s="182"/>
      <c r="CN1033" s="182"/>
      <c r="CO1033" s="182"/>
      <c r="CP1033" s="182"/>
      <c r="CQ1033" s="182"/>
      <c r="CR1033" s="182"/>
      <c r="CS1033" s="182"/>
      <c r="CT1033" s="182"/>
      <c r="CU1033" s="182"/>
      <c r="CV1033" s="182"/>
      <c r="CW1033" s="182"/>
      <c r="CX1033" s="182"/>
      <c r="CY1033" s="182"/>
      <c r="CZ1033" s="182"/>
      <c r="DA1033" s="182"/>
      <c r="DB1033" s="182"/>
      <c r="DC1033" s="182"/>
      <c r="DD1033" s="182"/>
      <c r="DE1033" s="182"/>
      <c r="DF1033" s="182"/>
      <c r="DG1033" s="182"/>
      <c r="DH1033" s="182"/>
      <c r="DI1033" s="182"/>
      <c r="DJ1033" s="182"/>
      <c r="DK1033" s="182"/>
      <c r="DL1033" s="182"/>
      <c r="DM1033" s="182"/>
      <c r="DN1033" s="182"/>
      <c r="DO1033" s="182"/>
      <c r="DP1033" s="182"/>
      <c r="DQ1033" s="182"/>
      <c r="DR1033" s="182"/>
      <c r="DS1033" s="182"/>
      <c r="DT1033" s="182"/>
      <c r="DU1033" s="182"/>
      <c r="DV1033" s="182"/>
      <c r="DW1033" s="182"/>
      <c r="DX1033" s="182"/>
      <c r="DY1033" s="182"/>
    </row>
    <row r="1034" spans="1:129" s="188" customFormat="1" outlineLevel="1" x14ac:dyDescent="0.25">
      <c r="A1034" s="102"/>
      <c r="B1034" s="97" t="s">
        <v>1069</v>
      </c>
      <c r="C1034" s="98">
        <v>2018</v>
      </c>
      <c r="D1034" s="99">
        <v>10</v>
      </c>
      <c r="E1034" s="101">
        <v>333</v>
      </c>
      <c r="F1034" s="110">
        <v>5353</v>
      </c>
      <c r="G1034" s="101">
        <v>40.133319999999998</v>
      </c>
      <c r="I1034" s="182"/>
      <c r="J1034" s="182"/>
      <c r="K1034" s="182"/>
      <c r="L1034" s="182"/>
      <c r="M1034" s="182"/>
      <c r="N1034" s="182"/>
      <c r="O1034" s="182"/>
      <c r="P1034" s="182"/>
      <c r="Q1034" s="182"/>
      <c r="R1034" s="182"/>
      <c r="S1034" s="182"/>
      <c r="T1034" s="182"/>
      <c r="U1034" s="182"/>
      <c r="V1034" s="182"/>
      <c r="W1034" s="182"/>
      <c r="X1034" s="182"/>
      <c r="Y1034" s="182"/>
      <c r="Z1034" s="182"/>
      <c r="AA1034" s="182"/>
      <c r="AB1034" s="182"/>
      <c r="AC1034" s="182"/>
      <c r="AD1034" s="182"/>
      <c r="AE1034" s="182"/>
      <c r="AF1034" s="182"/>
      <c r="AG1034" s="182"/>
      <c r="AH1034" s="182"/>
      <c r="AI1034" s="182"/>
      <c r="AJ1034" s="182"/>
      <c r="AK1034" s="182"/>
      <c r="AL1034" s="182"/>
      <c r="AM1034" s="182"/>
      <c r="AN1034" s="182"/>
      <c r="AO1034" s="182"/>
      <c r="AP1034" s="182"/>
      <c r="AQ1034" s="182"/>
      <c r="AR1034" s="182"/>
      <c r="AS1034" s="182"/>
      <c r="AT1034" s="182"/>
      <c r="AU1034" s="182"/>
      <c r="AV1034" s="182"/>
      <c r="AW1034" s="182"/>
      <c r="AX1034" s="182"/>
      <c r="AY1034" s="182"/>
      <c r="AZ1034" s="182"/>
      <c r="BA1034" s="182"/>
      <c r="BB1034" s="182"/>
      <c r="BC1034" s="182"/>
      <c r="BD1034" s="182"/>
      <c r="BE1034" s="182"/>
      <c r="BF1034" s="182"/>
      <c r="BG1034" s="182"/>
      <c r="BH1034" s="182"/>
      <c r="BI1034" s="182"/>
      <c r="BJ1034" s="182"/>
      <c r="BK1034" s="182"/>
      <c r="BL1034" s="182"/>
      <c r="BM1034" s="182"/>
      <c r="BN1034" s="182"/>
      <c r="BO1034" s="182"/>
      <c r="BP1034" s="182"/>
      <c r="BQ1034" s="182"/>
      <c r="BR1034" s="182"/>
      <c r="BS1034" s="182"/>
      <c r="BT1034" s="182"/>
      <c r="BU1034" s="182"/>
      <c r="BV1034" s="182"/>
      <c r="BW1034" s="182"/>
      <c r="BX1034" s="182"/>
      <c r="BY1034" s="182"/>
      <c r="BZ1034" s="182"/>
      <c r="CA1034" s="182"/>
      <c r="CB1034" s="182"/>
      <c r="CC1034" s="182"/>
      <c r="CD1034" s="182"/>
      <c r="CE1034" s="182"/>
      <c r="CF1034" s="182"/>
      <c r="CG1034" s="182"/>
      <c r="CH1034" s="182"/>
      <c r="CI1034" s="182"/>
      <c r="CJ1034" s="182"/>
      <c r="CK1034" s="182"/>
      <c r="CL1034" s="182"/>
      <c r="CM1034" s="182"/>
      <c r="CN1034" s="182"/>
      <c r="CO1034" s="182"/>
      <c r="CP1034" s="182"/>
      <c r="CQ1034" s="182"/>
      <c r="CR1034" s="182"/>
      <c r="CS1034" s="182"/>
      <c r="CT1034" s="182"/>
      <c r="CU1034" s="182"/>
      <c r="CV1034" s="182"/>
      <c r="CW1034" s="182"/>
      <c r="CX1034" s="182"/>
      <c r="CY1034" s="182"/>
      <c r="CZ1034" s="182"/>
      <c r="DA1034" s="182"/>
      <c r="DB1034" s="182"/>
      <c r="DC1034" s="182"/>
      <c r="DD1034" s="182"/>
      <c r="DE1034" s="182"/>
      <c r="DF1034" s="182"/>
      <c r="DG1034" s="182"/>
      <c r="DH1034" s="182"/>
      <c r="DI1034" s="182"/>
      <c r="DJ1034" s="182"/>
      <c r="DK1034" s="182"/>
      <c r="DL1034" s="182"/>
      <c r="DM1034" s="182"/>
      <c r="DN1034" s="182"/>
      <c r="DO1034" s="182"/>
      <c r="DP1034" s="182"/>
      <c r="DQ1034" s="182"/>
      <c r="DR1034" s="182"/>
      <c r="DS1034" s="182"/>
      <c r="DT1034" s="182"/>
      <c r="DU1034" s="182"/>
      <c r="DV1034" s="182"/>
      <c r="DW1034" s="182"/>
      <c r="DX1034" s="182"/>
      <c r="DY1034" s="182"/>
    </row>
    <row r="1035" spans="1:129" s="188" customFormat="1" outlineLevel="1" x14ac:dyDescent="0.25">
      <c r="A1035" s="102"/>
      <c r="B1035" s="97" t="s">
        <v>1070</v>
      </c>
      <c r="C1035" s="98">
        <v>2018</v>
      </c>
      <c r="D1035" s="99">
        <v>0.4</v>
      </c>
      <c r="E1035" s="101">
        <v>325</v>
      </c>
      <c r="F1035" s="110">
        <v>158</v>
      </c>
      <c r="G1035" s="101">
        <v>350.97719000000001</v>
      </c>
      <c r="I1035" s="182"/>
      <c r="J1035" s="182"/>
      <c r="K1035" s="182"/>
      <c r="L1035" s="182"/>
      <c r="M1035" s="182"/>
      <c r="N1035" s="182"/>
      <c r="O1035" s="182"/>
      <c r="P1035" s="182"/>
      <c r="Q1035" s="182"/>
      <c r="R1035" s="182"/>
      <c r="S1035" s="182"/>
      <c r="T1035" s="182"/>
      <c r="U1035" s="182"/>
      <c r="V1035" s="182"/>
      <c r="W1035" s="182"/>
      <c r="X1035" s="182"/>
      <c r="Y1035" s="182"/>
      <c r="Z1035" s="182"/>
      <c r="AA1035" s="182"/>
      <c r="AB1035" s="182"/>
      <c r="AC1035" s="182"/>
      <c r="AD1035" s="182"/>
      <c r="AE1035" s="182"/>
      <c r="AF1035" s="182"/>
      <c r="AG1035" s="182"/>
      <c r="AH1035" s="182"/>
      <c r="AI1035" s="182"/>
      <c r="AJ1035" s="182"/>
      <c r="AK1035" s="182"/>
      <c r="AL1035" s="182"/>
      <c r="AM1035" s="182"/>
      <c r="AN1035" s="182"/>
      <c r="AO1035" s="182"/>
      <c r="AP1035" s="182"/>
      <c r="AQ1035" s="182"/>
      <c r="AR1035" s="182"/>
      <c r="AS1035" s="182"/>
      <c r="AT1035" s="182"/>
      <c r="AU1035" s="182"/>
      <c r="AV1035" s="182"/>
      <c r="AW1035" s="182"/>
      <c r="AX1035" s="182"/>
      <c r="AY1035" s="182"/>
      <c r="AZ1035" s="182"/>
      <c r="BA1035" s="182"/>
      <c r="BB1035" s="182"/>
      <c r="BC1035" s="182"/>
      <c r="BD1035" s="182"/>
      <c r="BE1035" s="182"/>
      <c r="BF1035" s="182"/>
      <c r="BG1035" s="182"/>
      <c r="BH1035" s="182"/>
      <c r="BI1035" s="182"/>
      <c r="BJ1035" s="182"/>
      <c r="BK1035" s="182"/>
      <c r="BL1035" s="182"/>
      <c r="BM1035" s="182"/>
      <c r="BN1035" s="182"/>
      <c r="BO1035" s="182"/>
      <c r="BP1035" s="182"/>
      <c r="BQ1035" s="182"/>
      <c r="BR1035" s="182"/>
      <c r="BS1035" s="182"/>
      <c r="BT1035" s="182"/>
      <c r="BU1035" s="182"/>
      <c r="BV1035" s="182"/>
      <c r="BW1035" s="182"/>
      <c r="BX1035" s="182"/>
      <c r="BY1035" s="182"/>
      <c r="BZ1035" s="182"/>
      <c r="CA1035" s="182"/>
      <c r="CB1035" s="182"/>
      <c r="CC1035" s="182"/>
      <c r="CD1035" s="182"/>
      <c r="CE1035" s="182"/>
      <c r="CF1035" s="182"/>
      <c r="CG1035" s="182"/>
      <c r="CH1035" s="182"/>
      <c r="CI1035" s="182"/>
      <c r="CJ1035" s="182"/>
      <c r="CK1035" s="182"/>
      <c r="CL1035" s="182"/>
      <c r="CM1035" s="182"/>
      <c r="CN1035" s="182"/>
      <c r="CO1035" s="182"/>
      <c r="CP1035" s="182"/>
      <c r="CQ1035" s="182"/>
      <c r="CR1035" s="182"/>
      <c r="CS1035" s="182"/>
      <c r="CT1035" s="182"/>
      <c r="CU1035" s="182"/>
      <c r="CV1035" s="182"/>
      <c r="CW1035" s="182"/>
      <c r="CX1035" s="182"/>
      <c r="CY1035" s="182"/>
      <c r="CZ1035" s="182"/>
      <c r="DA1035" s="182"/>
      <c r="DB1035" s="182"/>
      <c r="DC1035" s="182"/>
      <c r="DD1035" s="182"/>
      <c r="DE1035" s="182"/>
      <c r="DF1035" s="182"/>
      <c r="DG1035" s="182"/>
      <c r="DH1035" s="182"/>
      <c r="DI1035" s="182"/>
      <c r="DJ1035" s="182"/>
      <c r="DK1035" s="182"/>
      <c r="DL1035" s="182"/>
      <c r="DM1035" s="182"/>
      <c r="DN1035" s="182"/>
      <c r="DO1035" s="182"/>
      <c r="DP1035" s="182"/>
      <c r="DQ1035" s="182"/>
      <c r="DR1035" s="182"/>
      <c r="DS1035" s="182"/>
      <c r="DT1035" s="182"/>
      <c r="DU1035" s="182"/>
      <c r="DV1035" s="182"/>
      <c r="DW1035" s="182"/>
      <c r="DX1035" s="182"/>
      <c r="DY1035" s="182"/>
    </row>
    <row r="1036" spans="1:129" s="188" customFormat="1" outlineLevel="1" x14ac:dyDescent="0.25">
      <c r="A1036" s="102"/>
      <c r="B1036" s="97" t="s">
        <v>1071</v>
      </c>
      <c r="C1036" s="98">
        <v>2018</v>
      </c>
      <c r="D1036" s="99">
        <v>0.4</v>
      </c>
      <c r="E1036" s="101">
        <v>60</v>
      </c>
      <c r="F1036" s="110">
        <v>158</v>
      </c>
      <c r="G1036" s="101">
        <v>149.63795000000002</v>
      </c>
      <c r="I1036" s="182"/>
      <c r="J1036" s="182"/>
      <c r="K1036" s="182"/>
      <c r="L1036" s="182"/>
      <c r="M1036" s="182"/>
      <c r="N1036" s="182"/>
      <c r="O1036" s="182"/>
      <c r="P1036" s="182"/>
      <c r="Q1036" s="182"/>
      <c r="R1036" s="182"/>
      <c r="S1036" s="182"/>
      <c r="T1036" s="182"/>
      <c r="U1036" s="182"/>
      <c r="V1036" s="182"/>
      <c r="W1036" s="182"/>
      <c r="X1036" s="182"/>
      <c r="Y1036" s="182"/>
      <c r="Z1036" s="182"/>
      <c r="AA1036" s="182"/>
      <c r="AB1036" s="182"/>
      <c r="AC1036" s="182"/>
      <c r="AD1036" s="182"/>
      <c r="AE1036" s="182"/>
      <c r="AF1036" s="182"/>
      <c r="AG1036" s="182"/>
      <c r="AH1036" s="182"/>
      <c r="AI1036" s="182"/>
      <c r="AJ1036" s="182"/>
      <c r="AK1036" s="182"/>
      <c r="AL1036" s="182"/>
      <c r="AM1036" s="182"/>
      <c r="AN1036" s="182"/>
      <c r="AO1036" s="182"/>
      <c r="AP1036" s="182"/>
      <c r="AQ1036" s="182"/>
      <c r="AR1036" s="182"/>
      <c r="AS1036" s="182"/>
      <c r="AT1036" s="182"/>
      <c r="AU1036" s="182"/>
      <c r="AV1036" s="182"/>
      <c r="AW1036" s="182"/>
      <c r="AX1036" s="182"/>
      <c r="AY1036" s="182"/>
      <c r="AZ1036" s="182"/>
      <c r="BA1036" s="182"/>
      <c r="BB1036" s="182"/>
      <c r="BC1036" s="182"/>
      <c r="BD1036" s="182"/>
      <c r="BE1036" s="182"/>
      <c r="BF1036" s="182"/>
      <c r="BG1036" s="182"/>
      <c r="BH1036" s="182"/>
      <c r="BI1036" s="182"/>
      <c r="BJ1036" s="182"/>
      <c r="BK1036" s="182"/>
      <c r="BL1036" s="182"/>
      <c r="BM1036" s="182"/>
      <c r="BN1036" s="182"/>
      <c r="BO1036" s="182"/>
      <c r="BP1036" s="182"/>
      <c r="BQ1036" s="182"/>
      <c r="BR1036" s="182"/>
      <c r="BS1036" s="182"/>
      <c r="BT1036" s="182"/>
      <c r="BU1036" s="182"/>
      <c r="BV1036" s="182"/>
      <c r="BW1036" s="182"/>
      <c r="BX1036" s="182"/>
      <c r="BY1036" s="182"/>
      <c r="BZ1036" s="182"/>
      <c r="CA1036" s="182"/>
      <c r="CB1036" s="182"/>
      <c r="CC1036" s="182"/>
      <c r="CD1036" s="182"/>
      <c r="CE1036" s="182"/>
      <c r="CF1036" s="182"/>
      <c r="CG1036" s="182"/>
      <c r="CH1036" s="182"/>
      <c r="CI1036" s="182"/>
      <c r="CJ1036" s="182"/>
      <c r="CK1036" s="182"/>
      <c r="CL1036" s="182"/>
      <c r="CM1036" s="182"/>
      <c r="CN1036" s="182"/>
      <c r="CO1036" s="182"/>
      <c r="CP1036" s="182"/>
      <c r="CQ1036" s="182"/>
      <c r="CR1036" s="182"/>
      <c r="CS1036" s="182"/>
      <c r="CT1036" s="182"/>
      <c r="CU1036" s="182"/>
      <c r="CV1036" s="182"/>
      <c r="CW1036" s="182"/>
      <c r="CX1036" s="182"/>
      <c r="CY1036" s="182"/>
      <c r="CZ1036" s="182"/>
      <c r="DA1036" s="182"/>
      <c r="DB1036" s="182"/>
      <c r="DC1036" s="182"/>
      <c r="DD1036" s="182"/>
      <c r="DE1036" s="182"/>
      <c r="DF1036" s="182"/>
      <c r="DG1036" s="182"/>
      <c r="DH1036" s="182"/>
      <c r="DI1036" s="182"/>
      <c r="DJ1036" s="182"/>
      <c r="DK1036" s="182"/>
      <c r="DL1036" s="182"/>
      <c r="DM1036" s="182"/>
      <c r="DN1036" s="182"/>
      <c r="DO1036" s="182"/>
      <c r="DP1036" s="182"/>
      <c r="DQ1036" s="182"/>
      <c r="DR1036" s="182"/>
      <c r="DS1036" s="182"/>
      <c r="DT1036" s="182"/>
      <c r="DU1036" s="182"/>
      <c r="DV1036" s="182"/>
      <c r="DW1036" s="182"/>
      <c r="DX1036" s="182"/>
      <c r="DY1036" s="182"/>
    </row>
    <row r="1037" spans="1:129" s="188" customFormat="1" outlineLevel="1" x14ac:dyDescent="0.25">
      <c r="A1037" s="102"/>
      <c r="B1037" s="97" t="s">
        <v>1072</v>
      </c>
      <c r="C1037" s="98">
        <v>2018</v>
      </c>
      <c r="D1037" s="99">
        <v>0.4</v>
      </c>
      <c r="E1037" s="101">
        <v>266</v>
      </c>
      <c r="F1037" s="110">
        <v>158</v>
      </c>
      <c r="G1037" s="101">
        <v>445.76170000000002</v>
      </c>
      <c r="I1037" s="182"/>
      <c r="J1037" s="182"/>
      <c r="K1037" s="182"/>
      <c r="L1037" s="182"/>
      <c r="M1037" s="182"/>
      <c r="N1037" s="182"/>
      <c r="O1037" s="182"/>
      <c r="P1037" s="182"/>
      <c r="Q1037" s="182"/>
      <c r="R1037" s="182"/>
      <c r="S1037" s="182"/>
      <c r="T1037" s="182"/>
      <c r="U1037" s="182"/>
      <c r="V1037" s="182"/>
      <c r="W1037" s="182"/>
      <c r="X1037" s="182"/>
      <c r="Y1037" s="182"/>
      <c r="Z1037" s="182"/>
      <c r="AA1037" s="182"/>
      <c r="AB1037" s="182"/>
      <c r="AC1037" s="182"/>
      <c r="AD1037" s="182"/>
      <c r="AE1037" s="182"/>
      <c r="AF1037" s="182"/>
      <c r="AG1037" s="182"/>
      <c r="AH1037" s="182"/>
      <c r="AI1037" s="182"/>
      <c r="AJ1037" s="182"/>
      <c r="AK1037" s="182"/>
      <c r="AL1037" s="182"/>
      <c r="AM1037" s="182"/>
      <c r="AN1037" s="182"/>
      <c r="AO1037" s="182"/>
      <c r="AP1037" s="182"/>
      <c r="AQ1037" s="182"/>
      <c r="AR1037" s="182"/>
      <c r="AS1037" s="182"/>
      <c r="AT1037" s="182"/>
      <c r="AU1037" s="182"/>
      <c r="AV1037" s="182"/>
      <c r="AW1037" s="182"/>
      <c r="AX1037" s="182"/>
      <c r="AY1037" s="182"/>
      <c r="AZ1037" s="182"/>
      <c r="BA1037" s="182"/>
      <c r="BB1037" s="182"/>
      <c r="BC1037" s="182"/>
      <c r="BD1037" s="182"/>
      <c r="BE1037" s="182"/>
      <c r="BF1037" s="182"/>
      <c r="BG1037" s="182"/>
      <c r="BH1037" s="182"/>
      <c r="BI1037" s="182"/>
      <c r="BJ1037" s="182"/>
      <c r="BK1037" s="182"/>
      <c r="BL1037" s="182"/>
      <c r="BM1037" s="182"/>
      <c r="BN1037" s="182"/>
      <c r="BO1037" s="182"/>
      <c r="BP1037" s="182"/>
      <c r="BQ1037" s="182"/>
      <c r="BR1037" s="182"/>
      <c r="BS1037" s="182"/>
      <c r="BT1037" s="182"/>
      <c r="BU1037" s="182"/>
      <c r="BV1037" s="182"/>
      <c r="BW1037" s="182"/>
      <c r="BX1037" s="182"/>
      <c r="BY1037" s="182"/>
      <c r="BZ1037" s="182"/>
      <c r="CA1037" s="182"/>
      <c r="CB1037" s="182"/>
      <c r="CC1037" s="182"/>
      <c r="CD1037" s="182"/>
      <c r="CE1037" s="182"/>
      <c r="CF1037" s="182"/>
      <c r="CG1037" s="182"/>
      <c r="CH1037" s="182"/>
      <c r="CI1037" s="182"/>
      <c r="CJ1037" s="182"/>
      <c r="CK1037" s="182"/>
      <c r="CL1037" s="182"/>
      <c r="CM1037" s="182"/>
      <c r="CN1037" s="182"/>
      <c r="CO1037" s="182"/>
      <c r="CP1037" s="182"/>
      <c r="CQ1037" s="182"/>
      <c r="CR1037" s="182"/>
      <c r="CS1037" s="182"/>
      <c r="CT1037" s="182"/>
      <c r="CU1037" s="182"/>
      <c r="CV1037" s="182"/>
      <c r="CW1037" s="182"/>
      <c r="CX1037" s="182"/>
      <c r="CY1037" s="182"/>
      <c r="CZ1037" s="182"/>
      <c r="DA1037" s="182"/>
      <c r="DB1037" s="182"/>
      <c r="DC1037" s="182"/>
      <c r="DD1037" s="182"/>
      <c r="DE1037" s="182"/>
      <c r="DF1037" s="182"/>
      <c r="DG1037" s="182"/>
      <c r="DH1037" s="182"/>
      <c r="DI1037" s="182"/>
      <c r="DJ1037" s="182"/>
      <c r="DK1037" s="182"/>
      <c r="DL1037" s="182"/>
      <c r="DM1037" s="182"/>
      <c r="DN1037" s="182"/>
      <c r="DO1037" s="182"/>
      <c r="DP1037" s="182"/>
      <c r="DQ1037" s="182"/>
      <c r="DR1037" s="182"/>
      <c r="DS1037" s="182"/>
      <c r="DT1037" s="182"/>
      <c r="DU1037" s="182"/>
      <c r="DV1037" s="182"/>
      <c r="DW1037" s="182"/>
      <c r="DX1037" s="182"/>
      <c r="DY1037" s="182"/>
    </row>
    <row r="1038" spans="1:129" s="188" customFormat="1" outlineLevel="1" x14ac:dyDescent="0.25">
      <c r="A1038" s="102"/>
      <c r="B1038" s="97" t="s">
        <v>1073</v>
      </c>
      <c r="C1038" s="98">
        <v>2018</v>
      </c>
      <c r="D1038" s="99">
        <v>10</v>
      </c>
      <c r="E1038" s="101">
        <v>98</v>
      </c>
      <c r="F1038" s="110">
        <v>5353</v>
      </c>
      <c r="G1038" s="101">
        <v>258.79025000000001</v>
      </c>
      <c r="I1038" s="182"/>
      <c r="J1038" s="182"/>
      <c r="K1038" s="182"/>
      <c r="L1038" s="182"/>
      <c r="M1038" s="182"/>
      <c r="N1038" s="182"/>
      <c r="O1038" s="182"/>
      <c r="P1038" s="182"/>
      <c r="Q1038" s="182"/>
      <c r="R1038" s="182"/>
      <c r="S1038" s="182"/>
      <c r="T1038" s="182"/>
      <c r="U1038" s="182"/>
      <c r="V1038" s="182"/>
      <c r="W1038" s="182"/>
      <c r="X1038" s="182"/>
      <c r="Y1038" s="182"/>
      <c r="Z1038" s="182"/>
      <c r="AA1038" s="182"/>
      <c r="AB1038" s="182"/>
      <c r="AC1038" s="182"/>
      <c r="AD1038" s="182"/>
      <c r="AE1038" s="182"/>
      <c r="AF1038" s="182"/>
      <c r="AG1038" s="182"/>
      <c r="AH1038" s="182"/>
      <c r="AI1038" s="182"/>
      <c r="AJ1038" s="182"/>
      <c r="AK1038" s="182"/>
      <c r="AL1038" s="182"/>
      <c r="AM1038" s="182"/>
      <c r="AN1038" s="182"/>
      <c r="AO1038" s="182"/>
      <c r="AP1038" s="182"/>
      <c r="AQ1038" s="182"/>
      <c r="AR1038" s="182"/>
      <c r="AS1038" s="182"/>
      <c r="AT1038" s="182"/>
      <c r="AU1038" s="182"/>
      <c r="AV1038" s="182"/>
      <c r="AW1038" s="182"/>
      <c r="AX1038" s="182"/>
      <c r="AY1038" s="182"/>
      <c r="AZ1038" s="182"/>
      <c r="BA1038" s="182"/>
      <c r="BB1038" s="182"/>
      <c r="BC1038" s="182"/>
      <c r="BD1038" s="182"/>
      <c r="BE1038" s="182"/>
      <c r="BF1038" s="182"/>
      <c r="BG1038" s="182"/>
      <c r="BH1038" s="182"/>
      <c r="BI1038" s="182"/>
      <c r="BJ1038" s="182"/>
      <c r="BK1038" s="182"/>
      <c r="BL1038" s="182"/>
      <c r="BM1038" s="182"/>
      <c r="BN1038" s="182"/>
      <c r="BO1038" s="182"/>
      <c r="BP1038" s="182"/>
      <c r="BQ1038" s="182"/>
      <c r="BR1038" s="182"/>
      <c r="BS1038" s="182"/>
      <c r="BT1038" s="182"/>
      <c r="BU1038" s="182"/>
      <c r="BV1038" s="182"/>
      <c r="BW1038" s="182"/>
      <c r="BX1038" s="182"/>
      <c r="BY1038" s="182"/>
      <c r="BZ1038" s="182"/>
      <c r="CA1038" s="182"/>
      <c r="CB1038" s="182"/>
      <c r="CC1038" s="182"/>
      <c r="CD1038" s="182"/>
      <c r="CE1038" s="182"/>
      <c r="CF1038" s="182"/>
      <c r="CG1038" s="182"/>
      <c r="CH1038" s="182"/>
      <c r="CI1038" s="182"/>
      <c r="CJ1038" s="182"/>
      <c r="CK1038" s="182"/>
      <c r="CL1038" s="182"/>
      <c r="CM1038" s="182"/>
      <c r="CN1038" s="182"/>
      <c r="CO1038" s="182"/>
      <c r="CP1038" s="182"/>
      <c r="CQ1038" s="182"/>
      <c r="CR1038" s="182"/>
      <c r="CS1038" s="182"/>
      <c r="CT1038" s="182"/>
      <c r="CU1038" s="182"/>
      <c r="CV1038" s="182"/>
      <c r="CW1038" s="182"/>
      <c r="CX1038" s="182"/>
      <c r="CY1038" s="182"/>
      <c r="CZ1038" s="182"/>
      <c r="DA1038" s="182"/>
      <c r="DB1038" s="182"/>
      <c r="DC1038" s="182"/>
      <c r="DD1038" s="182"/>
      <c r="DE1038" s="182"/>
      <c r="DF1038" s="182"/>
      <c r="DG1038" s="182"/>
      <c r="DH1038" s="182"/>
      <c r="DI1038" s="182"/>
      <c r="DJ1038" s="182"/>
      <c r="DK1038" s="182"/>
      <c r="DL1038" s="182"/>
      <c r="DM1038" s="182"/>
      <c r="DN1038" s="182"/>
      <c r="DO1038" s="182"/>
      <c r="DP1038" s="182"/>
      <c r="DQ1038" s="182"/>
      <c r="DR1038" s="182"/>
      <c r="DS1038" s="182"/>
      <c r="DT1038" s="182"/>
      <c r="DU1038" s="182"/>
      <c r="DV1038" s="182"/>
      <c r="DW1038" s="182"/>
      <c r="DX1038" s="182"/>
      <c r="DY1038" s="182"/>
    </row>
    <row r="1039" spans="1:129" s="188" customFormat="1" outlineLevel="1" x14ac:dyDescent="0.25">
      <c r="A1039" s="102"/>
      <c r="B1039" s="97" t="s">
        <v>1074</v>
      </c>
      <c r="C1039" s="98">
        <v>2018</v>
      </c>
      <c r="D1039" s="99">
        <v>10</v>
      </c>
      <c r="E1039" s="101">
        <v>386</v>
      </c>
      <c r="F1039" s="110">
        <v>5353</v>
      </c>
      <c r="G1039" s="101">
        <v>1036.5019199999999</v>
      </c>
      <c r="I1039" s="182"/>
      <c r="J1039" s="182"/>
      <c r="K1039" s="182"/>
      <c r="L1039" s="182"/>
      <c r="M1039" s="182"/>
      <c r="N1039" s="182"/>
      <c r="O1039" s="182"/>
      <c r="P1039" s="182"/>
      <c r="Q1039" s="182"/>
      <c r="R1039" s="182"/>
      <c r="S1039" s="182"/>
      <c r="T1039" s="182"/>
      <c r="U1039" s="182"/>
      <c r="V1039" s="182"/>
      <c r="W1039" s="182"/>
      <c r="X1039" s="182"/>
      <c r="Y1039" s="182"/>
      <c r="Z1039" s="182"/>
      <c r="AA1039" s="182"/>
      <c r="AB1039" s="182"/>
      <c r="AC1039" s="182"/>
      <c r="AD1039" s="182"/>
      <c r="AE1039" s="182"/>
      <c r="AF1039" s="182"/>
      <c r="AG1039" s="182"/>
      <c r="AH1039" s="182"/>
      <c r="AI1039" s="182"/>
      <c r="AJ1039" s="182"/>
      <c r="AK1039" s="182"/>
      <c r="AL1039" s="182"/>
      <c r="AM1039" s="182"/>
      <c r="AN1039" s="182"/>
      <c r="AO1039" s="182"/>
      <c r="AP1039" s="182"/>
      <c r="AQ1039" s="182"/>
      <c r="AR1039" s="182"/>
      <c r="AS1039" s="182"/>
      <c r="AT1039" s="182"/>
      <c r="AU1039" s="182"/>
      <c r="AV1039" s="182"/>
      <c r="AW1039" s="182"/>
      <c r="AX1039" s="182"/>
      <c r="AY1039" s="182"/>
      <c r="AZ1039" s="182"/>
      <c r="BA1039" s="182"/>
      <c r="BB1039" s="182"/>
      <c r="BC1039" s="182"/>
      <c r="BD1039" s="182"/>
      <c r="BE1039" s="182"/>
      <c r="BF1039" s="182"/>
      <c r="BG1039" s="182"/>
      <c r="BH1039" s="182"/>
      <c r="BI1039" s="182"/>
      <c r="BJ1039" s="182"/>
      <c r="BK1039" s="182"/>
      <c r="BL1039" s="182"/>
      <c r="BM1039" s="182"/>
      <c r="BN1039" s="182"/>
      <c r="BO1039" s="182"/>
      <c r="BP1039" s="182"/>
      <c r="BQ1039" s="182"/>
      <c r="BR1039" s="182"/>
      <c r="BS1039" s="182"/>
      <c r="BT1039" s="182"/>
      <c r="BU1039" s="182"/>
      <c r="BV1039" s="182"/>
      <c r="BW1039" s="182"/>
      <c r="BX1039" s="182"/>
      <c r="BY1039" s="182"/>
      <c r="BZ1039" s="182"/>
      <c r="CA1039" s="182"/>
      <c r="CB1039" s="182"/>
      <c r="CC1039" s="182"/>
      <c r="CD1039" s="182"/>
      <c r="CE1039" s="182"/>
      <c r="CF1039" s="182"/>
      <c r="CG1039" s="182"/>
      <c r="CH1039" s="182"/>
      <c r="CI1039" s="182"/>
      <c r="CJ1039" s="182"/>
      <c r="CK1039" s="182"/>
      <c r="CL1039" s="182"/>
      <c r="CM1039" s="182"/>
      <c r="CN1039" s="182"/>
      <c r="CO1039" s="182"/>
      <c r="CP1039" s="182"/>
      <c r="CQ1039" s="182"/>
      <c r="CR1039" s="182"/>
      <c r="CS1039" s="182"/>
      <c r="CT1039" s="182"/>
      <c r="CU1039" s="182"/>
      <c r="CV1039" s="182"/>
      <c r="CW1039" s="182"/>
      <c r="CX1039" s="182"/>
      <c r="CY1039" s="182"/>
      <c r="CZ1039" s="182"/>
      <c r="DA1039" s="182"/>
      <c r="DB1039" s="182"/>
      <c r="DC1039" s="182"/>
      <c r="DD1039" s="182"/>
      <c r="DE1039" s="182"/>
      <c r="DF1039" s="182"/>
      <c r="DG1039" s="182"/>
      <c r="DH1039" s="182"/>
      <c r="DI1039" s="182"/>
      <c r="DJ1039" s="182"/>
      <c r="DK1039" s="182"/>
      <c r="DL1039" s="182"/>
      <c r="DM1039" s="182"/>
      <c r="DN1039" s="182"/>
      <c r="DO1039" s="182"/>
      <c r="DP1039" s="182"/>
      <c r="DQ1039" s="182"/>
      <c r="DR1039" s="182"/>
      <c r="DS1039" s="182"/>
      <c r="DT1039" s="182"/>
      <c r="DU1039" s="182"/>
      <c r="DV1039" s="182"/>
      <c r="DW1039" s="182"/>
      <c r="DX1039" s="182"/>
      <c r="DY1039" s="182"/>
    </row>
    <row r="1040" spans="1:129" s="188" customFormat="1" outlineLevel="1" x14ac:dyDescent="0.25">
      <c r="A1040" s="102"/>
      <c r="B1040" s="97" t="s">
        <v>1075</v>
      </c>
      <c r="C1040" s="98">
        <v>2018</v>
      </c>
      <c r="D1040" s="99">
        <v>0.4</v>
      </c>
      <c r="E1040" s="101">
        <v>111</v>
      </c>
      <c r="F1040" s="110">
        <v>158</v>
      </c>
      <c r="G1040" s="101">
        <v>251.53389000000001</v>
      </c>
      <c r="I1040" s="182"/>
      <c r="J1040" s="182"/>
      <c r="K1040" s="182"/>
      <c r="L1040" s="182"/>
      <c r="M1040" s="182"/>
      <c r="N1040" s="182"/>
      <c r="O1040" s="182"/>
      <c r="P1040" s="182"/>
      <c r="Q1040" s="182"/>
      <c r="R1040" s="182"/>
      <c r="S1040" s="182"/>
      <c r="T1040" s="182"/>
      <c r="U1040" s="182"/>
      <c r="V1040" s="182"/>
      <c r="W1040" s="182"/>
      <c r="X1040" s="182"/>
      <c r="Y1040" s="182"/>
      <c r="Z1040" s="182"/>
      <c r="AA1040" s="182"/>
      <c r="AB1040" s="182"/>
      <c r="AC1040" s="182"/>
      <c r="AD1040" s="182"/>
      <c r="AE1040" s="182"/>
      <c r="AF1040" s="182"/>
      <c r="AG1040" s="182"/>
      <c r="AH1040" s="182"/>
      <c r="AI1040" s="182"/>
      <c r="AJ1040" s="182"/>
      <c r="AK1040" s="182"/>
      <c r="AL1040" s="182"/>
      <c r="AM1040" s="182"/>
      <c r="AN1040" s="182"/>
      <c r="AO1040" s="182"/>
      <c r="AP1040" s="182"/>
      <c r="AQ1040" s="182"/>
      <c r="AR1040" s="182"/>
      <c r="AS1040" s="182"/>
      <c r="AT1040" s="182"/>
      <c r="AU1040" s="182"/>
      <c r="AV1040" s="182"/>
      <c r="AW1040" s="182"/>
      <c r="AX1040" s="182"/>
      <c r="AY1040" s="182"/>
      <c r="AZ1040" s="182"/>
      <c r="BA1040" s="182"/>
      <c r="BB1040" s="182"/>
      <c r="BC1040" s="182"/>
      <c r="BD1040" s="182"/>
      <c r="BE1040" s="182"/>
      <c r="BF1040" s="182"/>
      <c r="BG1040" s="182"/>
      <c r="BH1040" s="182"/>
      <c r="BI1040" s="182"/>
      <c r="BJ1040" s="182"/>
      <c r="BK1040" s="182"/>
      <c r="BL1040" s="182"/>
      <c r="BM1040" s="182"/>
      <c r="BN1040" s="182"/>
      <c r="BO1040" s="182"/>
      <c r="BP1040" s="182"/>
      <c r="BQ1040" s="182"/>
      <c r="BR1040" s="182"/>
      <c r="BS1040" s="182"/>
      <c r="BT1040" s="182"/>
      <c r="BU1040" s="182"/>
      <c r="BV1040" s="182"/>
      <c r="BW1040" s="182"/>
      <c r="BX1040" s="182"/>
      <c r="BY1040" s="182"/>
      <c r="BZ1040" s="182"/>
      <c r="CA1040" s="182"/>
      <c r="CB1040" s="182"/>
      <c r="CC1040" s="182"/>
      <c r="CD1040" s="182"/>
      <c r="CE1040" s="182"/>
      <c r="CF1040" s="182"/>
      <c r="CG1040" s="182"/>
      <c r="CH1040" s="182"/>
      <c r="CI1040" s="182"/>
      <c r="CJ1040" s="182"/>
      <c r="CK1040" s="182"/>
      <c r="CL1040" s="182"/>
      <c r="CM1040" s="182"/>
      <c r="CN1040" s="182"/>
      <c r="CO1040" s="182"/>
      <c r="CP1040" s="182"/>
      <c r="CQ1040" s="182"/>
      <c r="CR1040" s="182"/>
      <c r="CS1040" s="182"/>
      <c r="CT1040" s="182"/>
      <c r="CU1040" s="182"/>
      <c r="CV1040" s="182"/>
      <c r="CW1040" s="182"/>
      <c r="CX1040" s="182"/>
      <c r="CY1040" s="182"/>
      <c r="CZ1040" s="182"/>
      <c r="DA1040" s="182"/>
      <c r="DB1040" s="182"/>
      <c r="DC1040" s="182"/>
      <c r="DD1040" s="182"/>
      <c r="DE1040" s="182"/>
      <c r="DF1040" s="182"/>
      <c r="DG1040" s="182"/>
      <c r="DH1040" s="182"/>
      <c r="DI1040" s="182"/>
      <c r="DJ1040" s="182"/>
      <c r="DK1040" s="182"/>
      <c r="DL1040" s="182"/>
      <c r="DM1040" s="182"/>
      <c r="DN1040" s="182"/>
      <c r="DO1040" s="182"/>
      <c r="DP1040" s="182"/>
      <c r="DQ1040" s="182"/>
      <c r="DR1040" s="182"/>
      <c r="DS1040" s="182"/>
      <c r="DT1040" s="182"/>
      <c r="DU1040" s="182"/>
      <c r="DV1040" s="182"/>
      <c r="DW1040" s="182"/>
      <c r="DX1040" s="182"/>
      <c r="DY1040" s="182"/>
    </row>
    <row r="1041" spans="1:129" s="188" customFormat="1" outlineLevel="1" x14ac:dyDescent="0.25">
      <c r="A1041" s="102"/>
      <c r="B1041" s="97" t="s">
        <v>1076</v>
      </c>
      <c r="C1041" s="98">
        <v>2018</v>
      </c>
      <c r="D1041" s="99">
        <v>10</v>
      </c>
      <c r="E1041" s="101">
        <v>89</v>
      </c>
      <c r="F1041" s="110">
        <v>5353</v>
      </c>
      <c r="G1041" s="101">
        <v>332.39218</v>
      </c>
      <c r="I1041" s="182"/>
      <c r="J1041" s="182"/>
      <c r="K1041" s="182"/>
      <c r="L1041" s="182"/>
      <c r="M1041" s="182"/>
      <c r="N1041" s="182"/>
      <c r="O1041" s="182"/>
      <c r="P1041" s="182"/>
      <c r="Q1041" s="182"/>
      <c r="R1041" s="182"/>
      <c r="S1041" s="182"/>
      <c r="T1041" s="182"/>
      <c r="U1041" s="182"/>
      <c r="V1041" s="182"/>
      <c r="W1041" s="182"/>
      <c r="X1041" s="182"/>
      <c r="Y1041" s="182"/>
      <c r="Z1041" s="182"/>
      <c r="AA1041" s="182"/>
      <c r="AB1041" s="182"/>
      <c r="AC1041" s="182"/>
      <c r="AD1041" s="182"/>
      <c r="AE1041" s="182"/>
      <c r="AF1041" s="182"/>
      <c r="AG1041" s="182"/>
      <c r="AH1041" s="182"/>
      <c r="AI1041" s="182"/>
      <c r="AJ1041" s="182"/>
      <c r="AK1041" s="182"/>
      <c r="AL1041" s="182"/>
      <c r="AM1041" s="182"/>
      <c r="AN1041" s="182"/>
      <c r="AO1041" s="182"/>
      <c r="AP1041" s="182"/>
      <c r="AQ1041" s="182"/>
      <c r="AR1041" s="182"/>
      <c r="AS1041" s="182"/>
      <c r="AT1041" s="182"/>
      <c r="AU1041" s="182"/>
      <c r="AV1041" s="182"/>
      <c r="AW1041" s="182"/>
      <c r="AX1041" s="182"/>
      <c r="AY1041" s="182"/>
      <c r="AZ1041" s="182"/>
      <c r="BA1041" s="182"/>
      <c r="BB1041" s="182"/>
      <c r="BC1041" s="182"/>
      <c r="BD1041" s="182"/>
      <c r="BE1041" s="182"/>
      <c r="BF1041" s="182"/>
      <c r="BG1041" s="182"/>
      <c r="BH1041" s="182"/>
      <c r="BI1041" s="182"/>
      <c r="BJ1041" s="182"/>
      <c r="BK1041" s="182"/>
      <c r="BL1041" s="182"/>
      <c r="BM1041" s="182"/>
      <c r="BN1041" s="182"/>
      <c r="BO1041" s="182"/>
      <c r="BP1041" s="182"/>
      <c r="BQ1041" s="182"/>
      <c r="BR1041" s="182"/>
      <c r="BS1041" s="182"/>
      <c r="BT1041" s="182"/>
      <c r="BU1041" s="182"/>
      <c r="BV1041" s="182"/>
      <c r="BW1041" s="182"/>
      <c r="BX1041" s="182"/>
      <c r="BY1041" s="182"/>
      <c r="BZ1041" s="182"/>
      <c r="CA1041" s="182"/>
      <c r="CB1041" s="182"/>
      <c r="CC1041" s="182"/>
      <c r="CD1041" s="182"/>
      <c r="CE1041" s="182"/>
      <c r="CF1041" s="182"/>
      <c r="CG1041" s="182"/>
      <c r="CH1041" s="182"/>
      <c r="CI1041" s="182"/>
      <c r="CJ1041" s="182"/>
      <c r="CK1041" s="182"/>
      <c r="CL1041" s="182"/>
      <c r="CM1041" s="182"/>
      <c r="CN1041" s="182"/>
      <c r="CO1041" s="182"/>
      <c r="CP1041" s="182"/>
      <c r="CQ1041" s="182"/>
      <c r="CR1041" s="182"/>
      <c r="CS1041" s="182"/>
      <c r="CT1041" s="182"/>
      <c r="CU1041" s="182"/>
      <c r="CV1041" s="182"/>
      <c r="CW1041" s="182"/>
      <c r="CX1041" s="182"/>
      <c r="CY1041" s="182"/>
      <c r="CZ1041" s="182"/>
      <c r="DA1041" s="182"/>
      <c r="DB1041" s="182"/>
      <c r="DC1041" s="182"/>
      <c r="DD1041" s="182"/>
      <c r="DE1041" s="182"/>
      <c r="DF1041" s="182"/>
      <c r="DG1041" s="182"/>
      <c r="DH1041" s="182"/>
      <c r="DI1041" s="182"/>
      <c r="DJ1041" s="182"/>
      <c r="DK1041" s="182"/>
      <c r="DL1041" s="182"/>
      <c r="DM1041" s="182"/>
      <c r="DN1041" s="182"/>
      <c r="DO1041" s="182"/>
      <c r="DP1041" s="182"/>
      <c r="DQ1041" s="182"/>
      <c r="DR1041" s="182"/>
      <c r="DS1041" s="182"/>
      <c r="DT1041" s="182"/>
      <c r="DU1041" s="182"/>
      <c r="DV1041" s="182"/>
      <c r="DW1041" s="182"/>
      <c r="DX1041" s="182"/>
      <c r="DY1041" s="182"/>
    </row>
    <row r="1042" spans="1:129" s="188" customFormat="1" outlineLevel="1" x14ac:dyDescent="0.25">
      <c r="A1042" s="102"/>
      <c r="B1042" s="97" t="s">
        <v>1077</v>
      </c>
      <c r="C1042" s="98">
        <v>2018</v>
      </c>
      <c r="D1042" s="99">
        <v>10</v>
      </c>
      <c r="E1042" s="101">
        <v>329</v>
      </c>
      <c r="F1042" s="110">
        <v>5353</v>
      </c>
      <c r="G1042" s="101">
        <v>696.28095999999994</v>
      </c>
      <c r="I1042" s="182"/>
      <c r="J1042" s="182"/>
      <c r="K1042" s="182"/>
      <c r="L1042" s="182"/>
      <c r="M1042" s="182"/>
      <c r="N1042" s="182"/>
      <c r="O1042" s="182"/>
      <c r="P1042" s="182"/>
      <c r="Q1042" s="182"/>
      <c r="R1042" s="182"/>
      <c r="S1042" s="182"/>
      <c r="T1042" s="182"/>
      <c r="U1042" s="182"/>
      <c r="V1042" s="182"/>
      <c r="W1042" s="182"/>
      <c r="X1042" s="182"/>
      <c r="Y1042" s="182"/>
      <c r="Z1042" s="182"/>
      <c r="AA1042" s="182"/>
      <c r="AB1042" s="182"/>
      <c r="AC1042" s="182"/>
      <c r="AD1042" s="182"/>
      <c r="AE1042" s="182"/>
      <c r="AF1042" s="182"/>
      <c r="AG1042" s="182"/>
      <c r="AH1042" s="182"/>
      <c r="AI1042" s="182"/>
      <c r="AJ1042" s="182"/>
      <c r="AK1042" s="182"/>
      <c r="AL1042" s="182"/>
      <c r="AM1042" s="182"/>
      <c r="AN1042" s="182"/>
      <c r="AO1042" s="182"/>
      <c r="AP1042" s="182"/>
      <c r="AQ1042" s="182"/>
      <c r="AR1042" s="182"/>
      <c r="AS1042" s="182"/>
      <c r="AT1042" s="182"/>
      <c r="AU1042" s="182"/>
      <c r="AV1042" s="182"/>
      <c r="AW1042" s="182"/>
      <c r="AX1042" s="182"/>
      <c r="AY1042" s="182"/>
      <c r="AZ1042" s="182"/>
      <c r="BA1042" s="182"/>
      <c r="BB1042" s="182"/>
      <c r="BC1042" s="182"/>
      <c r="BD1042" s="182"/>
      <c r="BE1042" s="182"/>
      <c r="BF1042" s="182"/>
      <c r="BG1042" s="182"/>
      <c r="BH1042" s="182"/>
      <c r="BI1042" s="182"/>
      <c r="BJ1042" s="182"/>
      <c r="BK1042" s="182"/>
      <c r="BL1042" s="182"/>
      <c r="BM1042" s="182"/>
      <c r="BN1042" s="182"/>
      <c r="BO1042" s="182"/>
      <c r="BP1042" s="182"/>
      <c r="BQ1042" s="182"/>
      <c r="BR1042" s="182"/>
      <c r="BS1042" s="182"/>
      <c r="BT1042" s="182"/>
      <c r="BU1042" s="182"/>
      <c r="BV1042" s="182"/>
      <c r="BW1042" s="182"/>
      <c r="BX1042" s="182"/>
      <c r="BY1042" s="182"/>
      <c r="BZ1042" s="182"/>
      <c r="CA1042" s="182"/>
      <c r="CB1042" s="182"/>
      <c r="CC1042" s="182"/>
      <c r="CD1042" s="182"/>
      <c r="CE1042" s="182"/>
      <c r="CF1042" s="182"/>
      <c r="CG1042" s="182"/>
      <c r="CH1042" s="182"/>
      <c r="CI1042" s="182"/>
      <c r="CJ1042" s="182"/>
      <c r="CK1042" s="182"/>
      <c r="CL1042" s="182"/>
      <c r="CM1042" s="182"/>
      <c r="CN1042" s="182"/>
      <c r="CO1042" s="182"/>
      <c r="CP1042" s="182"/>
      <c r="CQ1042" s="182"/>
      <c r="CR1042" s="182"/>
      <c r="CS1042" s="182"/>
      <c r="CT1042" s="182"/>
      <c r="CU1042" s="182"/>
      <c r="CV1042" s="182"/>
      <c r="CW1042" s="182"/>
      <c r="CX1042" s="182"/>
      <c r="CY1042" s="182"/>
      <c r="CZ1042" s="182"/>
      <c r="DA1042" s="182"/>
      <c r="DB1042" s="182"/>
      <c r="DC1042" s="182"/>
      <c r="DD1042" s="182"/>
      <c r="DE1042" s="182"/>
      <c r="DF1042" s="182"/>
      <c r="DG1042" s="182"/>
      <c r="DH1042" s="182"/>
      <c r="DI1042" s="182"/>
      <c r="DJ1042" s="182"/>
      <c r="DK1042" s="182"/>
      <c r="DL1042" s="182"/>
      <c r="DM1042" s="182"/>
      <c r="DN1042" s="182"/>
      <c r="DO1042" s="182"/>
      <c r="DP1042" s="182"/>
      <c r="DQ1042" s="182"/>
      <c r="DR1042" s="182"/>
      <c r="DS1042" s="182"/>
      <c r="DT1042" s="182"/>
      <c r="DU1042" s="182"/>
      <c r="DV1042" s="182"/>
      <c r="DW1042" s="182"/>
      <c r="DX1042" s="182"/>
      <c r="DY1042" s="182"/>
    </row>
    <row r="1043" spans="1:129" s="188" customFormat="1" outlineLevel="1" x14ac:dyDescent="0.25">
      <c r="A1043" s="102"/>
      <c r="B1043" s="97" t="s">
        <v>1078</v>
      </c>
      <c r="C1043" s="98">
        <v>2018</v>
      </c>
      <c r="D1043" s="99">
        <v>10</v>
      </c>
      <c r="E1043" s="101">
        <v>121</v>
      </c>
      <c r="F1043" s="110">
        <v>5353</v>
      </c>
      <c r="G1043" s="101">
        <v>796.79080999999996</v>
      </c>
      <c r="I1043" s="182"/>
      <c r="J1043" s="182"/>
      <c r="K1043" s="182"/>
      <c r="L1043" s="182"/>
      <c r="M1043" s="182"/>
      <c r="N1043" s="182"/>
      <c r="O1043" s="182"/>
      <c r="P1043" s="182"/>
      <c r="Q1043" s="182"/>
      <c r="R1043" s="182"/>
      <c r="S1043" s="182"/>
      <c r="T1043" s="182"/>
      <c r="U1043" s="182"/>
      <c r="V1043" s="182"/>
      <c r="W1043" s="182"/>
      <c r="X1043" s="182"/>
      <c r="Y1043" s="182"/>
      <c r="Z1043" s="182"/>
      <c r="AA1043" s="182"/>
      <c r="AB1043" s="182"/>
      <c r="AC1043" s="182"/>
      <c r="AD1043" s="182"/>
      <c r="AE1043" s="182"/>
      <c r="AF1043" s="182"/>
      <c r="AG1043" s="182"/>
      <c r="AH1043" s="182"/>
      <c r="AI1043" s="182"/>
      <c r="AJ1043" s="182"/>
      <c r="AK1043" s="182"/>
      <c r="AL1043" s="182"/>
      <c r="AM1043" s="182"/>
      <c r="AN1043" s="182"/>
      <c r="AO1043" s="182"/>
      <c r="AP1043" s="182"/>
      <c r="AQ1043" s="182"/>
      <c r="AR1043" s="182"/>
      <c r="AS1043" s="182"/>
      <c r="AT1043" s="182"/>
      <c r="AU1043" s="182"/>
      <c r="AV1043" s="182"/>
      <c r="AW1043" s="182"/>
      <c r="AX1043" s="182"/>
      <c r="AY1043" s="182"/>
      <c r="AZ1043" s="182"/>
      <c r="BA1043" s="182"/>
      <c r="BB1043" s="182"/>
      <c r="BC1043" s="182"/>
      <c r="BD1043" s="182"/>
      <c r="BE1043" s="182"/>
      <c r="BF1043" s="182"/>
      <c r="BG1043" s="182"/>
      <c r="BH1043" s="182"/>
      <c r="BI1043" s="182"/>
      <c r="BJ1043" s="182"/>
      <c r="BK1043" s="182"/>
      <c r="BL1043" s="182"/>
      <c r="BM1043" s="182"/>
      <c r="BN1043" s="182"/>
      <c r="BO1043" s="182"/>
      <c r="BP1043" s="182"/>
      <c r="BQ1043" s="182"/>
      <c r="BR1043" s="182"/>
      <c r="BS1043" s="182"/>
      <c r="BT1043" s="182"/>
      <c r="BU1043" s="182"/>
      <c r="BV1043" s="182"/>
      <c r="BW1043" s="182"/>
      <c r="BX1043" s="182"/>
      <c r="BY1043" s="182"/>
      <c r="BZ1043" s="182"/>
      <c r="CA1043" s="182"/>
      <c r="CB1043" s="182"/>
      <c r="CC1043" s="182"/>
      <c r="CD1043" s="182"/>
      <c r="CE1043" s="182"/>
      <c r="CF1043" s="182"/>
      <c r="CG1043" s="182"/>
      <c r="CH1043" s="182"/>
      <c r="CI1043" s="182"/>
      <c r="CJ1043" s="182"/>
      <c r="CK1043" s="182"/>
      <c r="CL1043" s="182"/>
      <c r="CM1043" s="182"/>
      <c r="CN1043" s="182"/>
      <c r="CO1043" s="182"/>
      <c r="CP1043" s="182"/>
      <c r="CQ1043" s="182"/>
      <c r="CR1043" s="182"/>
      <c r="CS1043" s="182"/>
      <c r="CT1043" s="182"/>
      <c r="CU1043" s="182"/>
      <c r="CV1043" s="182"/>
      <c r="CW1043" s="182"/>
      <c r="CX1043" s="182"/>
      <c r="CY1043" s="182"/>
      <c r="CZ1043" s="182"/>
      <c r="DA1043" s="182"/>
      <c r="DB1043" s="182"/>
      <c r="DC1043" s="182"/>
      <c r="DD1043" s="182"/>
      <c r="DE1043" s="182"/>
      <c r="DF1043" s="182"/>
      <c r="DG1043" s="182"/>
      <c r="DH1043" s="182"/>
      <c r="DI1043" s="182"/>
      <c r="DJ1043" s="182"/>
      <c r="DK1043" s="182"/>
      <c r="DL1043" s="182"/>
      <c r="DM1043" s="182"/>
      <c r="DN1043" s="182"/>
      <c r="DO1043" s="182"/>
      <c r="DP1043" s="182"/>
      <c r="DQ1043" s="182"/>
      <c r="DR1043" s="182"/>
      <c r="DS1043" s="182"/>
      <c r="DT1043" s="182"/>
      <c r="DU1043" s="182"/>
      <c r="DV1043" s="182"/>
      <c r="DW1043" s="182"/>
      <c r="DX1043" s="182"/>
      <c r="DY1043" s="182"/>
    </row>
    <row r="1044" spans="1:129" s="188" customFormat="1" outlineLevel="1" x14ac:dyDescent="0.25">
      <c r="A1044" s="102"/>
      <c r="B1044" s="97" t="s">
        <v>1079</v>
      </c>
      <c r="C1044" s="98">
        <v>2018</v>
      </c>
      <c r="D1044" s="99">
        <v>0.4</v>
      </c>
      <c r="E1044" s="101">
        <v>72</v>
      </c>
      <c r="F1044" s="110">
        <v>158</v>
      </c>
      <c r="G1044" s="101">
        <v>118.9502</v>
      </c>
      <c r="I1044" s="182"/>
      <c r="J1044" s="182"/>
      <c r="K1044" s="182"/>
      <c r="L1044" s="182"/>
      <c r="M1044" s="182"/>
      <c r="N1044" s="182"/>
      <c r="O1044" s="182"/>
      <c r="P1044" s="182"/>
      <c r="Q1044" s="182"/>
      <c r="R1044" s="182"/>
      <c r="S1044" s="182"/>
      <c r="T1044" s="182"/>
      <c r="U1044" s="182"/>
      <c r="V1044" s="182"/>
      <c r="W1044" s="182"/>
      <c r="X1044" s="182"/>
      <c r="Y1044" s="182"/>
      <c r="Z1044" s="182"/>
      <c r="AA1044" s="182"/>
      <c r="AB1044" s="182"/>
      <c r="AC1044" s="182"/>
      <c r="AD1044" s="182"/>
      <c r="AE1044" s="182"/>
      <c r="AF1044" s="182"/>
      <c r="AG1044" s="182"/>
      <c r="AH1044" s="182"/>
      <c r="AI1044" s="182"/>
      <c r="AJ1044" s="182"/>
      <c r="AK1044" s="182"/>
      <c r="AL1044" s="182"/>
      <c r="AM1044" s="182"/>
      <c r="AN1044" s="182"/>
      <c r="AO1044" s="182"/>
      <c r="AP1044" s="182"/>
      <c r="AQ1044" s="182"/>
      <c r="AR1044" s="182"/>
      <c r="AS1044" s="182"/>
      <c r="AT1044" s="182"/>
      <c r="AU1044" s="182"/>
      <c r="AV1044" s="182"/>
      <c r="AW1044" s="182"/>
      <c r="AX1044" s="182"/>
      <c r="AY1044" s="182"/>
      <c r="AZ1044" s="182"/>
      <c r="BA1044" s="182"/>
      <c r="BB1044" s="182"/>
      <c r="BC1044" s="182"/>
      <c r="BD1044" s="182"/>
      <c r="BE1044" s="182"/>
      <c r="BF1044" s="182"/>
      <c r="BG1044" s="182"/>
      <c r="BH1044" s="182"/>
      <c r="BI1044" s="182"/>
      <c r="BJ1044" s="182"/>
      <c r="BK1044" s="182"/>
      <c r="BL1044" s="182"/>
      <c r="BM1044" s="182"/>
      <c r="BN1044" s="182"/>
      <c r="BO1044" s="182"/>
      <c r="BP1044" s="182"/>
      <c r="BQ1044" s="182"/>
      <c r="BR1044" s="182"/>
      <c r="BS1044" s="182"/>
      <c r="BT1044" s="182"/>
      <c r="BU1044" s="182"/>
      <c r="BV1044" s="182"/>
      <c r="BW1044" s="182"/>
      <c r="BX1044" s="182"/>
      <c r="BY1044" s="182"/>
      <c r="BZ1044" s="182"/>
      <c r="CA1044" s="182"/>
      <c r="CB1044" s="182"/>
      <c r="CC1044" s="182"/>
      <c r="CD1044" s="182"/>
      <c r="CE1044" s="182"/>
      <c r="CF1044" s="182"/>
      <c r="CG1044" s="182"/>
      <c r="CH1044" s="182"/>
      <c r="CI1044" s="182"/>
      <c r="CJ1044" s="182"/>
      <c r="CK1044" s="182"/>
      <c r="CL1044" s="182"/>
      <c r="CM1044" s="182"/>
      <c r="CN1044" s="182"/>
      <c r="CO1044" s="182"/>
      <c r="CP1044" s="182"/>
      <c r="CQ1044" s="182"/>
      <c r="CR1044" s="182"/>
      <c r="CS1044" s="182"/>
      <c r="CT1044" s="182"/>
      <c r="CU1044" s="182"/>
      <c r="CV1044" s="182"/>
      <c r="CW1044" s="182"/>
      <c r="CX1044" s="182"/>
      <c r="CY1044" s="182"/>
      <c r="CZ1044" s="182"/>
      <c r="DA1044" s="182"/>
      <c r="DB1044" s="182"/>
      <c r="DC1044" s="182"/>
      <c r="DD1044" s="182"/>
      <c r="DE1044" s="182"/>
      <c r="DF1044" s="182"/>
      <c r="DG1044" s="182"/>
      <c r="DH1044" s="182"/>
      <c r="DI1044" s="182"/>
      <c r="DJ1044" s="182"/>
      <c r="DK1044" s="182"/>
      <c r="DL1044" s="182"/>
      <c r="DM1044" s="182"/>
      <c r="DN1044" s="182"/>
      <c r="DO1044" s="182"/>
      <c r="DP1044" s="182"/>
      <c r="DQ1044" s="182"/>
      <c r="DR1044" s="182"/>
      <c r="DS1044" s="182"/>
      <c r="DT1044" s="182"/>
      <c r="DU1044" s="182"/>
      <c r="DV1044" s="182"/>
      <c r="DW1044" s="182"/>
      <c r="DX1044" s="182"/>
      <c r="DY1044" s="182"/>
    </row>
    <row r="1045" spans="1:129" s="188" customFormat="1" outlineLevel="1" x14ac:dyDescent="0.25">
      <c r="A1045" s="102"/>
      <c r="B1045" s="97" t="s">
        <v>1080</v>
      </c>
      <c r="C1045" s="98">
        <v>2018</v>
      </c>
      <c r="D1045" s="99">
        <v>0.4</v>
      </c>
      <c r="E1045" s="101">
        <v>108</v>
      </c>
      <c r="F1045" s="110">
        <v>158</v>
      </c>
      <c r="G1045" s="101">
        <v>156.89693</v>
      </c>
      <c r="I1045" s="182"/>
      <c r="J1045" s="182"/>
      <c r="K1045" s="182"/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82"/>
      <c r="W1045" s="182"/>
      <c r="X1045" s="182"/>
      <c r="Y1045" s="182"/>
      <c r="Z1045" s="182"/>
      <c r="AA1045" s="182"/>
      <c r="AB1045" s="182"/>
      <c r="AC1045" s="182"/>
      <c r="AD1045" s="182"/>
      <c r="AE1045" s="182"/>
      <c r="AF1045" s="182"/>
      <c r="AG1045" s="182"/>
      <c r="AH1045" s="182"/>
      <c r="AI1045" s="182"/>
      <c r="AJ1045" s="182"/>
      <c r="AK1045" s="182"/>
      <c r="AL1045" s="182"/>
      <c r="AM1045" s="182"/>
      <c r="AN1045" s="182"/>
      <c r="AO1045" s="182"/>
      <c r="AP1045" s="182"/>
      <c r="AQ1045" s="182"/>
      <c r="AR1045" s="182"/>
      <c r="AS1045" s="182"/>
      <c r="AT1045" s="182"/>
      <c r="AU1045" s="182"/>
      <c r="AV1045" s="182"/>
      <c r="AW1045" s="182"/>
      <c r="AX1045" s="182"/>
      <c r="AY1045" s="182"/>
      <c r="AZ1045" s="182"/>
      <c r="BA1045" s="182"/>
      <c r="BB1045" s="182"/>
      <c r="BC1045" s="182"/>
      <c r="BD1045" s="182"/>
      <c r="BE1045" s="182"/>
      <c r="BF1045" s="182"/>
      <c r="BG1045" s="182"/>
      <c r="BH1045" s="182"/>
      <c r="BI1045" s="182"/>
      <c r="BJ1045" s="182"/>
      <c r="BK1045" s="182"/>
      <c r="BL1045" s="182"/>
      <c r="BM1045" s="182"/>
      <c r="BN1045" s="182"/>
      <c r="BO1045" s="182"/>
      <c r="BP1045" s="182"/>
      <c r="BQ1045" s="182"/>
      <c r="BR1045" s="182"/>
      <c r="BS1045" s="182"/>
      <c r="BT1045" s="182"/>
      <c r="BU1045" s="182"/>
      <c r="BV1045" s="182"/>
      <c r="BW1045" s="182"/>
      <c r="BX1045" s="182"/>
      <c r="BY1045" s="182"/>
      <c r="BZ1045" s="182"/>
      <c r="CA1045" s="182"/>
      <c r="CB1045" s="182"/>
      <c r="CC1045" s="182"/>
      <c r="CD1045" s="182"/>
      <c r="CE1045" s="182"/>
      <c r="CF1045" s="182"/>
      <c r="CG1045" s="182"/>
      <c r="CH1045" s="182"/>
      <c r="CI1045" s="182"/>
      <c r="CJ1045" s="182"/>
      <c r="CK1045" s="182"/>
      <c r="CL1045" s="182"/>
      <c r="CM1045" s="182"/>
      <c r="CN1045" s="182"/>
      <c r="CO1045" s="182"/>
      <c r="CP1045" s="182"/>
      <c r="CQ1045" s="182"/>
      <c r="CR1045" s="182"/>
      <c r="CS1045" s="182"/>
      <c r="CT1045" s="182"/>
      <c r="CU1045" s="182"/>
      <c r="CV1045" s="182"/>
      <c r="CW1045" s="182"/>
      <c r="CX1045" s="182"/>
      <c r="CY1045" s="182"/>
      <c r="CZ1045" s="182"/>
      <c r="DA1045" s="182"/>
      <c r="DB1045" s="182"/>
      <c r="DC1045" s="182"/>
      <c r="DD1045" s="182"/>
      <c r="DE1045" s="182"/>
      <c r="DF1045" s="182"/>
      <c r="DG1045" s="182"/>
      <c r="DH1045" s="182"/>
      <c r="DI1045" s="182"/>
      <c r="DJ1045" s="182"/>
      <c r="DK1045" s="182"/>
      <c r="DL1045" s="182"/>
      <c r="DM1045" s="182"/>
      <c r="DN1045" s="182"/>
      <c r="DO1045" s="182"/>
      <c r="DP1045" s="182"/>
      <c r="DQ1045" s="182"/>
      <c r="DR1045" s="182"/>
      <c r="DS1045" s="182"/>
      <c r="DT1045" s="182"/>
      <c r="DU1045" s="182"/>
      <c r="DV1045" s="182"/>
      <c r="DW1045" s="182"/>
      <c r="DX1045" s="182"/>
      <c r="DY1045" s="182"/>
    </row>
    <row r="1046" spans="1:129" s="188" customFormat="1" outlineLevel="1" x14ac:dyDescent="0.25">
      <c r="A1046" s="102"/>
      <c r="B1046" s="97" t="s">
        <v>1081</v>
      </c>
      <c r="C1046" s="98">
        <v>2018</v>
      </c>
      <c r="D1046" s="99">
        <v>0.4</v>
      </c>
      <c r="E1046" s="101">
        <v>239</v>
      </c>
      <c r="F1046" s="110">
        <v>158</v>
      </c>
      <c r="G1046" s="101">
        <v>362.51290999999998</v>
      </c>
      <c r="I1046" s="182"/>
      <c r="J1046" s="182"/>
      <c r="K1046" s="182"/>
      <c r="L1046" s="182"/>
      <c r="M1046" s="182"/>
      <c r="N1046" s="182"/>
      <c r="O1046" s="182"/>
      <c r="P1046" s="182"/>
      <c r="Q1046" s="182"/>
      <c r="R1046" s="182"/>
      <c r="S1046" s="182"/>
      <c r="T1046" s="182"/>
      <c r="U1046" s="182"/>
      <c r="V1046" s="182"/>
      <c r="W1046" s="182"/>
      <c r="X1046" s="182"/>
      <c r="Y1046" s="182"/>
      <c r="Z1046" s="182"/>
      <c r="AA1046" s="182"/>
      <c r="AB1046" s="182"/>
      <c r="AC1046" s="182"/>
      <c r="AD1046" s="182"/>
      <c r="AE1046" s="182"/>
      <c r="AF1046" s="182"/>
      <c r="AG1046" s="182"/>
      <c r="AH1046" s="182"/>
      <c r="AI1046" s="182"/>
      <c r="AJ1046" s="182"/>
      <c r="AK1046" s="182"/>
      <c r="AL1046" s="182"/>
      <c r="AM1046" s="182"/>
      <c r="AN1046" s="182"/>
      <c r="AO1046" s="182"/>
      <c r="AP1046" s="182"/>
      <c r="AQ1046" s="182"/>
      <c r="AR1046" s="182"/>
      <c r="AS1046" s="182"/>
      <c r="AT1046" s="182"/>
      <c r="AU1046" s="182"/>
      <c r="AV1046" s="182"/>
      <c r="AW1046" s="182"/>
      <c r="AX1046" s="182"/>
      <c r="AY1046" s="182"/>
      <c r="AZ1046" s="182"/>
      <c r="BA1046" s="182"/>
      <c r="BB1046" s="182"/>
      <c r="BC1046" s="182"/>
      <c r="BD1046" s="182"/>
      <c r="BE1046" s="182"/>
      <c r="BF1046" s="182"/>
      <c r="BG1046" s="182"/>
      <c r="BH1046" s="182"/>
      <c r="BI1046" s="182"/>
      <c r="BJ1046" s="182"/>
      <c r="BK1046" s="182"/>
      <c r="BL1046" s="182"/>
      <c r="BM1046" s="182"/>
      <c r="BN1046" s="182"/>
      <c r="BO1046" s="182"/>
      <c r="BP1046" s="182"/>
      <c r="BQ1046" s="182"/>
      <c r="BR1046" s="182"/>
      <c r="BS1046" s="182"/>
      <c r="BT1046" s="182"/>
      <c r="BU1046" s="182"/>
      <c r="BV1046" s="182"/>
      <c r="BW1046" s="182"/>
      <c r="BX1046" s="182"/>
      <c r="BY1046" s="182"/>
      <c r="BZ1046" s="182"/>
      <c r="CA1046" s="182"/>
      <c r="CB1046" s="182"/>
      <c r="CC1046" s="182"/>
      <c r="CD1046" s="182"/>
      <c r="CE1046" s="182"/>
      <c r="CF1046" s="182"/>
      <c r="CG1046" s="182"/>
      <c r="CH1046" s="182"/>
      <c r="CI1046" s="182"/>
      <c r="CJ1046" s="182"/>
      <c r="CK1046" s="182"/>
      <c r="CL1046" s="182"/>
      <c r="CM1046" s="182"/>
      <c r="CN1046" s="182"/>
      <c r="CO1046" s="182"/>
      <c r="CP1046" s="182"/>
      <c r="CQ1046" s="182"/>
      <c r="CR1046" s="182"/>
      <c r="CS1046" s="182"/>
      <c r="CT1046" s="182"/>
      <c r="CU1046" s="182"/>
      <c r="CV1046" s="182"/>
      <c r="CW1046" s="182"/>
      <c r="CX1046" s="182"/>
      <c r="CY1046" s="182"/>
      <c r="CZ1046" s="182"/>
      <c r="DA1046" s="182"/>
      <c r="DB1046" s="182"/>
      <c r="DC1046" s="182"/>
      <c r="DD1046" s="182"/>
      <c r="DE1046" s="182"/>
      <c r="DF1046" s="182"/>
      <c r="DG1046" s="182"/>
      <c r="DH1046" s="182"/>
      <c r="DI1046" s="182"/>
      <c r="DJ1046" s="182"/>
      <c r="DK1046" s="182"/>
      <c r="DL1046" s="182"/>
      <c r="DM1046" s="182"/>
      <c r="DN1046" s="182"/>
      <c r="DO1046" s="182"/>
      <c r="DP1046" s="182"/>
      <c r="DQ1046" s="182"/>
      <c r="DR1046" s="182"/>
      <c r="DS1046" s="182"/>
      <c r="DT1046" s="182"/>
      <c r="DU1046" s="182"/>
      <c r="DV1046" s="182"/>
      <c r="DW1046" s="182"/>
      <c r="DX1046" s="182"/>
      <c r="DY1046" s="182"/>
    </row>
    <row r="1047" spans="1:129" s="188" customFormat="1" outlineLevel="1" x14ac:dyDescent="0.25">
      <c r="A1047" s="102"/>
      <c r="B1047" s="97" t="s">
        <v>1082</v>
      </c>
      <c r="C1047" s="98">
        <v>2018</v>
      </c>
      <c r="D1047" s="99">
        <v>0.4</v>
      </c>
      <c r="E1047" s="101">
        <v>27</v>
      </c>
      <c r="F1047" s="110">
        <v>158</v>
      </c>
      <c r="G1047" s="101">
        <v>72.828720000000004</v>
      </c>
      <c r="I1047" s="182"/>
      <c r="J1047" s="182"/>
      <c r="K1047" s="182"/>
      <c r="L1047" s="182"/>
      <c r="M1047" s="182"/>
      <c r="N1047" s="182"/>
      <c r="O1047" s="182"/>
      <c r="P1047" s="182"/>
      <c r="Q1047" s="182"/>
      <c r="R1047" s="182"/>
      <c r="S1047" s="182"/>
      <c r="T1047" s="182"/>
      <c r="U1047" s="182"/>
      <c r="V1047" s="182"/>
      <c r="W1047" s="182"/>
      <c r="X1047" s="182"/>
      <c r="Y1047" s="182"/>
      <c r="Z1047" s="182"/>
      <c r="AA1047" s="182"/>
      <c r="AB1047" s="182"/>
      <c r="AC1047" s="182"/>
      <c r="AD1047" s="182"/>
      <c r="AE1047" s="182"/>
      <c r="AF1047" s="182"/>
      <c r="AG1047" s="182"/>
      <c r="AH1047" s="182"/>
      <c r="AI1047" s="182"/>
      <c r="AJ1047" s="182"/>
      <c r="AK1047" s="182"/>
      <c r="AL1047" s="182"/>
      <c r="AM1047" s="182"/>
      <c r="AN1047" s="182"/>
      <c r="AO1047" s="182"/>
      <c r="AP1047" s="182"/>
      <c r="AQ1047" s="182"/>
      <c r="AR1047" s="182"/>
      <c r="AS1047" s="182"/>
      <c r="AT1047" s="182"/>
      <c r="AU1047" s="182"/>
      <c r="AV1047" s="182"/>
      <c r="AW1047" s="182"/>
      <c r="AX1047" s="182"/>
      <c r="AY1047" s="182"/>
      <c r="AZ1047" s="182"/>
      <c r="BA1047" s="182"/>
      <c r="BB1047" s="182"/>
      <c r="BC1047" s="182"/>
      <c r="BD1047" s="182"/>
      <c r="BE1047" s="182"/>
      <c r="BF1047" s="182"/>
      <c r="BG1047" s="182"/>
      <c r="BH1047" s="182"/>
      <c r="BI1047" s="182"/>
      <c r="BJ1047" s="182"/>
      <c r="BK1047" s="182"/>
      <c r="BL1047" s="182"/>
      <c r="BM1047" s="182"/>
      <c r="BN1047" s="182"/>
      <c r="BO1047" s="182"/>
      <c r="BP1047" s="182"/>
      <c r="BQ1047" s="182"/>
      <c r="BR1047" s="182"/>
      <c r="BS1047" s="182"/>
      <c r="BT1047" s="182"/>
      <c r="BU1047" s="182"/>
      <c r="BV1047" s="182"/>
      <c r="BW1047" s="182"/>
      <c r="BX1047" s="182"/>
      <c r="BY1047" s="182"/>
      <c r="BZ1047" s="182"/>
      <c r="CA1047" s="182"/>
      <c r="CB1047" s="182"/>
      <c r="CC1047" s="182"/>
      <c r="CD1047" s="182"/>
      <c r="CE1047" s="182"/>
      <c r="CF1047" s="182"/>
      <c r="CG1047" s="182"/>
      <c r="CH1047" s="182"/>
      <c r="CI1047" s="182"/>
      <c r="CJ1047" s="182"/>
      <c r="CK1047" s="182"/>
      <c r="CL1047" s="182"/>
      <c r="CM1047" s="182"/>
      <c r="CN1047" s="182"/>
      <c r="CO1047" s="182"/>
      <c r="CP1047" s="182"/>
      <c r="CQ1047" s="182"/>
      <c r="CR1047" s="182"/>
      <c r="CS1047" s="182"/>
      <c r="CT1047" s="182"/>
      <c r="CU1047" s="182"/>
      <c r="CV1047" s="182"/>
      <c r="CW1047" s="182"/>
      <c r="CX1047" s="182"/>
      <c r="CY1047" s="182"/>
      <c r="CZ1047" s="182"/>
      <c r="DA1047" s="182"/>
      <c r="DB1047" s="182"/>
      <c r="DC1047" s="182"/>
      <c r="DD1047" s="182"/>
      <c r="DE1047" s="182"/>
      <c r="DF1047" s="182"/>
      <c r="DG1047" s="182"/>
      <c r="DH1047" s="182"/>
      <c r="DI1047" s="182"/>
      <c r="DJ1047" s="182"/>
      <c r="DK1047" s="182"/>
      <c r="DL1047" s="182"/>
      <c r="DM1047" s="182"/>
      <c r="DN1047" s="182"/>
      <c r="DO1047" s="182"/>
      <c r="DP1047" s="182"/>
      <c r="DQ1047" s="182"/>
      <c r="DR1047" s="182"/>
      <c r="DS1047" s="182"/>
      <c r="DT1047" s="182"/>
      <c r="DU1047" s="182"/>
      <c r="DV1047" s="182"/>
      <c r="DW1047" s="182"/>
      <c r="DX1047" s="182"/>
      <c r="DY1047" s="182"/>
    </row>
    <row r="1048" spans="1:129" s="188" customFormat="1" outlineLevel="1" x14ac:dyDescent="0.25">
      <c r="A1048" s="102"/>
      <c r="B1048" s="97" t="s">
        <v>1083</v>
      </c>
      <c r="C1048" s="98">
        <v>2018</v>
      </c>
      <c r="D1048" s="99">
        <v>0.4</v>
      </c>
      <c r="E1048" s="101">
        <v>287</v>
      </c>
      <c r="F1048" s="110">
        <v>158</v>
      </c>
      <c r="G1048" s="101">
        <v>237.43499</v>
      </c>
      <c r="I1048" s="182"/>
      <c r="J1048" s="182"/>
      <c r="K1048" s="182"/>
      <c r="L1048" s="182"/>
      <c r="M1048" s="182"/>
      <c r="N1048" s="182"/>
      <c r="O1048" s="182"/>
      <c r="P1048" s="182"/>
      <c r="Q1048" s="182"/>
      <c r="R1048" s="182"/>
      <c r="S1048" s="182"/>
      <c r="T1048" s="182"/>
      <c r="U1048" s="182"/>
      <c r="V1048" s="182"/>
      <c r="W1048" s="182"/>
      <c r="X1048" s="182"/>
      <c r="Y1048" s="182"/>
      <c r="Z1048" s="182"/>
      <c r="AA1048" s="182"/>
      <c r="AB1048" s="182"/>
      <c r="AC1048" s="182"/>
      <c r="AD1048" s="182"/>
      <c r="AE1048" s="182"/>
      <c r="AF1048" s="182"/>
      <c r="AG1048" s="182"/>
      <c r="AH1048" s="182"/>
      <c r="AI1048" s="182"/>
      <c r="AJ1048" s="182"/>
      <c r="AK1048" s="182"/>
      <c r="AL1048" s="182"/>
      <c r="AM1048" s="182"/>
      <c r="AN1048" s="182"/>
      <c r="AO1048" s="182"/>
      <c r="AP1048" s="182"/>
      <c r="AQ1048" s="182"/>
      <c r="AR1048" s="182"/>
      <c r="AS1048" s="182"/>
      <c r="AT1048" s="182"/>
      <c r="AU1048" s="182"/>
      <c r="AV1048" s="182"/>
      <c r="AW1048" s="182"/>
      <c r="AX1048" s="182"/>
      <c r="AY1048" s="182"/>
      <c r="AZ1048" s="182"/>
      <c r="BA1048" s="182"/>
      <c r="BB1048" s="182"/>
      <c r="BC1048" s="182"/>
      <c r="BD1048" s="182"/>
      <c r="BE1048" s="182"/>
      <c r="BF1048" s="182"/>
      <c r="BG1048" s="182"/>
      <c r="BH1048" s="182"/>
      <c r="BI1048" s="182"/>
      <c r="BJ1048" s="182"/>
      <c r="BK1048" s="182"/>
      <c r="BL1048" s="182"/>
      <c r="BM1048" s="182"/>
      <c r="BN1048" s="182"/>
      <c r="BO1048" s="182"/>
      <c r="BP1048" s="182"/>
      <c r="BQ1048" s="182"/>
      <c r="BR1048" s="182"/>
      <c r="BS1048" s="182"/>
      <c r="BT1048" s="182"/>
      <c r="BU1048" s="182"/>
      <c r="BV1048" s="182"/>
      <c r="BW1048" s="182"/>
      <c r="BX1048" s="182"/>
      <c r="BY1048" s="182"/>
      <c r="BZ1048" s="182"/>
      <c r="CA1048" s="182"/>
      <c r="CB1048" s="182"/>
      <c r="CC1048" s="182"/>
      <c r="CD1048" s="182"/>
      <c r="CE1048" s="182"/>
      <c r="CF1048" s="182"/>
      <c r="CG1048" s="182"/>
      <c r="CH1048" s="182"/>
      <c r="CI1048" s="182"/>
      <c r="CJ1048" s="182"/>
      <c r="CK1048" s="182"/>
      <c r="CL1048" s="182"/>
      <c r="CM1048" s="182"/>
      <c r="CN1048" s="182"/>
      <c r="CO1048" s="182"/>
      <c r="CP1048" s="182"/>
      <c r="CQ1048" s="182"/>
      <c r="CR1048" s="182"/>
      <c r="CS1048" s="182"/>
      <c r="CT1048" s="182"/>
      <c r="CU1048" s="182"/>
      <c r="CV1048" s="182"/>
      <c r="CW1048" s="182"/>
      <c r="CX1048" s="182"/>
      <c r="CY1048" s="182"/>
      <c r="CZ1048" s="182"/>
      <c r="DA1048" s="182"/>
      <c r="DB1048" s="182"/>
      <c r="DC1048" s="182"/>
      <c r="DD1048" s="182"/>
      <c r="DE1048" s="182"/>
      <c r="DF1048" s="182"/>
      <c r="DG1048" s="182"/>
      <c r="DH1048" s="182"/>
      <c r="DI1048" s="182"/>
      <c r="DJ1048" s="182"/>
      <c r="DK1048" s="182"/>
      <c r="DL1048" s="182"/>
      <c r="DM1048" s="182"/>
      <c r="DN1048" s="182"/>
      <c r="DO1048" s="182"/>
      <c r="DP1048" s="182"/>
      <c r="DQ1048" s="182"/>
      <c r="DR1048" s="182"/>
      <c r="DS1048" s="182"/>
      <c r="DT1048" s="182"/>
      <c r="DU1048" s="182"/>
      <c r="DV1048" s="182"/>
      <c r="DW1048" s="182"/>
      <c r="DX1048" s="182"/>
      <c r="DY1048" s="182"/>
    </row>
    <row r="1049" spans="1:129" s="188" customFormat="1" outlineLevel="1" x14ac:dyDescent="0.25">
      <c r="A1049" s="102"/>
      <c r="B1049" s="97" t="s">
        <v>1084</v>
      </c>
      <c r="C1049" s="98">
        <v>2018</v>
      </c>
      <c r="D1049" s="99">
        <v>0.4</v>
      </c>
      <c r="E1049" s="101">
        <v>111</v>
      </c>
      <c r="F1049" s="110">
        <v>158</v>
      </c>
      <c r="G1049" s="101">
        <v>248.21630999999999</v>
      </c>
      <c r="I1049" s="182"/>
      <c r="J1049" s="182"/>
      <c r="K1049" s="182"/>
      <c r="L1049" s="182"/>
      <c r="M1049" s="182"/>
      <c r="N1049" s="182"/>
      <c r="O1049" s="182"/>
      <c r="P1049" s="182"/>
      <c r="Q1049" s="182"/>
      <c r="R1049" s="182"/>
      <c r="S1049" s="182"/>
      <c r="T1049" s="182"/>
      <c r="U1049" s="182"/>
      <c r="V1049" s="182"/>
      <c r="W1049" s="182"/>
      <c r="X1049" s="182"/>
      <c r="Y1049" s="182"/>
      <c r="Z1049" s="182"/>
      <c r="AA1049" s="182"/>
      <c r="AB1049" s="182"/>
      <c r="AC1049" s="182"/>
      <c r="AD1049" s="182"/>
      <c r="AE1049" s="182"/>
      <c r="AF1049" s="182"/>
      <c r="AG1049" s="182"/>
      <c r="AH1049" s="182"/>
      <c r="AI1049" s="182"/>
      <c r="AJ1049" s="182"/>
      <c r="AK1049" s="182"/>
      <c r="AL1049" s="182"/>
      <c r="AM1049" s="182"/>
      <c r="AN1049" s="182"/>
      <c r="AO1049" s="182"/>
      <c r="AP1049" s="182"/>
      <c r="AQ1049" s="182"/>
      <c r="AR1049" s="182"/>
      <c r="AS1049" s="182"/>
      <c r="AT1049" s="182"/>
      <c r="AU1049" s="182"/>
      <c r="AV1049" s="182"/>
      <c r="AW1049" s="182"/>
      <c r="AX1049" s="182"/>
      <c r="AY1049" s="182"/>
      <c r="AZ1049" s="182"/>
      <c r="BA1049" s="182"/>
      <c r="BB1049" s="182"/>
      <c r="BC1049" s="182"/>
      <c r="BD1049" s="182"/>
      <c r="BE1049" s="182"/>
      <c r="BF1049" s="182"/>
      <c r="BG1049" s="182"/>
      <c r="BH1049" s="182"/>
      <c r="BI1049" s="182"/>
      <c r="BJ1049" s="182"/>
      <c r="BK1049" s="182"/>
      <c r="BL1049" s="182"/>
      <c r="BM1049" s="182"/>
      <c r="BN1049" s="182"/>
      <c r="BO1049" s="182"/>
      <c r="BP1049" s="182"/>
      <c r="BQ1049" s="182"/>
      <c r="BR1049" s="182"/>
      <c r="BS1049" s="182"/>
      <c r="BT1049" s="182"/>
      <c r="BU1049" s="182"/>
      <c r="BV1049" s="182"/>
      <c r="BW1049" s="182"/>
      <c r="BX1049" s="182"/>
      <c r="BY1049" s="182"/>
      <c r="BZ1049" s="182"/>
      <c r="CA1049" s="182"/>
      <c r="CB1049" s="182"/>
      <c r="CC1049" s="182"/>
      <c r="CD1049" s="182"/>
      <c r="CE1049" s="182"/>
      <c r="CF1049" s="182"/>
      <c r="CG1049" s="182"/>
      <c r="CH1049" s="182"/>
      <c r="CI1049" s="182"/>
      <c r="CJ1049" s="182"/>
      <c r="CK1049" s="182"/>
      <c r="CL1049" s="182"/>
      <c r="CM1049" s="182"/>
      <c r="CN1049" s="182"/>
      <c r="CO1049" s="182"/>
      <c r="CP1049" s="182"/>
      <c r="CQ1049" s="182"/>
      <c r="CR1049" s="182"/>
      <c r="CS1049" s="182"/>
      <c r="CT1049" s="182"/>
      <c r="CU1049" s="182"/>
      <c r="CV1049" s="182"/>
      <c r="CW1049" s="182"/>
      <c r="CX1049" s="182"/>
      <c r="CY1049" s="182"/>
      <c r="CZ1049" s="182"/>
      <c r="DA1049" s="182"/>
      <c r="DB1049" s="182"/>
      <c r="DC1049" s="182"/>
      <c r="DD1049" s="182"/>
      <c r="DE1049" s="182"/>
      <c r="DF1049" s="182"/>
      <c r="DG1049" s="182"/>
      <c r="DH1049" s="182"/>
      <c r="DI1049" s="182"/>
      <c r="DJ1049" s="182"/>
      <c r="DK1049" s="182"/>
      <c r="DL1049" s="182"/>
      <c r="DM1049" s="182"/>
      <c r="DN1049" s="182"/>
      <c r="DO1049" s="182"/>
      <c r="DP1049" s="182"/>
      <c r="DQ1049" s="182"/>
      <c r="DR1049" s="182"/>
      <c r="DS1049" s="182"/>
      <c r="DT1049" s="182"/>
      <c r="DU1049" s="182"/>
      <c r="DV1049" s="182"/>
      <c r="DW1049" s="182"/>
      <c r="DX1049" s="182"/>
      <c r="DY1049" s="182"/>
    </row>
    <row r="1050" spans="1:129" s="188" customFormat="1" outlineLevel="1" x14ac:dyDescent="0.25">
      <c r="A1050" s="102"/>
      <c r="B1050" s="97" t="s">
        <v>1085</v>
      </c>
      <c r="C1050" s="98">
        <v>2018</v>
      </c>
      <c r="D1050" s="99">
        <v>10</v>
      </c>
      <c r="E1050" s="101">
        <v>15</v>
      </c>
      <c r="F1050" s="110">
        <v>5353</v>
      </c>
      <c r="G1050" s="101">
        <v>35.275769999999994</v>
      </c>
      <c r="I1050" s="182"/>
      <c r="J1050" s="182"/>
      <c r="K1050" s="182"/>
      <c r="L1050" s="182"/>
      <c r="M1050" s="182"/>
      <c r="N1050" s="182"/>
      <c r="O1050" s="182"/>
      <c r="P1050" s="182"/>
      <c r="Q1050" s="182"/>
      <c r="R1050" s="182"/>
      <c r="S1050" s="182"/>
      <c r="T1050" s="182"/>
      <c r="U1050" s="182"/>
      <c r="V1050" s="182"/>
      <c r="W1050" s="182"/>
      <c r="X1050" s="182"/>
      <c r="Y1050" s="182"/>
      <c r="Z1050" s="182"/>
      <c r="AA1050" s="182"/>
      <c r="AB1050" s="182"/>
      <c r="AC1050" s="182"/>
      <c r="AD1050" s="182"/>
      <c r="AE1050" s="182"/>
      <c r="AF1050" s="182"/>
      <c r="AG1050" s="182"/>
      <c r="AH1050" s="182"/>
      <c r="AI1050" s="182"/>
      <c r="AJ1050" s="182"/>
      <c r="AK1050" s="182"/>
      <c r="AL1050" s="182"/>
      <c r="AM1050" s="182"/>
      <c r="AN1050" s="182"/>
      <c r="AO1050" s="182"/>
      <c r="AP1050" s="182"/>
      <c r="AQ1050" s="182"/>
      <c r="AR1050" s="182"/>
      <c r="AS1050" s="182"/>
      <c r="AT1050" s="182"/>
      <c r="AU1050" s="182"/>
      <c r="AV1050" s="182"/>
      <c r="AW1050" s="182"/>
      <c r="AX1050" s="182"/>
      <c r="AY1050" s="182"/>
      <c r="AZ1050" s="182"/>
      <c r="BA1050" s="182"/>
      <c r="BB1050" s="182"/>
      <c r="BC1050" s="182"/>
      <c r="BD1050" s="182"/>
      <c r="BE1050" s="182"/>
      <c r="BF1050" s="182"/>
      <c r="BG1050" s="182"/>
      <c r="BH1050" s="182"/>
      <c r="BI1050" s="182"/>
      <c r="BJ1050" s="182"/>
      <c r="BK1050" s="182"/>
      <c r="BL1050" s="182"/>
      <c r="BM1050" s="182"/>
      <c r="BN1050" s="182"/>
      <c r="BO1050" s="182"/>
      <c r="BP1050" s="182"/>
      <c r="BQ1050" s="182"/>
      <c r="BR1050" s="182"/>
      <c r="BS1050" s="182"/>
      <c r="BT1050" s="182"/>
      <c r="BU1050" s="182"/>
      <c r="BV1050" s="182"/>
      <c r="BW1050" s="182"/>
      <c r="BX1050" s="182"/>
      <c r="BY1050" s="182"/>
      <c r="BZ1050" s="182"/>
      <c r="CA1050" s="182"/>
      <c r="CB1050" s="182"/>
      <c r="CC1050" s="182"/>
      <c r="CD1050" s="182"/>
      <c r="CE1050" s="182"/>
      <c r="CF1050" s="182"/>
      <c r="CG1050" s="182"/>
      <c r="CH1050" s="182"/>
      <c r="CI1050" s="182"/>
      <c r="CJ1050" s="182"/>
      <c r="CK1050" s="182"/>
      <c r="CL1050" s="182"/>
      <c r="CM1050" s="182"/>
      <c r="CN1050" s="182"/>
      <c r="CO1050" s="182"/>
      <c r="CP1050" s="182"/>
      <c r="CQ1050" s="182"/>
      <c r="CR1050" s="182"/>
      <c r="CS1050" s="182"/>
      <c r="CT1050" s="182"/>
      <c r="CU1050" s="182"/>
      <c r="CV1050" s="182"/>
      <c r="CW1050" s="182"/>
      <c r="CX1050" s="182"/>
      <c r="CY1050" s="182"/>
      <c r="CZ1050" s="182"/>
      <c r="DA1050" s="182"/>
      <c r="DB1050" s="182"/>
      <c r="DC1050" s="182"/>
      <c r="DD1050" s="182"/>
      <c r="DE1050" s="182"/>
      <c r="DF1050" s="182"/>
      <c r="DG1050" s="182"/>
      <c r="DH1050" s="182"/>
      <c r="DI1050" s="182"/>
      <c r="DJ1050" s="182"/>
      <c r="DK1050" s="182"/>
      <c r="DL1050" s="182"/>
      <c r="DM1050" s="182"/>
      <c r="DN1050" s="182"/>
      <c r="DO1050" s="182"/>
      <c r="DP1050" s="182"/>
      <c r="DQ1050" s="182"/>
      <c r="DR1050" s="182"/>
      <c r="DS1050" s="182"/>
      <c r="DT1050" s="182"/>
      <c r="DU1050" s="182"/>
      <c r="DV1050" s="182"/>
      <c r="DW1050" s="182"/>
      <c r="DX1050" s="182"/>
      <c r="DY1050" s="182"/>
    </row>
    <row r="1051" spans="1:129" s="188" customFormat="1" outlineLevel="1" x14ac:dyDescent="0.25">
      <c r="A1051" s="102"/>
      <c r="B1051" s="97" t="s">
        <v>1086</v>
      </c>
      <c r="C1051" s="98">
        <v>2018</v>
      </c>
      <c r="D1051" s="99">
        <v>0.4</v>
      </c>
      <c r="E1051" s="101">
        <v>306</v>
      </c>
      <c r="F1051" s="110">
        <v>158</v>
      </c>
      <c r="G1051" s="101">
        <v>509.12993</v>
      </c>
      <c r="I1051" s="182"/>
      <c r="J1051" s="182"/>
      <c r="K1051" s="182"/>
      <c r="L1051" s="182"/>
      <c r="M1051" s="182"/>
      <c r="N1051" s="182"/>
      <c r="O1051" s="182"/>
      <c r="P1051" s="182"/>
      <c r="Q1051" s="182"/>
      <c r="R1051" s="182"/>
      <c r="S1051" s="182"/>
      <c r="T1051" s="182"/>
      <c r="U1051" s="182"/>
      <c r="V1051" s="182"/>
      <c r="W1051" s="182"/>
      <c r="X1051" s="182"/>
      <c r="Y1051" s="182"/>
      <c r="Z1051" s="182"/>
      <c r="AA1051" s="182"/>
      <c r="AB1051" s="182"/>
      <c r="AC1051" s="182"/>
      <c r="AD1051" s="182"/>
      <c r="AE1051" s="182"/>
      <c r="AF1051" s="182"/>
      <c r="AG1051" s="182"/>
      <c r="AH1051" s="182"/>
      <c r="AI1051" s="182"/>
      <c r="AJ1051" s="182"/>
      <c r="AK1051" s="182"/>
      <c r="AL1051" s="182"/>
      <c r="AM1051" s="182"/>
      <c r="AN1051" s="182"/>
      <c r="AO1051" s="182"/>
      <c r="AP1051" s="182"/>
      <c r="AQ1051" s="182"/>
      <c r="AR1051" s="182"/>
      <c r="AS1051" s="182"/>
      <c r="AT1051" s="182"/>
      <c r="AU1051" s="182"/>
      <c r="AV1051" s="182"/>
      <c r="AW1051" s="182"/>
      <c r="AX1051" s="182"/>
      <c r="AY1051" s="182"/>
      <c r="AZ1051" s="182"/>
      <c r="BA1051" s="182"/>
      <c r="BB1051" s="182"/>
      <c r="BC1051" s="182"/>
      <c r="BD1051" s="182"/>
      <c r="BE1051" s="182"/>
      <c r="BF1051" s="182"/>
      <c r="BG1051" s="182"/>
      <c r="BH1051" s="182"/>
      <c r="BI1051" s="182"/>
      <c r="BJ1051" s="182"/>
      <c r="BK1051" s="182"/>
      <c r="BL1051" s="182"/>
      <c r="BM1051" s="182"/>
      <c r="BN1051" s="182"/>
      <c r="BO1051" s="182"/>
      <c r="BP1051" s="182"/>
      <c r="BQ1051" s="182"/>
      <c r="BR1051" s="182"/>
      <c r="BS1051" s="182"/>
      <c r="BT1051" s="182"/>
      <c r="BU1051" s="182"/>
      <c r="BV1051" s="182"/>
      <c r="BW1051" s="182"/>
      <c r="BX1051" s="182"/>
      <c r="BY1051" s="182"/>
      <c r="BZ1051" s="182"/>
      <c r="CA1051" s="182"/>
      <c r="CB1051" s="182"/>
      <c r="CC1051" s="182"/>
      <c r="CD1051" s="182"/>
      <c r="CE1051" s="182"/>
      <c r="CF1051" s="182"/>
      <c r="CG1051" s="182"/>
      <c r="CH1051" s="182"/>
      <c r="CI1051" s="182"/>
      <c r="CJ1051" s="182"/>
      <c r="CK1051" s="182"/>
      <c r="CL1051" s="182"/>
      <c r="CM1051" s="182"/>
      <c r="CN1051" s="182"/>
      <c r="CO1051" s="182"/>
      <c r="CP1051" s="182"/>
      <c r="CQ1051" s="182"/>
      <c r="CR1051" s="182"/>
      <c r="CS1051" s="182"/>
      <c r="CT1051" s="182"/>
      <c r="CU1051" s="182"/>
      <c r="CV1051" s="182"/>
      <c r="CW1051" s="182"/>
      <c r="CX1051" s="182"/>
      <c r="CY1051" s="182"/>
      <c r="CZ1051" s="182"/>
      <c r="DA1051" s="182"/>
      <c r="DB1051" s="182"/>
      <c r="DC1051" s="182"/>
      <c r="DD1051" s="182"/>
      <c r="DE1051" s="182"/>
      <c r="DF1051" s="182"/>
      <c r="DG1051" s="182"/>
      <c r="DH1051" s="182"/>
      <c r="DI1051" s="182"/>
      <c r="DJ1051" s="182"/>
      <c r="DK1051" s="182"/>
      <c r="DL1051" s="182"/>
      <c r="DM1051" s="182"/>
      <c r="DN1051" s="182"/>
      <c r="DO1051" s="182"/>
      <c r="DP1051" s="182"/>
      <c r="DQ1051" s="182"/>
      <c r="DR1051" s="182"/>
      <c r="DS1051" s="182"/>
      <c r="DT1051" s="182"/>
      <c r="DU1051" s="182"/>
      <c r="DV1051" s="182"/>
      <c r="DW1051" s="182"/>
      <c r="DX1051" s="182"/>
      <c r="DY1051" s="182"/>
    </row>
    <row r="1052" spans="1:129" s="188" customFormat="1" outlineLevel="1" x14ac:dyDescent="0.25">
      <c r="A1052" s="102"/>
      <c r="B1052" s="97" t="s">
        <v>1087</v>
      </c>
      <c r="C1052" s="98">
        <v>2018</v>
      </c>
      <c r="D1052" s="99">
        <v>0.4</v>
      </c>
      <c r="E1052" s="101">
        <v>132</v>
      </c>
      <c r="F1052" s="110">
        <v>158</v>
      </c>
      <c r="G1052" s="101">
        <v>236.29819000000001</v>
      </c>
      <c r="I1052" s="182"/>
      <c r="J1052" s="182"/>
      <c r="K1052" s="182"/>
      <c r="L1052" s="182"/>
      <c r="M1052" s="182"/>
      <c r="N1052" s="182"/>
      <c r="O1052" s="182"/>
      <c r="P1052" s="182"/>
      <c r="Q1052" s="182"/>
      <c r="R1052" s="182"/>
      <c r="S1052" s="182"/>
      <c r="T1052" s="182"/>
      <c r="U1052" s="182"/>
      <c r="V1052" s="182"/>
      <c r="W1052" s="182"/>
      <c r="X1052" s="182"/>
      <c r="Y1052" s="182"/>
      <c r="Z1052" s="182"/>
      <c r="AA1052" s="182"/>
      <c r="AB1052" s="182"/>
      <c r="AC1052" s="182"/>
      <c r="AD1052" s="182"/>
      <c r="AE1052" s="182"/>
      <c r="AF1052" s="182"/>
      <c r="AG1052" s="182"/>
      <c r="AH1052" s="182"/>
      <c r="AI1052" s="182"/>
      <c r="AJ1052" s="182"/>
      <c r="AK1052" s="182"/>
      <c r="AL1052" s="182"/>
      <c r="AM1052" s="182"/>
      <c r="AN1052" s="182"/>
      <c r="AO1052" s="182"/>
      <c r="AP1052" s="182"/>
      <c r="AQ1052" s="182"/>
      <c r="AR1052" s="182"/>
      <c r="AS1052" s="182"/>
      <c r="AT1052" s="182"/>
      <c r="AU1052" s="182"/>
      <c r="AV1052" s="182"/>
      <c r="AW1052" s="182"/>
      <c r="AX1052" s="182"/>
      <c r="AY1052" s="182"/>
      <c r="AZ1052" s="182"/>
      <c r="BA1052" s="182"/>
      <c r="BB1052" s="182"/>
      <c r="BC1052" s="182"/>
      <c r="BD1052" s="182"/>
      <c r="BE1052" s="182"/>
      <c r="BF1052" s="182"/>
      <c r="BG1052" s="182"/>
      <c r="BH1052" s="182"/>
      <c r="BI1052" s="182"/>
      <c r="BJ1052" s="182"/>
      <c r="BK1052" s="182"/>
      <c r="BL1052" s="182"/>
      <c r="BM1052" s="182"/>
      <c r="BN1052" s="182"/>
      <c r="BO1052" s="182"/>
      <c r="BP1052" s="182"/>
      <c r="BQ1052" s="182"/>
      <c r="BR1052" s="182"/>
      <c r="BS1052" s="182"/>
      <c r="BT1052" s="182"/>
      <c r="BU1052" s="182"/>
      <c r="BV1052" s="182"/>
      <c r="BW1052" s="182"/>
      <c r="BX1052" s="182"/>
      <c r="BY1052" s="182"/>
      <c r="BZ1052" s="182"/>
      <c r="CA1052" s="182"/>
      <c r="CB1052" s="182"/>
      <c r="CC1052" s="182"/>
      <c r="CD1052" s="182"/>
      <c r="CE1052" s="182"/>
      <c r="CF1052" s="182"/>
      <c r="CG1052" s="182"/>
      <c r="CH1052" s="182"/>
      <c r="CI1052" s="182"/>
      <c r="CJ1052" s="182"/>
      <c r="CK1052" s="182"/>
      <c r="CL1052" s="182"/>
      <c r="CM1052" s="182"/>
      <c r="CN1052" s="182"/>
      <c r="CO1052" s="182"/>
      <c r="CP1052" s="182"/>
      <c r="CQ1052" s="182"/>
      <c r="CR1052" s="182"/>
      <c r="CS1052" s="182"/>
      <c r="CT1052" s="182"/>
      <c r="CU1052" s="182"/>
      <c r="CV1052" s="182"/>
      <c r="CW1052" s="182"/>
      <c r="CX1052" s="182"/>
      <c r="CY1052" s="182"/>
      <c r="CZ1052" s="182"/>
      <c r="DA1052" s="182"/>
      <c r="DB1052" s="182"/>
      <c r="DC1052" s="182"/>
      <c r="DD1052" s="182"/>
      <c r="DE1052" s="182"/>
      <c r="DF1052" s="182"/>
      <c r="DG1052" s="182"/>
      <c r="DH1052" s="182"/>
      <c r="DI1052" s="182"/>
      <c r="DJ1052" s="182"/>
      <c r="DK1052" s="182"/>
      <c r="DL1052" s="182"/>
      <c r="DM1052" s="182"/>
      <c r="DN1052" s="182"/>
      <c r="DO1052" s="182"/>
      <c r="DP1052" s="182"/>
      <c r="DQ1052" s="182"/>
      <c r="DR1052" s="182"/>
      <c r="DS1052" s="182"/>
      <c r="DT1052" s="182"/>
      <c r="DU1052" s="182"/>
      <c r="DV1052" s="182"/>
      <c r="DW1052" s="182"/>
      <c r="DX1052" s="182"/>
      <c r="DY1052" s="182"/>
    </row>
    <row r="1053" spans="1:129" s="188" customFormat="1" outlineLevel="1" x14ac:dyDescent="0.25">
      <c r="A1053" s="102"/>
      <c r="B1053" s="97" t="s">
        <v>1088</v>
      </c>
      <c r="C1053" s="98">
        <v>2018</v>
      </c>
      <c r="D1053" s="99">
        <v>10</v>
      </c>
      <c r="E1053" s="101">
        <v>30</v>
      </c>
      <c r="F1053" s="110">
        <v>5353</v>
      </c>
      <c r="G1053" s="101">
        <v>166.44403</v>
      </c>
      <c r="I1053" s="182"/>
      <c r="J1053" s="182"/>
      <c r="K1053" s="182"/>
      <c r="L1053" s="182"/>
      <c r="M1053" s="182"/>
      <c r="N1053" s="182"/>
      <c r="O1053" s="182"/>
      <c r="P1053" s="182"/>
      <c r="Q1053" s="182"/>
      <c r="R1053" s="182"/>
      <c r="S1053" s="182"/>
      <c r="T1053" s="182"/>
      <c r="U1053" s="182"/>
      <c r="V1053" s="182"/>
      <c r="W1053" s="182"/>
      <c r="X1053" s="182"/>
      <c r="Y1053" s="182"/>
      <c r="Z1053" s="182"/>
      <c r="AA1053" s="182"/>
      <c r="AB1053" s="182"/>
      <c r="AC1053" s="182"/>
      <c r="AD1053" s="182"/>
      <c r="AE1053" s="182"/>
      <c r="AF1053" s="182"/>
      <c r="AG1053" s="182"/>
      <c r="AH1053" s="182"/>
      <c r="AI1053" s="182"/>
      <c r="AJ1053" s="182"/>
      <c r="AK1053" s="182"/>
      <c r="AL1053" s="182"/>
      <c r="AM1053" s="182"/>
      <c r="AN1053" s="182"/>
      <c r="AO1053" s="182"/>
      <c r="AP1053" s="182"/>
      <c r="AQ1053" s="182"/>
      <c r="AR1053" s="182"/>
      <c r="AS1053" s="182"/>
      <c r="AT1053" s="182"/>
      <c r="AU1053" s="182"/>
      <c r="AV1053" s="182"/>
      <c r="AW1053" s="182"/>
      <c r="AX1053" s="182"/>
      <c r="AY1053" s="182"/>
      <c r="AZ1053" s="182"/>
      <c r="BA1053" s="182"/>
      <c r="BB1053" s="182"/>
      <c r="BC1053" s="182"/>
      <c r="BD1053" s="182"/>
      <c r="BE1053" s="182"/>
      <c r="BF1053" s="182"/>
      <c r="BG1053" s="182"/>
      <c r="BH1053" s="182"/>
      <c r="BI1053" s="182"/>
      <c r="BJ1053" s="182"/>
      <c r="BK1053" s="182"/>
      <c r="BL1053" s="182"/>
      <c r="BM1053" s="182"/>
      <c r="BN1053" s="182"/>
      <c r="BO1053" s="182"/>
      <c r="BP1053" s="182"/>
      <c r="BQ1053" s="182"/>
      <c r="BR1053" s="182"/>
      <c r="BS1053" s="182"/>
      <c r="BT1053" s="182"/>
      <c r="BU1053" s="182"/>
      <c r="BV1053" s="182"/>
      <c r="BW1053" s="182"/>
      <c r="BX1053" s="182"/>
      <c r="BY1053" s="182"/>
      <c r="BZ1053" s="182"/>
      <c r="CA1053" s="182"/>
      <c r="CB1053" s="182"/>
      <c r="CC1053" s="182"/>
      <c r="CD1053" s="182"/>
      <c r="CE1053" s="182"/>
      <c r="CF1053" s="182"/>
      <c r="CG1053" s="182"/>
      <c r="CH1053" s="182"/>
      <c r="CI1053" s="182"/>
      <c r="CJ1053" s="182"/>
      <c r="CK1053" s="182"/>
      <c r="CL1053" s="182"/>
      <c r="CM1053" s="182"/>
      <c r="CN1053" s="182"/>
      <c r="CO1053" s="182"/>
      <c r="CP1053" s="182"/>
      <c r="CQ1053" s="182"/>
      <c r="CR1053" s="182"/>
      <c r="CS1053" s="182"/>
      <c r="CT1053" s="182"/>
      <c r="CU1053" s="182"/>
      <c r="CV1053" s="182"/>
      <c r="CW1053" s="182"/>
      <c r="CX1053" s="182"/>
      <c r="CY1053" s="182"/>
      <c r="CZ1053" s="182"/>
      <c r="DA1053" s="182"/>
      <c r="DB1053" s="182"/>
      <c r="DC1053" s="182"/>
      <c r="DD1053" s="182"/>
      <c r="DE1053" s="182"/>
      <c r="DF1053" s="182"/>
      <c r="DG1053" s="182"/>
      <c r="DH1053" s="182"/>
      <c r="DI1053" s="182"/>
      <c r="DJ1053" s="182"/>
      <c r="DK1053" s="182"/>
      <c r="DL1053" s="182"/>
      <c r="DM1053" s="182"/>
      <c r="DN1053" s="182"/>
      <c r="DO1053" s="182"/>
      <c r="DP1053" s="182"/>
      <c r="DQ1053" s="182"/>
      <c r="DR1053" s="182"/>
      <c r="DS1053" s="182"/>
      <c r="DT1053" s="182"/>
      <c r="DU1053" s="182"/>
      <c r="DV1053" s="182"/>
      <c r="DW1053" s="182"/>
      <c r="DX1053" s="182"/>
      <c r="DY1053" s="182"/>
    </row>
    <row r="1054" spans="1:129" s="188" customFormat="1" outlineLevel="1" x14ac:dyDescent="0.25">
      <c r="A1054" s="102"/>
      <c r="B1054" s="97" t="s">
        <v>1089</v>
      </c>
      <c r="C1054" s="98">
        <v>2018</v>
      </c>
      <c r="D1054" s="99">
        <v>0.4</v>
      </c>
      <c r="E1054" s="101">
        <v>110</v>
      </c>
      <c r="F1054" s="110">
        <v>158</v>
      </c>
      <c r="G1054" s="101">
        <v>103.41235</v>
      </c>
      <c r="I1054" s="182"/>
      <c r="J1054" s="182"/>
      <c r="K1054" s="182"/>
      <c r="L1054" s="182"/>
      <c r="M1054" s="182"/>
      <c r="N1054" s="182"/>
      <c r="O1054" s="182"/>
      <c r="P1054" s="182"/>
      <c r="Q1054" s="182"/>
      <c r="R1054" s="182"/>
      <c r="S1054" s="182"/>
      <c r="T1054" s="182"/>
      <c r="U1054" s="182"/>
      <c r="V1054" s="182"/>
      <c r="W1054" s="182"/>
      <c r="X1054" s="182"/>
      <c r="Y1054" s="182"/>
      <c r="Z1054" s="182"/>
      <c r="AA1054" s="182"/>
      <c r="AB1054" s="182"/>
      <c r="AC1054" s="182"/>
      <c r="AD1054" s="182"/>
      <c r="AE1054" s="182"/>
      <c r="AF1054" s="182"/>
      <c r="AG1054" s="182"/>
      <c r="AH1054" s="182"/>
      <c r="AI1054" s="182"/>
      <c r="AJ1054" s="182"/>
      <c r="AK1054" s="182"/>
      <c r="AL1054" s="182"/>
      <c r="AM1054" s="182"/>
      <c r="AN1054" s="182"/>
      <c r="AO1054" s="182"/>
      <c r="AP1054" s="182"/>
      <c r="AQ1054" s="182"/>
      <c r="AR1054" s="182"/>
      <c r="AS1054" s="182"/>
      <c r="AT1054" s="182"/>
      <c r="AU1054" s="182"/>
      <c r="AV1054" s="182"/>
      <c r="AW1054" s="182"/>
      <c r="AX1054" s="182"/>
      <c r="AY1054" s="182"/>
      <c r="AZ1054" s="182"/>
      <c r="BA1054" s="182"/>
      <c r="BB1054" s="182"/>
      <c r="BC1054" s="182"/>
      <c r="BD1054" s="182"/>
      <c r="BE1054" s="182"/>
      <c r="BF1054" s="182"/>
      <c r="BG1054" s="182"/>
      <c r="BH1054" s="182"/>
      <c r="BI1054" s="182"/>
      <c r="BJ1054" s="182"/>
      <c r="BK1054" s="182"/>
      <c r="BL1054" s="182"/>
      <c r="BM1054" s="182"/>
      <c r="BN1054" s="182"/>
      <c r="BO1054" s="182"/>
      <c r="BP1054" s="182"/>
      <c r="BQ1054" s="182"/>
      <c r="BR1054" s="182"/>
      <c r="BS1054" s="182"/>
      <c r="BT1054" s="182"/>
      <c r="BU1054" s="182"/>
      <c r="BV1054" s="182"/>
      <c r="BW1054" s="182"/>
      <c r="BX1054" s="182"/>
      <c r="BY1054" s="182"/>
      <c r="BZ1054" s="182"/>
      <c r="CA1054" s="182"/>
      <c r="CB1054" s="182"/>
      <c r="CC1054" s="182"/>
      <c r="CD1054" s="182"/>
      <c r="CE1054" s="182"/>
      <c r="CF1054" s="182"/>
      <c r="CG1054" s="182"/>
      <c r="CH1054" s="182"/>
      <c r="CI1054" s="182"/>
      <c r="CJ1054" s="182"/>
      <c r="CK1054" s="182"/>
      <c r="CL1054" s="182"/>
      <c r="CM1054" s="182"/>
      <c r="CN1054" s="182"/>
      <c r="CO1054" s="182"/>
      <c r="CP1054" s="182"/>
      <c r="CQ1054" s="182"/>
      <c r="CR1054" s="182"/>
      <c r="CS1054" s="182"/>
      <c r="CT1054" s="182"/>
      <c r="CU1054" s="182"/>
      <c r="CV1054" s="182"/>
      <c r="CW1054" s="182"/>
      <c r="CX1054" s="182"/>
      <c r="CY1054" s="182"/>
      <c r="CZ1054" s="182"/>
      <c r="DA1054" s="182"/>
      <c r="DB1054" s="182"/>
      <c r="DC1054" s="182"/>
      <c r="DD1054" s="182"/>
      <c r="DE1054" s="182"/>
      <c r="DF1054" s="182"/>
      <c r="DG1054" s="182"/>
      <c r="DH1054" s="182"/>
      <c r="DI1054" s="182"/>
      <c r="DJ1054" s="182"/>
      <c r="DK1054" s="182"/>
      <c r="DL1054" s="182"/>
      <c r="DM1054" s="182"/>
      <c r="DN1054" s="182"/>
      <c r="DO1054" s="182"/>
      <c r="DP1054" s="182"/>
      <c r="DQ1054" s="182"/>
      <c r="DR1054" s="182"/>
      <c r="DS1054" s="182"/>
      <c r="DT1054" s="182"/>
      <c r="DU1054" s="182"/>
      <c r="DV1054" s="182"/>
      <c r="DW1054" s="182"/>
      <c r="DX1054" s="182"/>
      <c r="DY1054" s="182"/>
    </row>
    <row r="1055" spans="1:129" s="188" customFormat="1" outlineLevel="1" x14ac:dyDescent="0.25">
      <c r="A1055" s="102"/>
      <c r="B1055" s="97" t="s">
        <v>1090</v>
      </c>
      <c r="C1055" s="98">
        <v>2018</v>
      </c>
      <c r="D1055" s="99">
        <v>0.4</v>
      </c>
      <c r="E1055" s="101">
        <v>94</v>
      </c>
      <c r="F1055" s="110">
        <v>158</v>
      </c>
      <c r="G1055" s="101">
        <v>113.85488000000001</v>
      </c>
      <c r="I1055" s="182"/>
      <c r="J1055" s="182"/>
      <c r="K1055" s="182"/>
      <c r="L1055" s="182"/>
      <c r="M1055" s="182"/>
      <c r="N1055" s="182"/>
      <c r="O1055" s="182"/>
      <c r="P1055" s="182"/>
      <c r="Q1055" s="182"/>
      <c r="R1055" s="182"/>
      <c r="S1055" s="182"/>
      <c r="T1055" s="182"/>
      <c r="U1055" s="182"/>
      <c r="V1055" s="182"/>
      <c r="W1055" s="182"/>
      <c r="X1055" s="182"/>
      <c r="Y1055" s="182"/>
      <c r="Z1055" s="182"/>
      <c r="AA1055" s="182"/>
      <c r="AB1055" s="182"/>
      <c r="AC1055" s="182"/>
      <c r="AD1055" s="182"/>
      <c r="AE1055" s="182"/>
      <c r="AF1055" s="182"/>
      <c r="AG1055" s="182"/>
      <c r="AH1055" s="182"/>
      <c r="AI1055" s="182"/>
      <c r="AJ1055" s="182"/>
      <c r="AK1055" s="182"/>
      <c r="AL1055" s="182"/>
      <c r="AM1055" s="182"/>
      <c r="AN1055" s="182"/>
      <c r="AO1055" s="182"/>
      <c r="AP1055" s="182"/>
      <c r="AQ1055" s="182"/>
      <c r="AR1055" s="182"/>
      <c r="AS1055" s="182"/>
      <c r="AT1055" s="182"/>
      <c r="AU1055" s="182"/>
      <c r="AV1055" s="182"/>
      <c r="AW1055" s="182"/>
      <c r="AX1055" s="182"/>
      <c r="AY1055" s="182"/>
      <c r="AZ1055" s="182"/>
      <c r="BA1055" s="182"/>
      <c r="BB1055" s="182"/>
      <c r="BC1055" s="182"/>
      <c r="BD1055" s="182"/>
      <c r="BE1055" s="182"/>
      <c r="BF1055" s="182"/>
      <c r="BG1055" s="182"/>
      <c r="BH1055" s="182"/>
      <c r="BI1055" s="182"/>
      <c r="BJ1055" s="182"/>
      <c r="BK1055" s="182"/>
      <c r="BL1055" s="182"/>
      <c r="BM1055" s="182"/>
      <c r="BN1055" s="182"/>
      <c r="BO1055" s="182"/>
      <c r="BP1055" s="182"/>
      <c r="BQ1055" s="182"/>
      <c r="BR1055" s="182"/>
      <c r="BS1055" s="182"/>
      <c r="BT1055" s="182"/>
      <c r="BU1055" s="182"/>
      <c r="BV1055" s="182"/>
      <c r="BW1055" s="182"/>
      <c r="BX1055" s="182"/>
      <c r="BY1055" s="182"/>
      <c r="BZ1055" s="182"/>
      <c r="CA1055" s="182"/>
      <c r="CB1055" s="182"/>
      <c r="CC1055" s="182"/>
      <c r="CD1055" s="182"/>
      <c r="CE1055" s="182"/>
      <c r="CF1055" s="182"/>
      <c r="CG1055" s="182"/>
      <c r="CH1055" s="182"/>
      <c r="CI1055" s="182"/>
      <c r="CJ1055" s="182"/>
      <c r="CK1055" s="182"/>
      <c r="CL1055" s="182"/>
      <c r="CM1055" s="182"/>
      <c r="CN1055" s="182"/>
      <c r="CO1055" s="182"/>
      <c r="CP1055" s="182"/>
      <c r="CQ1055" s="182"/>
      <c r="CR1055" s="182"/>
      <c r="CS1055" s="182"/>
      <c r="CT1055" s="182"/>
      <c r="CU1055" s="182"/>
      <c r="CV1055" s="182"/>
      <c r="CW1055" s="182"/>
      <c r="CX1055" s="182"/>
      <c r="CY1055" s="182"/>
      <c r="CZ1055" s="182"/>
      <c r="DA1055" s="182"/>
      <c r="DB1055" s="182"/>
      <c r="DC1055" s="182"/>
      <c r="DD1055" s="182"/>
      <c r="DE1055" s="182"/>
      <c r="DF1055" s="182"/>
      <c r="DG1055" s="182"/>
      <c r="DH1055" s="182"/>
      <c r="DI1055" s="182"/>
      <c r="DJ1055" s="182"/>
      <c r="DK1055" s="182"/>
      <c r="DL1055" s="182"/>
      <c r="DM1055" s="182"/>
      <c r="DN1055" s="182"/>
      <c r="DO1055" s="182"/>
      <c r="DP1055" s="182"/>
      <c r="DQ1055" s="182"/>
      <c r="DR1055" s="182"/>
      <c r="DS1055" s="182"/>
      <c r="DT1055" s="182"/>
      <c r="DU1055" s="182"/>
      <c r="DV1055" s="182"/>
      <c r="DW1055" s="182"/>
      <c r="DX1055" s="182"/>
      <c r="DY1055" s="182"/>
    </row>
    <row r="1056" spans="1:129" s="188" customFormat="1" outlineLevel="1" x14ac:dyDescent="0.25">
      <c r="A1056" s="102"/>
      <c r="B1056" s="97" t="s">
        <v>1091</v>
      </c>
      <c r="C1056" s="98">
        <v>2018</v>
      </c>
      <c r="D1056" s="99">
        <v>0.4</v>
      </c>
      <c r="E1056" s="101">
        <v>38</v>
      </c>
      <c r="F1056" s="110">
        <v>158</v>
      </c>
      <c r="G1056" s="101">
        <v>164.90501</v>
      </c>
      <c r="I1056" s="182"/>
      <c r="J1056" s="182"/>
      <c r="K1056" s="182"/>
      <c r="L1056" s="182"/>
      <c r="M1056" s="182"/>
      <c r="N1056" s="182"/>
      <c r="O1056" s="182"/>
      <c r="P1056" s="182"/>
      <c r="Q1056" s="182"/>
      <c r="R1056" s="182"/>
      <c r="S1056" s="182"/>
      <c r="T1056" s="182"/>
      <c r="U1056" s="182"/>
      <c r="V1056" s="182"/>
      <c r="W1056" s="182"/>
      <c r="X1056" s="182"/>
      <c r="Y1056" s="182"/>
      <c r="Z1056" s="182"/>
      <c r="AA1056" s="182"/>
      <c r="AB1056" s="182"/>
      <c r="AC1056" s="182"/>
      <c r="AD1056" s="182"/>
      <c r="AE1056" s="182"/>
      <c r="AF1056" s="182"/>
      <c r="AG1056" s="182"/>
      <c r="AH1056" s="182"/>
      <c r="AI1056" s="182"/>
      <c r="AJ1056" s="182"/>
      <c r="AK1056" s="182"/>
      <c r="AL1056" s="182"/>
      <c r="AM1056" s="182"/>
      <c r="AN1056" s="182"/>
      <c r="AO1056" s="182"/>
      <c r="AP1056" s="182"/>
      <c r="AQ1056" s="182"/>
      <c r="AR1056" s="182"/>
      <c r="AS1056" s="182"/>
      <c r="AT1056" s="182"/>
      <c r="AU1056" s="182"/>
      <c r="AV1056" s="182"/>
      <c r="AW1056" s="182"/>
      <c r="AX1056" s="182"/>
      <c r="AY1056" s="182"/>
      <c r="AZ1056" s="182"/>
      <c r="BA1056" s="182"/>
      <c r="BB1056" s="182"/>
      <c r="BC1056" s="182"/>
      <c r="BD1056" s="182"/>
      <c r="BE1056" s="182"/>
      <c r="BF1056" s="182"/>
      <c r="BG1056" s="182"/>
      <c r="BH1056" s="182"/>
      <c r="BI1056" s="182"/>
      <c r="BJ1056" s="182"/>
      <c r="BK1056" s="182"/>
      <c r="BL1056" s="182"/>
      <c r="BM1056" s="182"/>
      <c r="BN1056" s="182"/>
      <c r="BO1056" s="182"/>
      <c r="BP1056" s="182"/>
      <c r="BQ1056" s="182"/>
      <c r="BR1056" s="182"/>
      <c r="BS1056" s="182"/>
      <c r="BT1056" s="182"/>
      <c r="BU1056" s="182"/>
      <c r="BV1056" s="182"/>
      <c r="BW1056" s="182"/>
      <c r="BX1056" s="182"/>
      <c r="BY1056" s="182"/>
      <c r="BZ1056" s="182"/>
      <c r="CA1056" s="182"/>
      <c r="CB1056" s="182"/>
      <c r="CC1056" s="182"/>
      <c r="CD1056" s="182"/>
      <c r="CE1056" s="182"/>
      <c r="CF1056" s="182"/>
      <c r="CG1056" s="182"/>
      <c r="CH1056" s="182"/>
      <c r="CI1056" s="182"/>
      <c r="CJ1056" s="182"/>
      <c r="CK1056" s="182"/>
      <c r="CL1056" s="182"/>
      <c r="CM1056" s="182"/>
      <c r="CN1056" s="182"/>
      <c r="CO1056" s="182"/>
      <c r="CP1056" s="182"/>
      <c r="CQ1056" s="182"/>
      <c r="CR1056" s="182"/>
      <c r="CS1056" s="182"/>
      <c r="CT1056" s="182"/>
      <c r="CU1056" s="182"/>
      <c r="CV1056" s="182"/>
      <c r="CW1056" s="182"/>
      <c r="CX1056" s="182"/>
      <c r="CY1056" s="182"/>
      <c r="CZ1056" s="182"/>
      <c r="DA1056" s="182"/>
      <c r="DB1056" s="182"/>
      <c r="DC1056" s="182"/>
      <c r="DD1056" s="182"/>
      <c r="DE1056" s="182"/>
      <c r="DF1056" s="182"/>
      <c r="DG1056" s="182"/>
      <c r="DH1056" s="182"/>
      <c r="DI1056" s="182"/>
      <c r="DJ1056" s="182"/>
      <c r="DK1056" s="182"/>
      <c r="DL1056" s="182"/>
      <c r="DM1056" s="182"/>
      <c r="DN1056" s="182"/>
      <c r="DO1056" s="182"/>
      <c r="DP1056" s="182"/>
      <c r="DQ1056" s="182"/>
      <c r="DR1056" s="182"/>
      <c r="DS1056" s="182"/>
      <c r="DT1056" s="182"/>
      <c r="DU1056" s="182"/>
      <c r="DV1056" s="182"/>
      <c r="DW1056" s="182"/>
      <c r="DX1056" s="182"/>
      <c r="DY1056" s="182"/>
    </row>
    <row r="1057" spans="1:129" s="188" customFormat="1" outlineLevel="1" x14ac:dyDescent="0.25">
      <c r="A1057" s="102"/>
      <c r="B1057" s="97" t="s">
        <v>1092</v>
      </c>
      <c r="C1057" s="98">
        <v>2018</v>
      </c>
      <c r="D1057" s="99">
        <v>0.4</v>
      </c>
      <c r="E1057" s="101">
        <v>160</v>
      </c>
      <c r="F1057" s="110">
        <v>158</v>
      </c>
      <c r="G1057" s="101">
        <v>187.89717999999999</v>
      </c>
      <c r="I1057" s="182"/>
      <c r="J1057" s="182"/>
      <c r="K1057" s="182"/>
      <c r="L1057" s="182"/>
      <c r="M1057" s="182"/>
      <c r="N1057" s="182"/>
      <c r="O1057" s="182"/>
      <c r="P1057" s="182"/>
      <c r="Q1057" s="182"/>
      <c r="R1057" s="182"/>
      <c r="S1057" s="182"/>
      <c r="T1057" s="182"/>
      <c r="U1057" s="182"/>
      <c r="V1057" s="182"/>
      <c r="W1057" s="182"/>
      <c r="X1057" s="182"/>
      <c r="Y1057" s="182"/>
      <c r="Z1057" s="182"/>
      <c r="AA1057" s="182"/>
      <c r="AB1057" s="182"/>
      <c r="AC1057" s="182"/>
      <c r="AD1057" s="182"/>
      <c r="AE1057" s="182"/>
      <c r="AF1057" s="182"/>
      <c r="AG1057" s="182"/>
      <c r="AH1057" s="182"/>
      <c r="AI1057" s="182"/>
      <c r="AJ1057" s="182"/>
      <c r="AK1057" s="182"/>
      <c r="AL1057" s="182"/>
      <c r="AM1057" s="182"/>
      <c r="AN1057" s="182"/>
      <c r="AO1057" s="182"/>
      <c r="AP1057" s="182"/>
      <c r="AQ1057" s="182"/>
      <c r="AR1057" s="182"/>
      <c r="AS1057" s="182"/>
      <c r="AT1057" s="182"/>
      <c r="AU1057" s="182"/>
      <c r="AV1057" s="182"/>
      <c r="AW1057" s="182"/>
      <c r="AX1057" s="182"/>
      <c r="AY1057" s="182"/>
      <c r="AZ1057" s="182"/>
      <c r="BA1057" s="182"/>
      <c r="BB1057" s="182"/>
      <c r="BC1057" s="182"/>
      <c r="BD1057" s="182"/>
      <c r="BE1057" s="182"/>
      <c r="BF1057" s="182"/>
      <c r="BG1057" s="182"/>
      <c r="BH1057" s="182"/>
      <c r="BI1057" s="182"/>
      <c r="BJ1057" s="182"/>
      <c r="BK1057" s="182"/>
      <c r="BL1057" s="182"/>
      <c r="BM1057" s="182"/>
      <c r="BN1057" s="182"/>
      <c r="BO1057" s="182"/>
      <c r="BP1057" s="182"/>
      <c r="BQ1057" s="182"/>
      <c r="BR1057" s="182"/>
      <c r="BS1057" s="182"/>
      <c r="BT1057" s="182"/>
      <c r="BU1057" s="182"/>
      <c r="BV1057" s="182"/>
      <c r="BW1057" s="182"/>
      <c r="BX1057" s="182"/>
      <c r="BY1057" s="182"/>
      <c r="BZ1057" s="182"/>
      <c r="CA1057" s="182"/>
      <c r="CB1057" s="182"/>
      <c r="CC1057" s="182"/>
      <c r="CD1057" s="182"/>
      <c r="CE1057" s="182"/>
      <c r="CF1057" s="182"/>
      <c r="CG1057" s="182"/>
      <c r="CH1057" s="182"/>
      <c r="CI1057" s="182"/>
      <c r="CJ1057" s="182"/>
      <c r="CK1057" s="182"/>
      <c r="CL1057" s="182"/>
      <c r="CM1057" s="182"/>
      <c r="CN1057" s="182"/>
      <c r="CO1057" s="182"/>
      <c r="CP1057" s="182"/>
      <c r="CQ1057" s="182"/>
      <c r="CR1057" s="182"/>
      <c r="CS1057" s="182"/>
      <c r="CT1057" s="182"/>
      <c r="CU1057" s="182"/>
      <c r="CV1057" s="182"/>
      <c r="CW1057" s="182"/>
      <c r="CX1057" s="182"/>
      <c r="CY1057" s="182"/>
      <c r="CZ1057" s="182"/>
      <c r="DA1057" s="182"/>
      <c r="DB1057" s="182"/>
      <c r="DC1057" s="182"/>
      <c r="DD1057" s="182"/>
      <c r="DE1057" s="182"/>
      <c r="DF1057" s="182"/>
      <c r="DG1057" s="182"/>
      <c r="DH1057" s="182"/>
      <c r="DI1057" s="182"/>
      <c r="DJ1057" s="182"/>
      <c r="DK1057" s="182"/>
      <c r="DL1057" s="182"/>
      <c r="DM1057" s="182"/>
      <c r="DN1057" s="182"/>
      <c r="DO1057" s="182"/>
      <c r="DP1057" s="182"/>
      <c r="DQ1057" s="182"/>
      <c r="DR1057" s="182"/>
      <c r="DS1057" s="182"/>
      <c r="DT1057" s="182"/>
      <c r="DU1057" s="182"/>
      <c r="DV1057" s="182"/>
      <c r="DW1057" s="182"/>
      <c r="DX1057" s="182"/>
      <c r="DY1057" s="182"/>
    </row>
    <row r="1058" spans="1:129" s="188" customFormat="1" outlineLevel="1" x14ac:dyDescent="0.25">
      <c r="A1058" s="102"/>
      <c r="B1058" s="97" t="s">
        <v>1093</v>
      </c>
      <c r="C1058" s="98">
        <v>2018</v>
      </c>
      <c r="D1058" s="99">
        <v>0.4</v>
      </c>
      <c r="E1058" s="101">
        <v>27</v>
      </c>
      <c r="F1058" s="110">
        <v>158</v>
      </c>
      <c r="G1058" s="101">
        <v>27.527159999999999</v>
      </c>
      <c r="I1058" s="182"/>
      <c r="J1058" s="182"/>
      <c r="K1058" s="182"/>
      <c r="L1058" s="182"/>
      <c r="M1058" s="182"/>
      <c r="N1058" s="182"/>
      <c r="O1058" s="182"/>
      <c r="P1058" s="182"/>
      <c r="Q1058" s="182"/>
      <c r="R1058" s="182"/>
      <c r="S1058" s="182"/>
      <c r="T1058" s="182"/>
      <c r="U1058" s="182"/>
      <c r="V1058" s="182"/>
      <c r="W1058" s="182"/>
      <c r="X1058" s="182"/>
      <c r="Y1058" s="182"/>
      <c r="Z1058" s="182"/>
      <c r="AA1058" s="182"/>
      <c r="AB1058" s="182"/>
      <c r="AC1058" s="182"/>
      <c r="AD1058" s="182"/>
      <c r="AE1058" s="182"/>
      <c r="AF1058" s="182"/>
      <c r="AG1058" s="182"/>
      <c r="AH1058" s="182"/>
      <c r="AI1058" s="182"/>
      <c r="AJ1058" s="182"/>
      <c r="AK1058" s="182"/>
      <c r="AL1058" s="182"/>
      <c r="AM1058" s="182"/>
      <c r="AN1058" s="182"/>
      <c r="AO1058" s="182"/>
      <c r="AP1058" s="182"/>
      <c r="AQ1058" s="182"/>
      <c r="AR1058" s="182"/>
      <c r="AS1058" s="182"/>
      <c r="AT1058" s="182"/>
      <c r="AU1058" s="182"/>
      <c r="AV1058" s="182"/>
      <c r="AW1058" s="182"/>
      <c r="AX1058" s="182"/>
      <c r="AY1058" s="182"/>
      <c r="AZ1058" s="182"/>
      <c r="BA1058" s="182"/>
      <c r="BB1058" s="182"/>
      <c r="BC1058" s="182"/>
      <c r="BD1058" s="182"/>
      <c r="BE1058" s="182"/>
      <c r="BF1058" s="182"/>
      <c r="BG1058" s="182"/>
      <c r="BH1058" s="182"/>
      <c r="BI1058" s="182"/>
      <c r="BJ1058" s="182"/>
      <c r="BK1058" s="182"/>
      <c r="BL1058" s="182"/>
      <c r="BM1058" s="182"/>
      <c r="BN1058" s="182"/>
      <c r="BO1058" s="182"/>
      <c r="BP1058" s="182"/>
      <c r="BQ1058" s="182"/>
      <c r="BR1058" s="182"/>
      <c r="BS1058" s="182"/>
      <c r="BT1058" s="182"/>
      <c r="BU1058" s="182"/>
      <c r="BV1058" s="182"/>
      <c r="BW1058" s="182"/>
      <c r="BX1058" s="182"/>
      <c r="BY1058" s="182"/>
      <c r="BZ1058" s="182"/>
      <c r="CA1058" s="182"/>
      <c r="CB1058" s="182"/>
      <c r="CC1058" s="182"/>
      <c r="CD1058" s="182"/>
      <c r="CE1058" s="182"/>
      <c r="CF1058" s="182"/>
      <c r="CG1058" s="182"/>
      <c r="CH1058" s="182"/>
      <c r="CI1058" s="182"/>
      <c r="CJ1058" s="182"/>
      <c r="CK1058" s="182"/>
      <c r="CL1058" s="182"/>
      <c r="CM1058" s="182"/>
      <c r="CN1058" s="182"/>
      <c r="CO1058" s="182"/>
      <c r="CP1058" s="182"/>
      <c r="CQ1058" s="182"/>
      <c r="CR1058" s="182"/>
      <c r="CS1058" s="182"/>
      <c r="CT1058" s="182"/>
      <c r="CU1058" s="182"/>
      <c r="CV1058" s="182"/>
      <c r="CW1058" s="182"/>
      <c r="CX1058" s="182"/>
      <c r="CY1058" s="182"/>
      <c r="CZ1058" s="182"/>
      <c r="DA1058" s="182"/>
      <c r="DB1058" s="182"/>
      <c r="DC1058" s="182"/>
      <c r="DD1058" s="182"/>
      <c r="DE1058" s="182"/>
      <c r="DF1058" s="182"/>
      <c r="DG1058" s="182"/>
      <c r="DH1058" s="182"/>
      <c r="DI1058" s="182"/>
      <c r="DJ1058" s="182"/>
      <c r="DK1058" s="182"/>
      <c r="DL1058" s="182"/>
      <c r="DM1058" s="182"/>
      <c r="DN1058" s="182"/>
      <c r="DO1058" s="182"/>
      <c r="DP1058" s="182"/>
      <c r="DQ1058" s="182"/>
      <c r="DR1058" s="182"/>
      <c r="DS1058" s="182"/>
      <c r="DT1058" s="182"/>
      <c r="DU1058" s="182"/>
      <c r="DV1058" s="182"/>
      <c r="DW1058" s="182"/>
      <c r="DX1058" s="182"/>
      <c r="DY1058" s="182"/>
    </row>
    <row r="1059" spans="1:129" s="188" customFormat="1" outlineLevel="1" x14ac:dyDescent="0.25">
      <c r="A1059" s="102"/>
      <c r="B1059" s="97" t="s">
        <v>1094</v>
      </c>
      <c r="C1059" s="98">
        <v>2018</v>
      </c>
      <c r="D1059" s="99">
        <v>0.4</v>
      </c>
      <c r="E1059" s="101">
        <v>74</v>
      </c>
      <c r="F1059" s="110">
        <v>158</v>
      </c>
      <c r="G1059" s="101">
        <v>106.00435</v>
      </c>
      <c r="I1059" s="182"/>
      <c r="J1059" s="182"/>
      <c r="K1059" s="182"/>
      <c r="L1059" s="182"/>
      <c r="M1059" s="182"/>
      <c r="N1059" s="182"/>
      <c r="O1059" s="182"/>
      <c r="P1059" s="182"/>
      <c r="Q1059" s="182"/>
      <c r="R1059" s="182"/>
      <c r="S1059" s="182"/>
      <c r="T1059" s="182"/>
      <c r="U1059" s="182"/>
      <c r="V1059" s="182"/>
      <c r="W1059" s="182"/>
      <c r="X1059" s="182"/>
      <c r="Y1059" s="182"/>
      <c r="Z1059" s="182"/>
      <c r="AA1059" s="182"/>
      <c r="AB1059" s="182"/>
      <c r="AC1059" s="182"/>
      <c r="AD1059" s="182"/>
      <c r="AE1059" s="182"/>
      <c r="AF1059" s="182"/>
      <c r="AG1059" s="182"/>
      <c r="AH1059" s="182"/>
      <c r="AI1059" s="182"/>
      <c r="AJ1059" s="182"/>
      <c r="AK1059" s="182"/>
      <c r="AL1059" s="182"/>
      <c r="AM1059" s="182"/>
      <c r="AN1059" s="182"/>
      <c r="AO1059" s="182"/>
      <c r="AP1059" s="182"/>
      <c r="AQ1059" s="182"/>
      <c r="AR1059" s="182"/>
      <c r="AS1059" s="182"/>
      <c r="AT1059" s="182"/>
      <c r="AU1059" s="182"/>
      <c r="AV1059" s="182"/>
      <c r="AW1059" s="182"/>
      <c r="AX1059" s="182"/>
      <c r="AY1059" s="182"/>
      <c r="AZ1059" s="182"/>
      <c r="BA1059" s="182"/>
      <c r="BB1059" s="182"/>
      <c r="BC1059" s="182"/>
      <c r="BD1059" s="182"/>
      <c r="BE1059" s="182"/>
      <c r="BF1059" s="182"/>
      <c r="BG1059" s="182"/>
      <c r="BH1059" s="182"/>
      <c r="BI1059" s="182"/>
      <c r="BJ1059" s="182"/>
      <c r="BK1059" s="182"/>
      <c r="BL1059" s="182"/>
      <c r="BM1059" s="182"/>
      <c r="BN1059" s="182"/>
      <c r="BO1059" s="182"/>
      <c r="BP1059" s="182"/>
      <c r="BQ1059" s="182"/>
      <c r="BR1059" s="182"/>
      <c r="BS1059" s="182"/>
      <c r="BT1059" s="182"/>
      <c r="BU1059" s="182"/>
      <c r="BV1059" s="182"/>
      <c r="BW1059" s="182"/>
      <c r="BX1059" s="182"/>
      <c r="BY1059" s="182"/>
      <c r="BZ1059" s="182"/>
      <c r="CA1059" s="182"/>
      <c r="CB1059" s="182"/>
      <c r="CC1059" s="182"/>
      <c r="CD1059" s="182"/>
      <c r="CE1059" s="182"/>
      <c r="CF1059" s="182"/>
      <c r="CG1059" s="182"/>
      <c r="CH1059" s="182"/>
      <c r="CI1059" s="182"/>
      <c r="CJ1059" s="182"/>
      <c r="CK1059" s="182"/>
      <c r="CL1059" s="182"/>
      <c r="CM1059" s="182"/>
      <c r="CN1059" s="182"/>
      <c r="CO1059" s="182"/>
      <c r="CP1059" s="182"/>
      <c r="CQ1059" s="182"/>
      <c r="CR1059" s="182"/>
      <c r="CS1059" s="182"/>
      <c r="CT1059" s="182"/>
      <c r="CU1059" s="182"/>
      <c r="CV1059" s="182"/>
      <c r="CW1059" s="182"/>
      <c r="CX1059" s="182"/>
      <c r="CY1059" s="182"/>
      <c r="CZ1059" s="182"/>
      <c r="DA1059" s="182"/>
      <c r="DB1059" s="182"/>
      <c r="DC1059" s="182"/>
      <c r="DD1059" s="182"/>
      <c r="DE1059" s="182"/>
      <c r="DF1059" s="182"/>
      <c r="DG1059" s="182"/>
      <c r="DH1059" s="182"/>
      <c r="DI1059" s="182"/>
      <c r="DJ1059" s="182"/>
      <c r="DK1059" s="182"/>
      <c r="DL1059" s="182"/>
      <c r="DM1059" s="182"/>
      <c r="DN1059" s="182"/>
      <c r="DO1059" s="182"/>
      <c r="DP1059" s="182"/>
      <c r="DQ1059" s="182"/>
      <c r="DR1059" s="182"/>
      <c r="DS1059" s="182"/>
      <c r="DT1059" s="182"/>
      <c r="DU1059" s="182"/>
      <c r="DV1059" s="182"/>
      <c r="DW1059" s="182"/>
      <c r="DX1059" s="182"/>
      <c r="DY1059" s="182"/>
    </row>
    <row r="1060" spans="1:129" s="188" customFormat="1" outlineLevel="1" x14ac:dyDescent="0.25">
      <c r="A1060" s="102"/>
      <c r="B1060" s="97" t="s">
        <v>1095</v>
      </c>
      <c r="C1060" s="98">
        <v>2018</v>
      </c>
      <c r="D1060" s="99">
        <v>0.4</v>
      </c>
      <c r="E1060" s="101">
        <v>53</v>
      </c>
      <c r="F1060" s="110">
        <v>158</v>
      </c>
      <c r="G1060" s="101">
        <v>42.430950000000003</v>
      </c>
      <c r="I1060" s="182"/>
      <c r="J1060" s="182"/>
      <c r="K1060" s="182"/>
      <c r="L1060" s="182"/>
      <c r="M1060" s="182"/>
      <c r="N1060" s="182"/>
      <c r="O1060" s="182"/>
      <c r="P1060" s="182"/>
      <c r="Q1060" s="182"/>
      <c r="R1060" s="182"/>
      <c r="S1060" s="182"/>
      <c r="T1060" s="182"/>
      <c r="U1060" s="182"/>
      <c r="V1060" s="182"/>
      <c r="W1060" s="182"/>
      <c r="X1060" s="182"/>
      <c r="Y1060" s="182"/>
      <c r="Z1060" s="182"/>
      <c r="AA1060" s="182"/>
      <c r="AB1060" s="182"/>
      <c r="AC1060" s="182"/>
      <c r="AD1060" s="182"/>
      <c r="AE1060" s="182"/>
      <c r="AF1060" s="182"/>
      <c r="AG1060" s="182"/>
      <c r="AH1060" s="182"/>
      <c r="AI1060" s="182"/>
      <c r="AJ1060" s="182"/>
      <c r="AK1060" s="182"/>
      <c r="AL1060" s="182"/>
      <c r="AM1060" s="182"/>
      <c r="AN1060" s="182"/>
      <c r="AO1060" s="182"/>
      <c r="AP1060" s="182"/>
      <c r="AQ1060" s="182"/>
      <c r="AR1060" s="182"/>
      <c r="AS1060" s="182"/>
      <c r="AT1060" s="182"/>
      <c r="AU1060" s="182"/>
      <c r="AV1060" s="182"/>
      <c r="AW1060" s="182"/>
      <c r="AX1060" s="182"/>
      <c r="AY1060" s="182"/>
      <c r="AZ1060" s="182"/>
      <c r="BA1060" s="182"/>
      <c r="BB1060" s="182"/>
      <c r="BC1060" s="182"/>
      <c r="BD1060" s="182"/>
      <c r="BE1060" s="182"/>
      <c r="BF1060" s="182"/>
      <c r="BG1060" s="182"/>
      <c r="BH1060" s="182"/>
      <c r="BI1060" s="182"/>
      <c r="BJ1060" s="182"/>
      <c r="BK1060" s="182"/>
      <c r="BL1060" s="182"/>
      <c r="BM1060" s="182"/>
      <c r="BN1060" s="182"/>
      <c r="BO1060" s="182"/>
      <c r="BP1060" s="182"/>
      <c r="BQ1060" s="182"/>
      <c r="BR1060" s="182"/>
      <c r="BS1060" s="182"/>
      <c r="BT1060" s="182"/>
      <c r="BU1060" s="182"/>
      <c r="BV1060" s="182"/>
      <c r="BW1060" s="182"/>
      <c r="BX1060" s="182"/>
      <c r="BY1060" s="182"/>
      <c r="BZ1060" s="182"/>
      <c r="CA1060" s="182"/>
      <c r="CB1060" s="182"/>
      <c r="CC1060" s="182"/>
      <c r="CD1060" s="182"/>
      <c r="CE1060" s="182"/>
      <c r="CF1060" s="182"/>
      <c r="CG1060" s="182"/>
      <c r="CH1060" s="182"/>
      <c r="CI1060" s="182"/>
      <c r="CJ1060" s="182"/>
      <c r="CK1060" s="182"/>
      <c r="CL1060" s="182"/>
      <c r="CM1060" s="182"/>
      <c r="CN1060" s="182"/>
      <c r="CO1060" s="182"/>
      <c r="CP1060" s="182"/>
      <c r="CQ1060" s="182"/>
      <c r="CR1060" s="182"/>
      <c r="CS1060" s="182"/>
      <c r="CT1060" s="182"/>
      <c r="CU1060" s="182"/>
      <c r="CV1060" s="182"/>
      <c r="CW1060" s="182"/>
      <c r="CX1060" s="182"/>
      <c r="CY1060" s="182"/>
      <c r="CZ1060" s="182"/>
      <c r="DA1060" s="182"/>
      <c r="DB1060" s="182"/>
      <c r="DC1060" s="182"/>
      <c r="DD1060" s="182"/>
      <c r="DE1060" s="182"/>
      <c r="DF1060" s="182"/>
      <c r="DG1060" s="182"/>
      <c r="DH1060" s="182"/>
      <c r="DI1060" s="182"/>
      <c r="DJ1060" s="182"/>
      <c r="DK1060" s="182"/>
      <c r="DL1060" s="182"/>
      <c r="DM1060" s="182"/>
      <c r="DN1060" s="182"/>
      <c r="DO1060" s="182"/>
      <c r="DP1060" s="182"/>
      <c r="DQ1060" s="182"/>
      <c r="DR1060" s="182"/>
      <c r="DS1060" s="182"/>
      <c r="DT1060" s="182"/>
      <c r="DU1060" s="182"/>
      <c r="DV1060" s="182"/>
      <c r="DW1060" s="182"/>
      <c r="DX1060" s="182"/>
      <c r="DY1060" s="182"/>
    </row>
    <row r="1061" spans="1:129" s="188" customFormat="1" outlineLevel="1" x14ac:dyDescent="0.25">
      <c r="A1061" s="102"/>
      <c r="B1061" s="97" t="s">
        <v>1096</v>
      </c>
      <c r="C1061" s="98">
        <v>2018</v>
      </c>
      <c r="D1061" s="99">
        <v>0.4</v>
      </c>
      <c r="E1061" s="101">
        <v>461</v>
      </c>
      <c r="F1061" s="110">
        <v>158</v>
      </c>
      <c r="G1061" s="101">
        <v>304.55640999999997</v>
      </c>
      <c r="I1061" s="182"/>
      <c r="J1061" s="182"/>
      <c r="K1061" s="182"/>
      <c r="L1061" s="182"/>
      <c r="M1061" s="182"/>
      <c r="N1061" s="182"/>
      <c r="O1061" s="182"/>
      <c r="P1061" s="182"/>
      <c r="Q1061" s="182"/>
      <c r="R1061" s="182"/>
      <c r="S1061" s="182"/>
      <c r="T1061" s="182"/>
      <c r="U1061" s="182"/>
      <c r="V1061" s="182"/>
      <c r="W1061" s="182"/>
      <c r="X1061" s="182"/>
      <c r="Y1061" s="182"/>
      <c r="Z1061" s="182"/>
      <c r="AA1061" s="182"/>
      <c r="AB1061" s="182"/>
      <c r="AC1061" s="182"/>
      <c r="AD1061" s="182"/>
      <c r="AE1061" s="182"/>
      <c r="AF1061" s="182"/>
      <c r="AG1061" s="182"/>
      <c r="AH1061" s="182"/>
      <c r="AI1061" s="182"/>
      <c r="AJ1061" s="182"/>
      <c r="AK1061" s="182"/>
      <c r="AL1061" s="182"/>
      <c r="AM1061" s="182"/>
      <c r="AN1061" s="182"/>
      <c r="AO1061" s="182"/>
      <c r="AP1061" s="182"/>
      <c r="AQ1061" s="182"/>
      <c r="AR1061" s="182"/>
      <c r="AS1061" s="182"/>
      <c r="AT1061" s="182"/>
      <c r="AU1061" s="182"/>
      <c r="AV1061" s="182"/>
      <c r="AW1061" s="182"/>
      <c r="AX1061" s="182"/>
      <c r="AY1061" s="182"/>
      <c r="AZ1061" s="182"/>
      <c r="BA1061" s="182"/>
      <c r="BB1061" s="182"/>
      <c r="BC1061" s="182"/>
      <c r="BD1061" s="182"/>
      <c r="BE1061" s="182"/>
      <c r="BF1061" s="182"/>
      <c r="BG1061" s="182"/>
      <c r="BH1061" s="182"/>
      <c r="BI1061" s="182"/>
      <c r="BJ1061" s="182"/>
      <c r="BK1061" s="182"/>
      <c r="BL1061" s="182"/>
      <c r="BM1061" s="182"/>
      <c r="BN1061" s="182"/>
      <c r="BO1061" s="182"/>
      <c r="BP1061" s="182"/>
      <c r="BQ1061" s="182"/>
      <c r="BR1061" s="182"/>
      <c r="BS1061" s="182"/>
      <c r="BT1061" s="182"/>
      <c r="BU1061" s="182"/>
      <c r="BV1061" s="182"/>
      <c r="BW1061" s="182"/>
      <c r="BX1061" s="182"/>
      <c r="BY1061" s="182"/>
      <c r="BZ1061" s="182"/>
      <c r="CA1061" s="182"/>
      <c r="CB1061" s="182"/>
      <c r="CC1061" s="182"/>
      <c r="CD1061" s="182"/>
      <c r="CE1061" s="182"/>
      <c r="CF1061" s="182"/>
      <c r="CG1061" s="182"/>
      <c r="CH1061" s="182"/>
      <c r="CI1061" s="182"/>
      <c r="CJ1061" s="182"/>
      <c r="CK1061" s="182"/>
      <c r="CL1061" s="182"/>
      <c r="CM1061" s="182"/>
      <c r="CN1061" s="182"/>
      <c r="CO1061" s="182"/>
      <c r="CP1061" s="182"/>
      <c r="CQ1061" s="182"/>
      <c r="CR1061" s="182"/>
      <c r="CS1061" s="182"/>
      <c r="CT1061" s="182"/>
      <c r="CU1061" s="182"/>
      <c r="CV1061" s="182"/>
      <c r="CW1061" s="182"/>
      <c r="CX1061" s="182"/>
      <c r="CY1061" s="182"/>
      <c r="CZ1061" s="182"/>
      <c r="DA1061" s="182"/>
      <c r="DB1061" s="182"/>
      <c r="DC1061" s="182"/>
      <c r="DD1061" s="182"/>
      <c r="DE1061" s="182"/>
      <c r="DF1061" s="182"/>
      <c r="DG1061" s="182"/>
      <c r="DH1061" s="182"/>
      <c r="DI1061" s="182"/>
      <c r="DJ1061" s="182"/>
      <c r="DK1061" s="182"/>
      <c r="DL1061" s="182"/>
      <c r="DM1061" s="182"/>
      <c r="DN1061" s="182"/>
      <c r="DO1061" s="182"/>
      <c r="DP1061" s="182"/>
      <c r="DQ1061" s="182"/>
      <c r="DR1061" s="182"/>
      <c r="DS1061" s="182"/>
      <c r="DT1061" s="182"/>
      <c r="DU1061" s="182"/>
      <c r="DV1061" s="182"/>
      <c r="DW1061" s="182"/>
      <c r="DX1061" s="182"/>
      <c r="DY1061" s="182"/>
    </row>
    <row r="1062" spans="1:129" s="188" customFormat="1" outlineLevel="1" x14ac:dyDescent="0.25">
      <c r="A1062" s="102"/>
      <c r="B1062" s="97" t="s">
        <v>1097</v>
      </c>
      <c r="C1062" s="98">
        <v>2018</v>
      </c>
      <c r="D1062" s="99">
        <v>10</v>
      </c>
      <c r="E1062" s="101">
        <v>15</v>
      </c>
      <c r="F1062" s="110">
        <v>5353</v>
      </c>
      <c r="G1062" s="101">
        <v>505.66103999999996</v>
      </c>
      <c r="I1062" s="182"/>
      <c r="J1062" s="182"/>
      <c r="K1062" s="182"/>
      <c r="L1062" s="182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82"/>
      <c r="W1062" s="182"/>
      <c r="X1062" s="182"/>
      <c r="Y1062" s="182"/>
      <c r="Z1062" s="182"/>
      <c r="AA1062" s="182"/>
      <c r="AB1062" s="182"/>
      <c r="AC1062" s="182"/>
      <c r="AD1062" s="182"/>
      <c r="AE1062" s="182"/>
      <c r="AF1062" s="182"/>
      <c r="AG1062" s="182"/>
      <c r="AH1062" s="182"/>
      <c r="AI1062" s="182"/>
      <c r="AJ1062" s="182"/>
      <c r="AK1062" s="182"/>
      <c r="AL1062" s="182"/>
      <c r="AM1062" s="182"/>
      <c r="AN1062" s="182"/>
      <c r="AO1062" s="182"/>
      <c r="AP1062" s="182"/>
      <c r="AQ1062" s="182"/>
      <c r="AR1062" s="182"/>
      <c r="AS1062" s="182"/>
      <c r="AT1062" s="182"/>
      <c r="AU1062" s="182"/>
      <c r="AV1062" s="182"/>
      <c r="AW1062" s="182"/>
      <c r="AX1062" s="182"/>
      <c r="AY1062" s="182"/>
      <c r="AZ1062" s="182"/>
      <c r="BA1062" s="182"/>
      <c r="BB1062" s="182"/>
      <c r="BC1062" s="182"/>
      <c r="BD1062" s="182"/>
      <c r="BE1062" s="182"/>
      <c r="BF1062" s="182"/>
      <c r="BG1062" s="182"/>
      <c r="BH1062" s="182"/>
      <c r="BI1062" s="182"/>
      <c r="BJ1062" s="182"/>
      <c r="BK1062" s="182"/>
      <c r="BL1062" s="182"/>
      <c r="BM1062" s="182"/>
      <c r="BN1062" s="182"/>
      <c r="BO1062" s="182"/>
      <c r="BP1062" s="182"/>
      <c r="BQ1062" s="182"/>
      <c r="BR1062" s="182"/>
      <c r="BS1062" s="182"/>
      <c r="BT1062" s="182"/>
      <c r="BU1062" s="182"/>
      <c r="BV1062" s="182"/>
      <c r="BW1062" s="182"/>
      <c r="BX1062" s="182"/>
      <c r="BY1062" s="182"/>
      <c r="BZ1062" s="182"/>
      <c r="CA1062" s="182"/>
      <c r="CB1062" s="182"/>
      <c r="CC1062" s="182"/>
      <c r="CD1062" s="182"/>
      <c r="CE1062" s="182"/>
      <c r="CF1062" s="182"/>
      <c r="CG1062" s="182"/>
      <c r="CH1062" s="182"/>
      <c r="CI1062" s="182"/>
      <c r="CJ1062" s="182"/>
      <c r="CK1062" s="182"/>
      <c r="CL1062" s="182"/>
      <c r="CM1062" s="182"/>
      <c r="CN1062" s="182"/>
      <c r="CO1062" s="182"/>
      <c r="CP1062" s="182"/>
      <c r="CQ1062" s="182"/>
      <c r="CR1062" s="182"/>
      <c r="CS1062" s="182"/>
      <c r="CT1062" s="182"/>
      <c r="CU1062" s="182"/>
      <c r="CV1062" s="182"/>
      <c r="CW1062" s="182"/>
      <c r="CX1062" s="182"/>
      <c r="CY1062" s="182"/>
      <c r="CZ1062" s="182"/>
      <c r="DA1062" s="182"/>
      <c r="DB1062" s="182"/>
      <c r="DC1062" s="182"/>
      <c r="DD1062" s="182"/>
      <c r="DE1062" s="182"/>
      <c r="DF1062" s="182"/>
      <c r="DG1062" s="182"/>
      <c r="DH1062" s="182"/>
      <c r="DI1062" s="182"/>
      <c r="DJ1062" s="182"/>
      <c r="DK1062" s="182"/>
      <c r="DL1062" s="182"/>
      <c r="DM1062" s="182"/>
      <c r="DN1062" s="182"/>
      <c r="DO1062" s="182"/>
      <c r="DP1062" s="182"/>
      <c r="DQ1062" s="182"/>
      <c r="DR1062" s="182"/>
      <c r="DS1062" s="182"/>
      <c r="DT1062" s="182"/>
      <c r="DU1062" s="182"/>
      <c r="DV1062" s="182"/>
      <c r="DW1062" s="182"/>
      <c r="DX1062" s="182"/>
      <c r="DY1062" s="182"/>
    </row>
    <row r="1063" spans="1:129" s="188" customFormat="1" outlineLevel="1" x14ac:dyDescent="0.25">
      <c r="A1063" s="102"/>
      <c r="B1063" s="97" t="s">
        <v>1098</v>
      </c>
      <c r="C1063" s="98">
        <v>2018</v>
      </c>
      <c r="D1063" s="99">
        <v>10</v>
      </c>
      <c r="E1063" s="101">
        <v>57</v>
      </c>
      <c r="F1063" s="110">
        <v>5353</v>
      </c>
      <c r="G1063" s="101">
        <v>81.332740000000001</v>
      </c>
      <c r="I1063" s="182"/>
      <c r="J1063" s="182"/>
      <c r="K1063" s="182"/>
      <c r="L1063" s="182"/>
      <c r="M1063" s="182"/>
      <c r="N1063" s="182"/>
      <c r="O1063" s="182"/>
      <c r="P1063" s="182"/>
      <c r="Q1063" s="182"/>
      <c r="R1063" s="182"/>
      <c r="S1063" s="182"/>
      <c r="T1063" s="182"/>
      <c r="U1063" s="182"/>
      <c r="V1063" s="182"/>
      <c r="W1063" s="182"/>
      <c r="X1063" s="182"/>
      <c r="Y1063" s="182"/>
      <c r="Z1063" s="182"/>
      <c r="AA1063" s="182"/>
      <c r="AB1063" s="182"/>
      <c r="AC1063" s="182"/>
      <c r="AD1063" s="182"/>
      <c r="AE1063" s="182"/>
      <c r="AF1063" s="182"/>
      <c r="AG1063" s="182"/>
      <c r="AH1063" s="182"/>
      <c r="AI1063" s="182"/>
      <c r="AJ1063" s="182"/>
      <c r="AK1063" s="182"/>
      <c r="AL1063" s="182"/>
      <c r="AM1063" s="182"/>
      <c r="AN1063" s="182"/>
      <c r="AO1063" s="182"/>
      <c r="AP1063" s="182"/>
      <c r="AQ1063" s="182"/>
      <c r="AR1063" s="182"/>
      <c r="AS1063" s="182"/>
      <c r="AT1063" s="182"/>
      <c r="AU1063" s="182"/>
      <c r="AV1063" s="182"/>
      <c r="AW1063" s="182"/>
      <c r="AX1063" s="182"/>
      <c r="AY1063" s="182"/>
      <c r="AZ1063" s="182"/>
      <c r="BA1063" s="182"/>
      <c r="BB1063" s="182"/>
      <c r="BC1063" s="182"/>
      <c r="BD1063" s="182"/>
      <c r="BE1063" s="182"/>
      <c r="BF1063" s="182"/>
      <c r="BG1063" s="182"/>
      <c r="BH1063" s="182"/>
      <c r="BI1063" s="182"/>
      <c r="BJ1063" s="182"/>
      <c r="BK1063" s="182"/>
      <c r="BL1063" s="182"/>
      <c r="BM1063" s="182"/>
      <c r="BN1063" s="182"/>
      <c r="BO1063" s="182"/>
      <c r="BP1063" s="182"/>
      <c r="BQ1063" s="182"/>
      <c r="BR1063" s="182"/>
      <c r="BS1063" s="182"/>
      <c r="BT1063" s="182"/>
      <c r="BU1063" s="182"/>
      <c r="BV1063" s="182"/>
      <c r="BW1063" s="182"/>
      <c r="BX1063" s="182"/>
      <c r="BY1063" s="182"/>
      <c r="BZ1063" s="182"/>
      <c r="CA1063" s="182"/>
      <c r="CB1063" s="182"/>
      <c r="CC1063" s="182"/>
      <c r="CD1063" s="182"/>
      <c r="CE1063" s="182"/>
      <c r="CF1063" s="182"/>
      <c r="CG1063" s="182"/>
      <c r="CH1063" s="182"/>
      <c r="CI1063" s="182"/>
      <c r="CJ1063" s="182"/>
      <c r="CK1063" s="182"/>
      <c r="CL1063" s="182"/>
      <c r="CM1063" s="182"/>
      <c r="CN1063" s="182"/>
      <c r="CO1063" s="182"/>
      <c r="CP1063" s="182"/>
      <c r="CQ1063" s="182"/>
      <c r="CR1063" s="182"/>
      <c r="CS1063" s="182"/>
      <c r="CT1063" s="182"/>
      <c r="CU1063" s="182"/>
      <c r="CV1063" s="182"/>
      <c r="CW1063" s="182"/>
      <c r="CX1063" s="182"/>
      <c r="CY1063" s="182"/>
      <c r="CZ1063" s="182"/>
      <c r="DA1063" s="182"/>
      <c r="DB1063" s="182"/>
      <c r="DC1063" s="182"/>
      <c r="DD1063" s="182"/>
      <c r="DE1063" s="182"/>
      <c r="DF1063" s="182"/>
      <c r="DG1063" s="182"/>
      <c r="DH1063" s="182"/>
      <c r="DI1063" s="182"/>
      <c r="DJ1063" s="182"/>
      <c r="DK1063" s="182"/>
      <c r="DL1063" s="182"/>
      <c r="DM1063" s="182"/>
      <c r="DN1063" s="182"/>
      <c r="DO1063" s="182"/>
      <c r="DP1063" s="182"/>
      <c r="DQ1063" s="182"/>
      <c r="DR1063" s="182"/>
      <c r="DS1063" s="182"/>
      <c r="DT1063" s="182"/>
      <c r="DU1063" s="182"/>
      <c r="DV1063" s="182"/>
      <c r="DW1063" s="182"/>
      <c r="DX1063" s="182"/>
      <c r="DY1063" s="182"/>
    </row>
    <row r="1064" spans="1:129" s="188" customFormat="1" outlineLevel="1" x14ac:dyDescent="0.25">
      <c r="A1064" s="102"/>
      <c r="B1064" s="97" t="s">
        <v>1099</v>
      </c>
      <c r="C1064" s="98">
        <v>2018</v>
      </c>
      <c r="D1064" s="99">
        <v>0.4</v>
      </c>
      <c r="E1064" s="101">
        <v>71</v>
      </c>
      <c r="F1064" s="110">
        <v>158</v>
      </c>
      <c r="G1064" s="101">
        <v>98.463660000000004</v>
      </c>
      <c r="I1064" s="182"/>
      <c r="J1064" s="182"/>
      <c r="K1064" s="182"/>
      <c r="L1064" s="182"/>
      <c r="M1064" s="182"/>
      <c r="N1064" s="182"/>
      <c r="O1064" s="182"/>
      <c r="P1064" s="182"/>
      <c r="Q1064" s="182"/>
      <c r="R1064" s="182"/>
      <c r="S1064" s="182"/>
      <c r="T1064" s="182"/>
      <c r="U1064" s="182"/>
      <c r="V1064" s="182"/>
      <c r="W1064" s="182"/>
      <c r="X1064" s="182"/>
      <c r="Y1064" s="182"/>
      <c r="Z1064" s="182"/>
      <c r="AA1064" s="182"/>
      <c r="AB1064" s="182"/>
      <c r="AC1064" s="182"/>
      <c r="AD1064" s="182"/>
      <c r="AE1064" s="182"/>
      <c r="AF1064" s="182"/>
      <c r="AG1064" s="182"/>
      <c r="AH1064" s="182"/>
      <c r="AI1064" s="182"/>
      <c r="AJ1064" s="182"/>
      <c r="AK1064" s="182"/>
      <c r="AL1064" s="182"/>
      <c r="AM1064" s="182"/>
      <c r="AN1064" s="182"/>
      <c r="AO1064" s="182"/>
      <c r="AP1064" s="182"/>
      <c r="AQ1064" s="182"/>
      <c r="AR1064" s="182"/>
      <c r="AS1064" s="182"/>
      <c r="AT1064" s="182"/>
      <c r="AU1064" s="182"/>
      <c r="AV1064" s="182"/>
      <c r="AW1064" s="182"/>
      <c r="AX1064" s="182"/>
      <c r="AY1064" s="182"/>
      <c r="AZ1064" s="182"/>
      <c r="BA1064" s="182"/>
      <c r="BB1064" s="182"/>
      <c r="BC1064" s="182"/>
      <c r="BD1064" s="182"/>
      <c r="BE1064" s="182"/>
      <c r="BF1064" s="182"/>
      <c r="BG1064" s="182"/>
      <c r="BH1064" s="182"/>
      <c r="BI1064" s="182"/>
      <c r="BJ1064" s="182"/>
      <c r="BK1064" s="182"/>
      <c r="BL1064" s="182"/>
      <c r="BM1064" s="182"/>
      <c r="BN1064" s="182"/>
      <c r="BO1064" s="182"/>
      <c r="BP1064" s="182"/>
      <c r="BQ1064" s="182"/>
      <c r="BR1064" s="182"/>
      <c r="BS1064" s="182"/>
      <c r="BT1064" s="182"/>
      <c r="BU1064" s="182"/>
      <c r="BV1064" s="182"/>
      <c r="BW1064" s="182"/>
      <c r="BX1064" s="182"/>
      <c r="BY1064" s="182"/>
      <c r="BZ1064" s="182"/>
      <c r="CA1064" s="182"/>
      <c r="CB1064" s="182"/>
      <c r="CC1064" s="182"/>
      <c r="CD1064" s="182"/>
      <c r="CE1064" s="182"/>
      <c r="CF1064" s="182"/>
      <c r="CG1064" s="182"/>
      <c r="CH1064" s="182"/>
      <c r="CI1064" s="182"/>
      <c r="CJ1064" s="182"/>
      <c r="CK1064" s="182"/>
      <c r="CL1064" s="182"/>
      <c r="CM1064" s="182"/>
      <c r="CN1064" s="182"/>
      <c r="CO1064" s="182"/>
      <c r="CP1064" s="182"/>
      <c r="CQ1064" s="182"/>
      <c r="CR1064" s="182"/>
      <c r="CS1064" s="182"/>
      <c r="CT1064" s="182"/>
      <c r="CU1064" s="182"/>
      <c r="CV1064" s="182"/>
      <c r="CW1064" s="182"/>
      <c r="CX1064" s="182"/>
      <c r="CY1064" s="182"/>
      <c r="CZ1064" s="182"/>
      <c r="DA1064" s="182"/>
      <c r="DB1064" s="182"/>
      <c r="DC1064" s="182"/>
      <c r="DD1064" s="182"/>
      <c r="DE1064" s="182"/>
      <c r="DF1064" s="182"/>
      <c r="DG1064" s="182"/>
      <c r="DH1064" s="182"/>
      <c r="DI1064" s="182"/>
      <c r="DJ1064" s="182"/>
      <c r="DK1064" s="182"/>
      <c r="DL1064" s="182"/>
      <c r="DM1064" s="182"/>
      <c r="DN1064" s="182"/>
      <c r="DO1064" s="182"/>
      <c r="DP1064" s="182"/>
      <c r="DQ1064" s="182"/>
      <c r="DR1064" s="182"/>
      <c r="DS1064" s="182"/>
      <c r="DT1064" s="182"/>
      <c r="DU1064" s="182"/>
      <c r="DV1064" s="182"/>
      <c r="DW1064" s="182"/>
      <c r="DX1064" s="182"/>
      <c r="DY1064" s="182"/>
    </row>
    <row r="1065" spans="1:129" s="188" customFormat="1" outlineLevel="1" x14ac:dyDescent="0.25">
      <c r="A1065" s="102"/>
      <c r="B1065" s="97" t="s">
        <v>1100</v>
      </c>
      <c r="C1065" s="98">
        <v>2018</v>
      </c>
      <c r="D1065" s="99">
        <v>0.4</v>
      </c>
      <c r="E1065" s="101">
        <v>29</v>
      </c>
      <c r="F1065" s="110">
        <v>158</v>
      </c>
      <c r="G1065" s="101">
        <v>40.110599999999998</v>
      </c>
      <c r="I1065" s="182"/>
      <c r="J1065" s="182"/>
      <c r="K1065" s="182"/>
      <c r="L1065" s="182"/>
      <c r="M1065" s="182"/>
      <c r="N1065" s="182"/>
      <c r="O1065" s="182"/>
      <c r="P1065" s="182"/>
      <c r="Q1065" s="182"/>
      <c r="R1065" s="182"/>
      <c r="S1065" s="182"/>
      <c r="T1065" s="182"/>
      <c r="U1065" s="182"/>
      <c r="V1065" s="182"/>
      <c r="W1065" s="182"/>
      <c r="X1065" s="182"/>
      <c r="Y1065" s="182"/>
      <c r="Z1065" s="182"/>
      <c r="AA1065" s="182"/>
      <c r="AB1065" s="182"/>
      <c r="AC1065" s="182"/>
      <c r="AD1065" s="182"/>
      <c r="AE1065" s="182"/>
      <c r="AF1065" s="182"/>
      <c r="AG1065" s="182"/>
      <c r="AH1065" s="182"/>
      <c r="AI1065" s="182"/>
      <c r="AJ1065" s="182"/>
      <c r="AK1065" s="182"/>
      <c r="AL1065" s="182"/>
      <c r="AM1065" s="182"/>
      <c r="AN1065" s="182"/>
      <c r="AO1065" s="182"/>
      <c r="AP1065" s="182"/>
      <c r="AQ1065" s="182"/>
      <c r="AR1065" s="182"/>
      <c r="AS1065" s="182"/>
      <c r="AT1065" s="182"/>
      <c r="AU1065" s="182"/>
      <c r="AV1065" s="182"/>
      <c r="AW1065" s="182"/>
      <c r="AX1065" s="182"/>
      <c r="AY1065" s="182"/>
      <c r="AZ1065" s="182"/>
      <c r="BA1065" s="182"/>
      <c r="BB1065" s="182"/>
      <c r="BC1065" s="182"/>
      <c r="BD1065" s="182"/>
      <c r="BE1065" s="182"/>
      <c r="BF1065" s="182"/>
      <c r="BG1065" s="182"/>
      <c r="BH1065" s="182"/>
      <c r="BI1065" s="182"/>
      <c r="BJ1065" s="182"/>
      <c r="BK1065" s="182"/>
      <c r="BL1065" s="182"/>
      <c r="BM1065" s="182"/>
      <c r="BN1065" s="182"/>
      <c r="BO1065" s="182"/>
      <c r="BP1065" s="182"/>
      <c r="BQ1065" s="182"/>
      <c r="BR1065" s="182"/>
      <c r="BS1065" s="182"/>
      <c r="BT1065" s="182"/>
      <c r="BU1065" s="182"/>
      <c r="BV1065" s="182"/>
      <c r="BW1065" s="182"/>
      <c r="BX1065" s="182"/>
      <c r="BY1065" s="182"/>
      <c r="BZ1065" s="182"/>
      <c r="CA1065" s="182"/>
      <c r="CB1065" s="182"/>
      <c r="CC1065" s="182"/>
      <c r="CD1065" s="182"/>
      <c r="CE1065" s="182"/>
      <c r="CF1065" s="182"/>
      <c r="CG1065" s="182"/>
      <c r="CH1065" s="182"/>
      <c r="CI1065" s="182"/>
      <c r="CJ1065" s="182"/>
      <c r="CK1065" s="182"/>
      <c r="CL1065" s="182"/>
      <c r="CM1065" s="182"/>
      <c r="CN1065" s="182"/>
      <c r="CO1065" s="182"/>
      <c r="CP1065" s="182"/>
      <c r="CQ1065" s="182"/>
      <c r="CR1065" s="182"/>
      <c r="CS1065" s="182"/>
      <c r="CT1065" s="182"/>
      <c r="CU1065" s="182"/>
      <c r="CV1065" s="182"/>
      <c r="CW1065" s="182"/>
      <c r="CX1065" s="182"/>
      <c r="CY1065" s="182"/>
      <c r="CZ1065" s="182"/>
      <c r="DA1065" s="182"/>
      <c r="DB1065" s="182"/>
      <c r="DC1065" s="182"/>
      <c r="DD1065" s="182"/>
      <c r="DE1065" s="182"/>
      <c r="DF1065" s="182"/>
      <c r="DG1065" s="182"/>
      <c r="DH1065" s="182"/>
      <c r="DI1065" s="182"/>
      <c r="DJ1065" s="182"/>
      <c r="DK1065" s="182"/>
      <c r="DL1065" s="182"/>
      <c r="DM1065" s="182"/>
      <c r="DN1065" s="182"/>
      <c r="DO1065" s="182"/>
      <c r="DP1065" s="182"/>
      <c r="DQ1065" s="182"/>
      <c r="DR1065" s="182"/>
      <c r="DS1065" s="182"/>
      <c r="DT1065" s="182"/>
      <c r="DU1065" s="182"/>
      <c r="DV1065" s="182"/>
      <c r="DW1065" s="182"/>
      <c r="DX1065" s="182"/>
      <c r="DY1065" s="182"/>
    </row>
    <row r="1066" spans="1:129" s="188" customFormat="1" outlineLevel="1" x14ac:dyDescent="0.25">
      <c r="A1066" s="102"/>
      <c r="B1066" s="97" t="s">
        <v>1101</v>
      </c>
      <c r="C1066" s="98">
        <v>2018</v>
      </c>
      <c r="D1066" s="99">
        <v>0.4</v>
      </c>
      <c r="E1066" s="101">
        <v>121</v>
      </c>
      <c r="F1066" s="110">
        <v>158</v>
      </c>
      <c r="G1066" s="101">
        <v>386.62716000000006</v>
      </c>
      <c r="I1066" s="182"/>
      <c r="J1066" s="182"/>
      <c r="K1066" s="182"/>
      <c r="L1066" s="182"/>
      <c r="M1066" s="182"/>
      <c r="N1066" s="182"/>
      <c r="O1066" s="182"/>
      <c r="P1066" s="182"/>
      <c r="Q1066" s="182"/>
      <c r="R1066" s="182"/>
      <c r="S1066" s="182"/>
      <c r="T1066" s="182"/>
      <c r="U1066" s="182"/>
      <c r="V1066" s="182"/>
      <c r="W1066" s="182"/>
      <c r="X1066" s="182"/>
      <c r="Y1066" s="182"/>
      <c r="Z1066" s="182"/>
      <c r="AA1066" s="182"/>
      <c r="AB1066" s="182"/>
      <c r="AC1066" s="182"/>
      <c r="AD1066" s="182"/>
      <c r="AE1066" s="182"/>
      <c r="AF1066" s="182"/>
      <c r="AG1066" s="182"/>
      <c r="AH1066" s="182"/>
      <c r="AI1066" s="182"/>
      <c r="AJ1066" s="182"/>
      <c r="AK1066" s="182"/>
      <c r="AL1066" s="182"/>
      <c r="AM1066" s="182"/>
      <c r="AN1066" s="182"/>
      <c r="AO1066" s="182"/>
      <c r="AP1066" s="182"/>
      <c r="AQ1066" s="182"/>
      <c r="AR1066" s="182"/>
      <c r="AS1066" s="182"/>
      <c r="AT1066" s="182"/>
      <c r="AU1066" s="182"/>
      <c r="AV1066" s="182"/>
      <c r="AW1066" s="182"/>
      <c r="AX1066" s="182"/>
      <c r="AY1066" s="182"/>
      <c r="AZ1066" s="182"/>
      <c r="BA1066" s="182"/>
      <c r="BB1066" s="182"/>
      <c r="BC1066" s="182"/>
      <c r="BD1066" s="182"/>
      <c r="BE1066" s="182"/>
      <c r="BF1066" s="182"/>
      <c r="BG1066" s="182"/>
      <c r="BH1066" s="182"/>
      <c r="BI1066" s="182"/>
      <c r="BJ1066" s="182"/>
      <c r="BK1066" s="182"/>
      <c r="BL1066" s="182"/>
      <c r="BM1066" s="182"/>
      <c r="BN1066" s="182"/>
      <c r="BO1066" s="182"/>
      <c r="BP1066" s="182"/>
      <c r="BQ1066" s="182"/>
      <c r="BR1066" s="182"/>
      <c r="BS1066" s="182"/>
      <c r="BT1066" s="182"/>
      <c r="BU1066" s="182"/>
      <c r="BV1066" s="182"/>
      <c r="BW1066" s="182"/>
      <c r="BX1066" s="182"/>
      <c r="BY1066" s="182"/>
      <c r="BZ1066" s="182"/>
      <c r="CA1066" s="182"/>
      <c r="CB1066" s="182"/>
      <c r="CC1066" s="182"/>
      <c r="CD1066" s="182"/>
      <c r="CE1066" s="182"/>
      <c r="CF1066" s="182"/>
      <c r="CG1066" s="182"/>
      <c r="CH1066" s="182"/>
      <c r="CI1066" s="182"/>
      <c r="CJ1066" s="182"/>
      <c r="CK1066" s="182"/>
      <c r="CL1066" s="182"/>
      <c r="CM1066" s="182"/>
      <c r="CN1066" s="182"/>
      <c r="CO1066" s="182"/>
      <c r="CP1066" s="182"/>
      <c r="CQ1066" s="182"/>
      <c r="CR1066" s="182"/>
      <c r="CS1066" s="182"/>
      <c r="CT1066" s="182"/>
      <c r="CU1066" s="182"/>
      <c r="CV1066" s="182"/>
      <c r="CW1066" s="182"/>
      <c r="CX1066" s="182"/>
      <c r="CY1066" s="182"/>
      <c r="CZ1066" s="182"/>
      <c r="DA1066" s="182"/>
      <c r="DB1066" s="182"/>
      <c r="DC1066" s="182"/>
      <c r="DD1066" s="182"/>
      <c r="DE1066" s="182"/>
      <c r="DF1066" s="182"/>
      <c r="DG1066" s="182"/>
      <c r="DH1066" s="182"/>
      <c r="DI1066" s="182"/>
      <c r="DJ1066" s="182"/>
      <c r="DK1066" s="182"/>
      <c r="DL1066" s="182"/>
      <c r="DM1066" s="182"/>
      <c r="DN1066" s="182"/>
      <c r="DO1066" s="182"/>
      <c r="DP1066" s="182"/>
      <c r="DQ1066" s="182"/>
      <c r="DR1066" s="182"/>
      <c r="DS1066" s="182"/>
      <c r="DT1066" s="182"/>
      <c r="DU1066" s="182"/>
      <c r="DV1066" s="182"/>
      <c r="DW1066" s="182"/>
      <c r="DX1066" s="182"/>
      <c r="DY1066" s="182"/>
    </row>
    <row r="1067" spans="1:129" s="188" customFormat="1" outlineLevel="1" x14ac:dyDescent="0.25">
      <c r="A1067" s="102"/>
      <c r="B1067" s="97" t="s">
        <v>1102</v>
      </c>
      <c r="C1067" s="98">
        <v>2018</v>
      </c>
      <c r="D1067" s="99">
        <v>0.4</v>
      </c>
      <c r="E1067" s="101">
        <v>120</v>
      </c>
      <c r="F1067" s="110">
        <v>158</v>
      </c>
      <c r="G1067" s="101">
        <v>213.04321999999999</v>
      </c>
      <c r="I1067" s="182"/>
      <c r="J1067" s="182"/>
      <c r="K1067" s="182"/>
      <c r="L1067" s="182"/>
      <c r="M1067" s="182"/>
      <c r="N1067" s="182"/>
      <c r="O1067" s="182"/>
      <c r="P1067" s="182"/>
      <c r="Q1067" s="182"/>
      <c r="R1067" s="182"/>
      <c r="S1067" s="182"/>
      <c r="T1067" s="182"/>
      <c r="U1067" s="182"/>
      <c r="V1067" s="182"/>
      <c r="W1067" s="182"/>
      <c r="X1067" s="182"/>
      <c r="Y1067" s="182"/>
      <c r="Z1067" s="182"/>
      <c r="AA1067" s="182"/>
      <c r="AB1067" s="182"/>
      <c r="AC1067" s="182"/>
      <c r="AD1067" s="182"/>
      <c r="AE1067" s="182"/>
      <c r="AF1067" s="182"/>
      <c r="AG1067" s="182"/>
      <c r="AH1067" s="182"/>
      <c r="AI1067" s="182"/>
      <c r="AJ1067" s="182"/>
      <c r="AK1067" s="182"/>
      <c r="AL1067" s="182"/>
      <c r="AM1067" s="182"/>
      <c r="AN1067" s="182"/>
      <c r="AO1067" s="182"/>
      <c r="AP1067" s="182"/>
      <c r="AQ1067" s="182"/>
      <c r="AR1067" s="182"/>
      <c r="AS1067" s="182"/>
      <c r="AT1067" s="182"/>
      <c r="AU1067" s="182"/>
      <c r="AV1067" s="182"/>
      <c r="AW1067" s="182"/>
      <c r="AX1067" s="182"/>
      <c r="AY1067" s="182"/>
      <c r="AZ1067" s="182"/>
      <c r="BA1067" s="182"/>
      <c r="BB1067" s="182"/>
      <c r="BC1067" s="182"/>
      <c r="BD1067" s="182"/>
      <c r="BE1067" s="182"/>
      <c r="BF1067" s="182"/>
      <c r="BG1067" s="182"/>
      <c r="BH1067" s="182"/>
      <c r="BI1067" s="182"/>
      <c r="BJ1067" s="182"/>
      <c r="BK1067" s="182"/>
      <c r="BL1067" s="182"/>
      <c r="BM1067" s="182"/>
      <c r="BN1067" s="182"/>
      <c r="BO1067" s="182"/>
      <c r="BP1067" s="182"/>
      <c r="BQ1067" s="182"/>
      <c r="BR1067" s="182"/>
      <c r="BS1067" s="182"/>
      <c r="BT1067" s="182"/>
      <c r="BU1067" s="182"/>
      <c r="BV1067" s="182"/>
      <c r="BW1067" s="182"/>
      <c r="BX1067" s="182"/>
      <c r="BY1067" s="182"/>
      <c r="BZ1067" s="182"/>
      <c r="CA1067" s="182"/>
      <c r="CB1067" s="182"/>
      <c r="CC1067" s="182"/>
      <c r="CD1067" s="182"/>
      <c r="CE1067" s="182"/>
      <c r="CF1067" s="182"/>
      <c r="CG1067" s="182"/>
      <c r="CH1067" s="182"/>
      <c r="CI1067" s="182"/>
      <c r="CJ1067" s="182"/>
      <c r="CK1067" s="182"/>
      <c r="CL1067" s="182"/>
      <c r="CM1067" s="182"/>
      <c r="CN1067" s="182"/>
      <c r="CO1067" s="182"/>
      <c r="CP1067" s="182"/>
      <c r="CQ1067" s="182"/>
      <c r="CR1067" s="182"/>
      <c r="CS1067" s="182"/>
      <c r="CT1067" s="182"/>
      <c r="CU1067" s="182"/>
      <c r="CV1067" s="182"/>
      <c r="CW1067" s="182"/>
      <c r="CX1067" s="182"/>
      <c r="CY1067" s="182"/>
      <c r="CZ1067" s="182"/>
      <c r="DA1067" s="182"/>
      <c r="DB1067" s="182"/>
      <c r="DC1067" s="182"/>
      <c r="DD1067" s="182"/>
      <c r="DE1067" s="182"/>
      <c r="DF1067" s="182"/>
      <c r="DG1067" s="182"/>
      <c r="DH1067" s="182"/>
      <c r="DI1067" s="182"/>
      <c r="DJ1067" s="182"/>
      <c r="DK1067" s="182"/>
      <c r="DL1067" s="182"/>
      <c r="DM1067" s="182"/>
      <c r="DN1067" s="182"/>
      <c r="DO1067" s="182"/>
      <c r="DP1067" s="182"/>
      <c r="DQ1067" s="182"/>
      <c r="DR1067" s="182"/>
      <c r="DS1067" s="182"/>
      <c r="DT1067" s="182"/>
      <c r="DU1067" s="182"/>
      <c r="DV1067" s="182"/>
      <c r="DW1067" s="182"/>
      <c r="DX1067" s="182"/>
      <c r="DY1067" s="182"/>
    </row>
    <row r="1068" spans="1:129" s="188" customFormat="1" outlineLevel="1" x14ac:dyDescent="0.25">
      <c r="A1068" s="102"/>
      <c r="B1068" s="97" t="s">
        <v>1103</v>
      </c>
      <c r="C1068" s="98">
        <v>2018</v>
      </c>
      <c r="D1068" s="99">
        <v>0.4</v>
      </c>
      <c r="E1068" s="101">
        <v>24</v>
      </c>
      <c r="F1068" s="110">
        <v>158</v>
      </c>
      <c r="G1068" s="101">
        <v>46.614820000000002</v>
      </c>
      <c r="I1068" s="182"/>
      <c r="J1068" s="182"/>
      <c r="K1068" s="182"/>
      <c r="L1068" s="182"/>
      <c r="M1068" s="182"/>
      <c r="N1068" s="182"/>
      <c r="O1068" s="182"/>
      <c r="P1068" s="182"/>
      <c r="Q1068" s="182"/>
      <c r="R1068" s="182"/>
      <c r="S1068" s="182"/>
      <c r="T1068" s="182"/>
      <c r="U1068" s="182"/>
      <c r="V1068" s="182"/>
      <c r="W1068" s="182"/>
      <c r="X1068" s="182"/>
      <c r="Y1068" s="182"/>
      <c r="Z1068" s="182"/>
      <c r="AA1068" s="182"/>
      <c r="AB1068" s="182"/>
      <c r="AC1068" s="182"/>
      <c r="AD1068" s="182"/>
      <c r="AE1068" s="182"/>
      <c r="AF1068" s="182"/>
      <c r="AG1068" s="182"/>
      <c r="AH1068" s="182"/>
      <c r="AI1068" s="182"/>
      <c r="AJ1068" s="182"/>
      <c r="AK1068" s="182"/>
      <c r="AL1068" s="182"/>
      <c r="AM1068" s="182"/>
      <c r="AN1068" s="182"/>
      <c r="AO1068" s="182"/>
      <c r="AP1068" s="182"/>
      <c r="AQ1068" s="182"/>
      <c r="AR1068" s="182"/>
      <c r="AS1068" s="182"/>
      <c r="AT1068" s="182"/>
      <c r="AU1068" s="182"/>
      <c r="AV1068" s="182"/>
      <c r="AW1068" s="182"/>
      <c r="AX1068" s="182"/>
      <c r="AY1068" s="182"/>
      <c r="AZ1068" s="182"/>
      <c r="BA1068" s="182"/>
      <c r="BB1068" s="182"/>
      <c r="BC1068" s="182"/>
      <c r="BD1068" s="182"/>
      <c r="BE1068" s="182"/>
      <c r="BF1068" s="182"/>
      <c r="BG1068" s="182"/>
      <c r="BH1068" s="182"/>
      <c r="BI1068" s="182"/>
      <c r="BJ1068" s="182"/>
      <c r="BK1068" s="182"/>
      <c r="BL1068" s="182"/>
      <c r="BM1068" s="182"/>
      <c r="BN1068" s="182"/>
      <c r="BO1068" s="182"/>
      <c r="BP1068" s="182"/>
      <c r="BQ1068" s="182"/>
      <c r="BR1068" s="182"/>
      <c r="BS1068" s="182"/>
      <c r="BT1068" s="182"/>
      <c r="BU1068" s="182"/>
      <c r="BV1068" s="182"/>
      <c r="BW1068" s="182"/>
      <c r="BX1068" s="182"/>
      <c r="BY1068" s="182"/>
      <c r="BZ1068" s="182"/>
      <c r="CA1068" s="182"/>
      <c r="CB1068" s="182"/>
      <c r="CC1068" s="182"/>
      <c r="CD1068" s="182"/>
      <c r="CE1068" s="182"/>
      <c r="CF1068" s="182"/>
      <c r="CG1068" s="182"/>
      <c r="CH1068" s="182"/>
      <c r="CI1068" s="182"/>
      <c r="CJ1068" s="182"/>
      <c r="CK1068" s="182"/>
      <c r="CL1068" s="182"/>
      <c r="CM1068" s="182"/>
      <c r="CN1068" s="182"/>
      <c r="CO1068" s="182"/>
      <c r="CP1068" s="182"/>
      <c r="CQ1068" s="182"/>
      <c r="CR1068" s="182"/>
      <c r="CS1068" s="182"/>
      <c r="CT1068" s="182"/>
      <c r="CU1068" s="182"/>
      <c r="CV1068" s="182"/>
      <c r="CW1068" s="182"/>
      <c r="CX1068" s="182"/>
      <c r="CY1068" s="182"/>
      <c r="CZ1068" s="182"/>
      <c r="DA1068" s="182"/>
      <c r="DB1068" s="182"/>
      <c r="DC1068" s="182"/>
      <c r="DD1068" s="182"/>
      <c r="DE1068" s="182"/>
      <c r="DF1068" s="182"/>
      <c r="DG1068" s="182"/>
      <c r="DH1068" s="182"/>
      <c r="DI1068" s="182"/>
      <c r="DJ1068" s="182"/>
      <c r="DK1068" s="182"/>
      <c r="DL1068" s="182"/>
      <c r="DM1068" s="182"/>
      <c r="DN1068" s="182"/>
      <c r="DO1068" s="182"/>
      <c r="DP1068" s="182"/>
      <c r="DQ1068" s="182"/>
      <c r="DR1068" s="182"/>
      <c r="DS1068" s="182"/>
      <c r="DT1068" s="182"/>
      <c r="DU1068" s="182"/>
      <c r="DV1068" s="182"/>
      <c r="DW1068" s="182"/>
      <c r="DX1068" s="182"/>
      <c r="DY1068" s="182"/>
    </row>
    <row r="1069" spans="1:129" s="188" customFormat="1" outlineLevel="1" x14ac:dyDescent="0.25">
      <c r="A1069" s="102"/>
      <c r="B1069" s="97" t="s">
        <v>1104</v>
      </c>
      <c r="C1069" s="98">
        <v>2018</v>
      </c>
      <c r="D1069" s="99">
        <v>0.4</v>
      </c>
      <c r="E1069" s="101">
        <v>121</v>
      </c>
      <c r="F1069" s="110">
        <v>158</v>
      </c>
      <c r="G1069" s="101">
        <v>154.11266000000001</v>
      </c>
      <c r="I1069" s="182"/>
      <c r="J1069" s="182"/>
      <c r="K1069" s="182"/>
      <c r="L1069" s="182"/>
      <c r="M1069" s="182"/>
      <c r="N1069" s="182"/>
      <c r="O1069" s="182"/>
      <c r="P1069" s="182"/>
      <c r="Q1069" s="182"/>
      <c r="R1069" s="182"/>
      <c r="S1069" s="182"/>
      <c r="T1069" s="182"/>
      <c r="U1069" s="182"/>
      <c r="V1069" s="182"/>
      <c r="W1069" s="182"/>
      <c r="X1069" s="182"/>
      <c r="Y1069" s="182"/>
      <c r="Z1069" s="182"/>
      <c r="AA1069" s="182"/>
      <c r="AB1069" s="182"/>
      <c r="AC1069" s="182"/>
      <c r="AD1069" s="182"/>
      <c r="AE1069" s="182"/>
      <c r="AF1069" s="182"/>
      <c r="AG1069" s="182"/>
      <c r="AH1069" s="182"/>
      <c r="AI1069" s="182"/>
      <c r="AJ1069" s="182"/>
      <c r="AK1069" s="182"/>
      <c r="AL1069" s="182"/>
      <c r="AM1069" s="182"/>
      <c r="AN1069" s="182"/>
      <c r="AO1069" s="182"/>
      <c r="AP1069" s="182"/>
      <c r="AQ1069" s="182"/>
      <c r="AR1069" s="182"/>
      <c r="AS1069" s="182"/>
      <c r="AT1069" s="182"/>
      <c r="AU1069" s="182"/>
      <c r="AV1069" s="182"/>
      <c r="AW1069" s="182"/>
      <c r="AX1069" s="182"/>
      <c r="AY1069" s="182"/>
      <c r="AZ1069" s="182"/>
      <c r="BA1069" s="182"/>
      <c r="BB1069" s="182"/>
      <c r="BC1069" s="182"/>
      <c r="BD1069" s="182"/>
      <c r="BE1069" s="182"/>
      <c r="BF1069" s="182"/>
      <c r="BG1069" s="182"/>
      <c r="BH1069" s="182"/>
      <c r="BI1069" s="182"/>
      <c r="BJ1069" s="182"/>
      <c r="BK1069" s="182"/>
      <c r="BL1069" s="182"/>
      <c r="BM1069" s="182"/>
      <c r="BN1069" s="182"/>
      <c r="BO1069" s="182"/>
      <c r="BP1069" s="182"/>
      <c r="BQ1069" s="182"/>
      <c r="BR1069" s="182"/>
      <c r="BS1069" s="182"/>
      <c r="BT1069" s="182"/>
      <c r="BU1069" s="182"/>
      <c r="BV1069" s="182"/>
      <c r="BW1069" s="182"/>
      <c r="BX1069" s="182"/>
      <c r="BY1069" s="182"/>
      <c r="BZ1069" s="182"/>
      <c r="CA1069" s="182"/>
      <c r="CB1069" s="182"/>
      <c r="CC1069" s="182"/>
      <c r="CD1069" s="182"/>
      <c r="CE1069" s="182"/>
      <c r="CF1069" s="182"/>
      <c r="CG1069" s="182"/>
      <c r="CH1069" s="182"/>
      <c r="CI1069" s="182"/>
      <c r="CJ1069" s="182"/>
      <c r="CK1069" s="182"/>
      <c r="CL1069" s="182"/>
      <c r="CM1069" s="182"/>
      <c r="CN1069" s="182"/>
      <c r="CO1069" s="182"/>
      <c r="CP1069" s="182"/>
      <c r="CQ1069" s="182"/>
      <c r="CR1069" s="182"/>
      <c r="CS1069" s="182"/>
      <c r="CT1069" s="182"/>
      <c r="CU1069" s="182"/>
      <c r="CV1069" s="182"/>
      <c r="CW1069" s="182"/>
      <c r="CX1069" s="182"/>
      <c r="CY1069" s="182"/>
      <c r="CZ1069" s="182"/>
      <c r="DA1069" s="182"/>
      <c r="DB1069" s="182"/>
      <c r="DC1069" s="182"/>
      <c r="DD1069" s="182"/>
      <c r="DE1069" s="182"/>
      <c r="DF1069" s="182"/>
      <c r="DG1069" s="182"/>
      <c r="DH1069" s="182"/>
      <c r="DI1069" s="182"/>
      <c r="DJ1069" s="182"/>
      <c r="DK1069" s="182"/>
      <c r="DL1069" s="182"/>
      <c r="DM1069" s="182"/>
      <c r="DN1069" s="182"/>
      <c r="DO1069" s="182"/>
      <c r="DP1069" s="182"/>
      <c r="DQ1069" s="182"/>
      <c r="DR1069" s="182"/>
      <c r="DS1069" s="182"/>
      <c r="DT1069" s="182"/>
      <c r="DU1069" s="182"/>
      <c r="DV1069" s="182"/>
      <c r="DW1069" s="182"/>
      <c r="DX1069" s="182"/>
      <c r="DY1069" s="182"/>
    </row>
    <row r="1070" spans="1:129" s="188" customFormat="1" outlineLevel="1" x14ac:dyDescent="0.25">
      <c r="A1070" s="102"/>
      <c r="B1070" s="97" t="s">
        <v>1105</v>
      </c>
      <c r="C1070" s="98">
        <v>2018</v>
      </c>
      <c r="D1070" s="99">
        <v>0.4</v>
      </c>
      <c r="E1070" s="101">
        <v>41</v>
      </c>
      <c r="F1070" s="110">
        <v>158</v>
      </c>
      <c r="G1070" s="101">
        <v>27.71697</v>
      </c>
      <c r="I1070" s="182"/>
      <c r="J1070" s="182"/>
      <c r="K1070" s="182"/>
      <c r="L1070" s="182"/>
      <c r="M1070" s="182"/>
      <c r="N1070" s="182"/>
      <c r="O1070" s="182"/>
      <c r="P1070" s="182"/>
      <c r="Q1070" s="182"/>
      <c r="R1070" s="182"/>
      <c r="S1070" s="182"/>
      <c r="T1070" s="182"/>
      <c r="U1070" s="182"/>
      <c r="V1070" s="182"/>
      <c r="W1070" s="182"/>
      <c r="X1070" s="182"/>
      <c r="Y1070" s="182"/>
      <c r="Z1070" s="182"/>
      <c r="AA1070" s="182"/>
      <c r="AB1070" s="182"/>
      <c r="AC1070" s="182"/>
      <c r="AD1070" s="182"/>
      <c r="AE1070" s="182"/>
      <c r="AF1070" s="182"/>
      <c r="AG1070" s="182"/>
      <c r="AH1070" s="182"/>
      <c r="AI1070" s="182"/>
      <c r="AJ1070" s="182"/>
      <c r="AK1070" s="182"/>
      <c r="AL1070" s="182"/>
      <c r="AM1070" s="182"/>
      <c r="AN1070" s="182"/>
      <c r="AO1070" s="182"/>
      <c r="AP1070" s="182"/>
      <c r="AQ1070" s="182"/>
      <c r="AR1070" s="182"/>
      <c r="AS1070" s="182"/>
      <c r="AT1070" s="182"/>
      <c r="AU1070" s="182"/>
      <c r="AV1070" s="182"/>
      <c r="AW1070" s="182"/>
      <c r="AX1070" s="182"/>
      <c r="AY1070" s="182"/>
      <c r="AZ1070" s="182"/>
      <c r="BA1070" s="182"/>
      <c r="BB1070" s="182"/>
      <c r="BC1070" s="182"/>
      <c r="BD1070" s="182"/>
      <c r="BE1070" s="182"/>
      <c r="BF1070" s="182"/>
      <c r="BG1070" s="182"/>
      <c r="BH1070" s="182"/>
      <c r="BI1070" s="182"/>
      <c r="BJ1070" s="182"/>
      <c r="BK1070" s="182"/>
      <c r="BL1070" s="182"/>
      <c r="BM1070" s="182"/>
      <c r="BN1070" s="182"/>
      <c r="BO1070" s="182"/>
      <c r="BP1070" s="182"/>
      <c r="BQ1070" s="182"/>
      <c r="BR1070" s="182"/>
      <c r="BS1070" s="182"/>
      <c r="BT1070" s="182"/>
      <c r="BU1070" s="182"/>
      <c r="BV1070" s="182"/>
      <c r="BW1070" s="182"/>
      <c r="BX1070" s="182"/>
      <c r="BY1070" s="182"/>
      <c r="BZ1070" s="182"/>
      <c r="CA1070" s="182"/>
      <c r="CB1070" s="182"/>
      <c r="CC1070" s="182"/>
      <c r="CD1070" s="182"/>
      <c r="CE1070" s="182"/>
      <c r="CF1070" s="182"/>
      <c r="CG1070" s="182"/>
      <c r="CH1070" s="182"/>
      <c r="CI1070" s="182"/>
      <c r="CJ1070" s="182"/>
      <c r="CK1070" s="182"/>
      <c r="CL1070" s="182"/>
      <c r="CM1070" s="182"/>
      <c r="CN1070" s="182"/>
      <c r="CO1070" s="182"/>
      <c r="CP1070" s="182"/>
      <c r="CQ1070" s="182"/>
      <c r="CR1070" s="182"/>
      <c r="CS1070" s="182"/>
      <c r="CT1070" s="182"/>
      <c r="CU1070" s="182"/>
      <c r="CV1070" s="182"/>
      <c r="CW1070" s="182"/>
      <c r="CX1070" s="182"/>
      <c r="CY1070" s="182"/>
      <c r="CZ1070" s="182"/>
      <c r="DA1070" s="182"/>
      <c r="DB1070" s="182"/>
      <c r="DC1070" s="182"/>
      <c r="DD1070" s="182"/>
      <c r="DE1070" s="182"/>
      <c r="DF1070" s="182"/>
      <c r="DG1070" s="182"/>
      <c r="DH1070" s="182"/>
      <c r="DI1070" s="182"/>
      <c r="DJ1070" s="182"/>
      <c r="DK1070" s="182"/>
      <c r="DL1070" s="182"/>
      <c r="DM1070" s="182"/>
      <c r="DN1070" s="182"/>
      <c r="DO1070" s="182"/>
      <c r="DP1070" s="182"/>
      <c r="DQ1070" s="182"/>
      <c r="DR1070" s="182"/>
      <c r="DS1070" s="182"/>
      <c r="DT1070" s="182"/>
      <c r="DU1070" s="182"/>
      <c r="DV1070" s="182"/>
      <c r="DW1070" s="182"/>
      <c r="DX1070" s="182"/>
      <c r="DY1070" s="182"/>
    </row>
    <row r="1071" spans="1:129" s="188" customFormat="1" outlineLevel="1" x14ac:dyDescent="0.25">
      <c r="A1071" s="102"/>
      <c r="B1071" s="97" t="s">
        <v>1106</v>
      </c>
      <c r="C1071" s="98">
        <v>2018</v>
      </c>
      <c r="D1071" s="99">
        <v>0.4</v>
      </c>
      <c r="E1071" s="101">
        <v>59</v>
      </c>
      <c r="F1071" s="110">
        <v>158</v>
      </c>
      <c r="G1071" s="101">
        <v>143.65914999999998</v>
      </c>
      <c r="I1071" s="182"/>
      <c r="J1071" s="182"/>
      <c r="K1071" s="182"/>
      <c r="L1071" s="182"/>
      <c r="M1071" s="182"/>
      <c r="N1071" s="182"/>
      <c r="O1071" s="182"/>
      <c r="P1071" s="182"/>
      <c r="Q1071" s="182"/>
      <c r="R1071" s="182"/>
      <c r="S1071" s="182"/>
      <c r="T1071" s="182"/>
      <c r="U1071" s="182"/>
      <c r="V1071" s="182"/>
      <c r="W1071" s="182"/>
      <c r="X1071" s="182"/>
      <c r="Y1071" s="182"/>
      <c r="Z1071" s="182"/>
      <c r="AA1071" s="182"/>
      <c r="AB1071" s="182"/>
      <c r="AC1071" s="182"/>
      <c r="AD1071" s="182"/>
      <c r="AE1071" s="182"/>
      <c r="AF1071" s="182"/>
      <c r="AG1071" s="182"/>
      <c r="AH1071" s="182"/>
      <c r="AI1071" s="182"/>
      <c r="AJ1071" s="182"/>
      <c r="AK1071" s="182"/>
      <c r="AL1071" s="182"/>
      <c r="AM1071" s="182"/>
      <c r="AN1071" s="182"/>
      <c r="AO1071" s="182"/>
      <c r="AP1071" s="182"/>
      <c r="AQ1071" s="182"/>
      <c r="AR1071" s="182"/>
      <c r="AS1071" s="182"/>
      <c r="AT1071" s="182"/>
      <c r="AU1071" s="182"/>
      <c r="AV1071" s="182"/>
      <c r="AW1071" s="182"/>
      <c r="AX1071" s="182"/>
      <c r="AY1071" s="182"/>
      <c r="AZ1071" s="182"/>
      <c r="BA1071" s="182"/>
      <c r="BB1071" s="182"/>
      <c r="BC1071" s="182"/>
      <c r="BD1071" s="182"/>
      <c r="BE1071" s="182"/>
      <c r="BF1071" s="182"/>
      <c r="BG1071" s="182"/>
      <c r="BH1071" s="182"/>
      <c r="BI1071" s="182"/>
      <c r="BJ1071" s="182"/>
      <c r="BK1071" s="182"/>
      <c r="BL1071" s="182"/>
      <c r="BM1071" s="182"/>
      <c r="BN1071" s="182"/>
      <c r="BO1071" s="182"/>
      <c r="BP1071" s="182"/>
      <c r="BQ1071" s="182"/>
      <c r="BR1071" s="182"/>
      <c r="BS1071" s="182"/>
      <c r="BT1071" s="182"/>
      <c r="BU1071" s="182"/>
      <c r="BV1071" s="182"/>
      <c r="BW1071" s="182"/>
      <c r="BX1071" s="182"/>
      <c r="BY1071" s="182"/>
      <c r="BZ1071" s="182"/>
      <c r="CA1071" s="182"/>
      <c r="CB1071" s="182"/>
      <c r="CC1071" s="182"/>
      <c r="CD1071" s="182"/>
      <c r="CE1071" s="182"/>
      <c r="CF1071" s="182"/>
      <c r="CG1071" s="182"/>
      <c r="CH1071" s="182"/>
      <c r="CI1071" s="182"/>
      <c r="CJ1071" s="182"/>
      <c r="CK1071" s="182"/>
      <c r="CL1071" s="182"/>
      <c r="CM1071" s="182"/>
      <c r="CN1071" s="182"/>
      <c r="CO1071" s="182"/>
      <c r="CP1071" s="182"/>
      <c r="CQ1071" s="182"/>
      <c r="CR1071" s="182"/>
      <c r="CS1071" s="182"/>
      <c r="CT1071" s="182"/>
      <c r="CU1071" s="182"/>
      <c r="CV1071" s="182"/>
      <c r="CW1071" s="182"/>
      <c r="CX1071" s="182"/>
      <c r="CY1071" s="182"/>
      <c r="CZ1071" s="182"/>
      <c r="DA1071" s="182"/>
      <c r="DB1071" s="182"/>
      <c r="DC1071" s="182"/>
      <c r="DD1071" s="182"/>
      <c r="DE1071" s="182"/>
      <c r="DF1071" s="182"/>
      <c r="DG1071" s="182"/>
      <c r="DH1071" s="182"/>
      <c r="DI1071" s="182"/>
      <c r="DJ1071" s="182"/>
      <c r="DK1071" s="182"/>
      <c r="DL1071" s="182"/>
      <c r="DM1071" s="182"/>
      <c r="DN1071" s="182"/>
      <c r="DO1071" s="182"/>
      <c r="DP1071" s="182"/>
      <c r="DQ1071" s="182"/>
      <c r="DR1071" s="182"/>
      <c r="DS1071" s="182"/>
      <c r="DT1071" s="182"/>
      <c r="DU1071" s="182"/>
      <c r="DV1071" s="182"/>
      <c r="DW1071" s="182"/>
      <c r="DX1071" s="182"/>
      <c r="DY1071" s="182"/>
    </row>
    <row r="1072" spans="1:129" s="188" customFormat="1" outlineLevel="1" x14ac:dyDescent="0.25">
      <c r="A1072" s="102"/>
      <c r="B1072" s="97" t="s">
        <v>1107</v>
      </c>
      <c r="C1072" s="98">
        <v>2018</v>
      </c>
      <c r="D1072" s="99">
        <v>0.4</v>
      </c>
      <c r="E1072" s="101">
        <v>80</v>
      </c>
      <c r="F1072" s="110">
        <v>158</v>
      </c>
      <c r="G1072" s="101">
        <v>88.862839999999991</v>
      </c>
      <c r="I1072" s="182"/>
      <c r="J1072" s="182"/>
      <c r="K1072" s="182"/>
      <c r="L1072" s="182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82"/>
      <c r="W1072" s="182"/>
      <c r="X1072" s="182"/>
      <c r="Y1072" s="182"/>
      <c r="Z1072" s="182"/>
      <c r="AA1072" s="182"/>
      <c r="AB1072" s="182"/>
      <c r="AC1072" s="182"/>
      <c r="AD1072" s="182"/>
      <c r="AE1072" s="182"/>
      <c r="AF1072" s="182"/>
      <c r="AG1072" s="182"/>
      <c r="AH1072" s="182"/>
      <c r="AI1072" s="182"/>
      <c r="AJ1072" s="182"/>
      <c r="AK1072" s="182"/>
      <c r="AL1072" s="182"/>
      <c r="AM1072" s="182"/>
      <c r="AN1072" s="182"/>
      <c r="AO1072" s="182"/>
      <c r="AP1072" s="182"/>
      <c r="AQ1072" s="182"/>
      <c r="AR1072" s="182"/>
      <c r="AS1072" s="182"/>
      <c r="AT1072" s="182"/>
      <c r="AU1072" s="182"/>
      <c r="AV1072" s="182"/>
      <c r="AW1072" s="182"/>
      <c r="AX1072" s="182"/>
      <c r="AY1072" s="182"/>
      <c r="AZ1072" s="182"/>
      <c r="BA1072" s="182"/>
      <c r="BB1072" s="182"/>
      <c r="BC1072" s="182"/>
      <c r="BD1072" s="182"/>
      <c r="BE1072" s="182"/>
      <c r="BF1072" s="182"/>
      <c r="BG1072" s="182"/>
      <c r="BH1072" s="182"/>
      <c r="BI1072" s="182"/>
      <c r="BJ1072" s="182"/>
      <c r="BK1072" s="182"/>
      <c r="BL1072" s="182"/>
      <c r="BM1072" s="182"/>
      <c r="BN1072" s="182"/>
      <c r="BO1072" s="182"/>
      <c r="BP1072" s="182"/>
      <c r="BQ1072" s="182"/>
      <c r="BR1072" s="182"/>
      <c r="BS1072" s="182"/>
      <c r="BT1072" s="182"/>
      <c r="BU1072" s="182"/>
      <c r="BV1072" s="182"/>
      <c r="BW1072" s="182"/>
      <c r="BX1072" s="182"/>
      <c r="BY1072" s="182"/>
      <c r="BZ1072" s="182"/>
      <c r="CA1072" s="182"/>
      <c r="CB1072" s="182"/>
      <c r="CC1072" s="182"/>
      <c r="CD1072" s="182"/>
      <c r="CE1072" s="182"/>
      <c r="CF1072" s="182"/>
      <c r="CG1072" s="182"/>
      <c r="CH1072" s="182"/>
      <c r="CI1072" s="182"/>
      <c r="CJ1072" s="182"/>
      <c r="CK1072" s="182"/>
      <c r="CL1072" s="182"/>
      <c r="CM1072" s="182"/>
      <c r="CN1072" s="182"/>
      <c r="CO1072" s="182"/>
      <c r="CP1072" s="182"/>
      <c r="CQ1072" s="182"/>
      <c r="CR1072" s="182"/>
      <c r="CS1072" s="182"/>
      <c r="CT1072" s="182"/>
      <c r="CU1072" s="182"/>
      <c r="CV1072" s="182"/>
      <c r="CW1072" s="182"/>
      <c r="CX1072" s="182"/>
      <c r="CY1072" s="182"/>
      <c r="CZ1072" s="182"/>
      <c r="DA1072" s="182"/>
      <c r="DB1072" s="182"/>
      <c r="DC1072" s="182"/>
      <c r="DD1072" s="182"/>
      <c r="DE1072" s="182"/>
      <c r="DF1072" s="182"/>
      <c r="DG1072" s="182"/>
      <c r="DH1072" s="182"/>
      <c r="DI1072" s="182"/>
      <c r="DJ1072" s="182"/>
      <c r="DK1072" s="182"/>
      <c r="DL1072" s="182"/>
      <c r="DM1072" s="182"/>
      <c r="DN1072" s="182"/>
      <c r="DO1072" s="182"/>
      <c r="DP1072" s="182"/>
      <c r="DQ1072" s="182"/>
      <c r="DR1072" s="182"/>
      <c r="DS1072" s="182"/>
      <c r="DT1072" s="182"/>
      <c r="DU1072" s="182"/>
      <c r="DV1072" s="182"/>
      <c r="DW1072" s="182"/>
      <c r="DX1072" s="182"/>
      <c r="DY1072" s="182"/>
    </row>
    <row r="1073" spans="1:129" s="188" customFormat="1" outlineLevel="1" x14ac:dyDescent="0.25">
      <c r="A1073" s="102"/>
      <c r="B1073" s="97" t="s">
        <v>1108</v>
      </c>
      <c r="C1073" s="98">
        <v>2018</v>
      </c>
      <c r="D1073" s="99">
        <v>0.4</v>
      </c>
      <c r="E1073" s="101">
        <v>72</v>
      </c>
      <c r="F1073" s="110">
        <v>158</v>
      </c>
      <c r="G1073" s="101">
        <v>83.183109999999999</v>
      </c>
      <c r="I1073" s="182"/>
      <c r="J1073" s="182"/>
      <c r="K1073" s="182"/>
      <c r="L1073" s="182"/>
      <c r="M1073" s="182"/>
      <c r="N1073" s="182"/>
      <c r="O1073" s="182"/>
      <c r="P1073" s="182"/>
      <c r="Q1073" s="182"/>
      <c r="R1073" s="182"/>
      <c r="S1073" s="182"/>
      <c r="T1073" s="182"/>
      <c r="U1073" s="182"/>
      <c r="V1073" s="182"/>
      <c r="W1073" s="182"/>
      <c r="X1073" s="182"/>
      <c r="Y1073" s="182"/>
      <c r="Z1073" s="182"/>
      <c r="AA1073" s="182"/>
      <c r="AB1073" s="182"/>
      <c r="AC1073" s="182"/>
      <c r="AD1073" s="182"/>
      <c r="AE1073" s="182"/>
      <c r="AF1073" s="182"/>
      <c r="AG1073" s="182"/>
      <c r="AH1073" s="182"/>
      <c r="AI1073" s="182"/>
      <c r="AJ1073" s="182"/>
      <c r="AK1073" s="182"/>
      <c r="AL1073" s="182"/>
      <c r="AM1073" s="182"/>
      <c r="AN1073" s="182"/>
      <c r="AO1073" s="182"/>
      <c r="AP1073" s="182"/>
      <c r="AQ1073" s="182"/>
      <c r="AR1073" s="182"/>
      <c r="AS1073" s="182"/>
      <c r="AT1073" s="182"/>
      <c r="AU1073" s="182"/>
      <c r="AV1073" s="182"/>
      <c r="AW1073" s="182"/>
      <c r="AX1073" s="182"/>
      <c r="AY1073" s="182"/>
      <c r="AZ1073" s="182"/>
      <c r="BA1073" s="182"/>
      <c r="BB1073" s="182"/>
      <c r="BC1073" s="182"/>
      <c r="BD1073" s="182"/>
      <c r="BE1073" s="182"/>
      <c r="BF1073" s="182"/>
      <c r="BG1073" s="182"/>
      <c r="BH1073" s="182"/>
      <c r="BI1073" s="182"/>
      <c r="BJ1073" s="182"/>
      <c r="BK1073" s="182"/>
      <c r="BL1073" s="182"/>
      <c r="BM1073" s="182"/>
      <c r="BN1073" s="182"/>
      <c r="BO1073" s="182"/>
      <c r="BP1073" s="182"/>
      <c r="BQ1073" s="182"/>
      <c r="BR1073" s="182"/>
      <c r="BS1073" s="182"/>
      <c r="BT1073" s="182"/>
      <c r="BU1073" s="182"/>
      <c r="BV1073" s="182"/>
      <c r="BW1073" s="182"/>
      <c r="BX1073" s="182"/>
      <c r="BY1073" s="182"/>
      <c r="BZ1073" s="182"/>
      <c r="CA1073" s="182"/>
      <c r="CB1073" s="182"/>
      <c r="CC1073" s="182"/>
      <c r="CD1073" s="182"/>
      <c r="CE1073" s="182"/>
      <c r="CF1073" s="182"/>
      <c r="CG1073" s="182"/>
      <c r="CH1073" s="182"/>
      <c r="CI1073" s="182"/>
      <c r="CJ1073" s="182"/>
      <c r="CK1073" s="182"/>
      <c r="CL1073" s="182"/>
      <c r="CM1073" s="182"/>
      <c r="CN1073" s="182"/>
      <c r="CO1073" s="182"/>
      <c r="CP1073" s="182"/>
      <c r="CQ1073" s="182"/>
      <c r="CR1073" s="182"/>
      <c r="CS1073" s="182"/>
      <c r="CT1073" s="182"/>
      <c r="CU1073" s="182"/>
      <c r="CV1073" s="182"/>
      <c r="CW1073" s="182"/>
      <c r="CX1073" s="182"/>
      <c r="CY1073" s="182"/>
      <c r="CZ1073" s="182"/>
      <c r="DA1073" s="182"/>
      <c r="DB1073" s="182"/>
      <c r="DC1073" s="182"/>
      <c r="DD1073" s="182"/>
      <c r="DE1073" s="182"/>
      <c r="DF1073" s="182"/>
      <c r="DG1073" s="182"/>
      <c r="DH1073" s="182"/>
      <c r="DI1073" s="182"/>
      <c r="DJ1073" s="182"/>
      <c r="DK1073" s="182"/>
      <c r="DL1073" s="182"/>
      <c r="DM1073" s="182"/>
      <c r="DN1073" s="182"/>
      <c r="DO1073" s="182"/>
      <c r="DP1073" s="182"/>
      <c r="DQ1073" s="182"/>
      <c r="DR1073" s="182"/>
      <c r="DS1073" s="182"/>
      <c r="DT1073" s="182"/>
      <c r="DU1073" s="182"/>
      <c r="DV1073" s="182"/>
      <c r="DW1073" s="182"/>
      <c r="DX1073" s="182"/>
      <c r="DY1073" s="182"/>
    </row>
    <row r="1074" spans="1:129" s="188" customFormat="1" outlineLevel="1" x14ac:dyDescent="0.25">
      <c r="A1074" s="102"/>
      <c r="B1074" s="97" t="s">
        <v>1109</v>
      </c>
      <c r="C1074" s="98">
        <v>2018</v>
      </c>
      <c r="D1074" s="99">
        <v>0.4</v>
      </c>
      <c r="E1074" s="101">
        <v>158</v>
      </c>
      <c r="F1074" s="110">
        <v>158</v>
      </c>
      <c r="G1074" s="101">
        <v>150.12450000000001</v>
      </c>
      <c r="I1074" s="182"/>
      <c r="J1074" s="182"/>
      <c r="K1074" s="182"/>
      <c r="L1074" s="182"/>
      <c r="M1074" s="182"/>
      <c r="N1074" s="182"/>
      <c r="O1074" s="182"/>
      <c r="P1074" s="182"/>
      <c r="Q1074" s="182"/>
      <c r="R1074" s="182"/>
      <c r="S1074" s="182"/>
      <c r="T1074" s="182"/>
      <c r="U1074" s="182"/>
      <c r="V1074" s="182"/>
      <c r="W1074" s="182"/>
      <c r="X1074" s="182"/>
      <c r="Y1074" s="182"/>
      <c r="Z1074" s="182"/>
      <c r="AA1074" s="182"/>
      <c r="AB1074" s="182"/>
      <c r="AC1074" s="182"/>
      <c r="AD1074" s="182"/>
      <c r="AE1074" s="182"/>
      <c r="AF1074" s="182"/>
      <c r="AG1074" s="182"/>
      <c r="AH1074" s="182"/>
      <c r="AI1074" s="182"/>
      <c r="AJ1074" s="182"/>
      <c r="AK1074" s="182"/>
      <c r="AL1074" s="182"/>
      <c r="AM1074" s="182"/>
      <c r="AN1074" s="182"/>
      <c r="AO1074" s="182"/>
      <c r="AP1074" s="182"/>
      <c r="AQ1074" s="182"/>
      <c r="AR1074" s="182"/>
      <c r="AS1074" s="182"/>
      <c r="AT1074" s="182"/>
      <c r="AU1074" s="182"/>
      <c r="AV1074" s="182"/>
      <c r="AW1074" s="182"/>
      <c r="AX1074" s="182"/>
      <c r="AY1074" s="182"/>
      <c r="AZ1074" s="182"/>
      <c r="BA1074" s="182"/>
      <c r="BB1074" s="182"/>
      <c r="BC1074" s="182"/>
      <c r="BD1074" s="182"/>
      <c r="BE1074" s="182"/>
      <c r="BF1074" s="182"/>
      <c r="BG1074" s="182"/>
      <c r="BH1074" s="182"/>
      <c r="BI1074" s="182"/>
      <c r="BJ1074" s="182"/>
      <c r="BK1074" s="182"/>
      <c r="BL1074" s="182"/>
      <c r="BM1074" s="182"/>
      <c r="BN1074" s="182"/>
      <c r="BO1074" s="182"/>
      <c r="BP1074" s="182"/>
      <c r="BQ1074" s="182"/>
      <c r="BR1074" s="182"/>
      <c r="BS1074" s="182"/>
      <c r="BT1074" s="182"/>
      <c r="BU1074" s="182"/>
      <c r="BV1074" s="182"/>
      <c r="BW1074" s="182"/>
      <c r="BX1074" s="182"/>
      <c r="BY1074" s="182"/>
      <c r="BZ1074" s="182"/>
      <c r="CA1074" s="182"/>
      <c r="CB1074" s="182"/>
      <c r="CC1074" s="182"/>
      <c r="CD1074" s="182"/>
      <c r="CE1074" s="182"/>
      <c r="CF1074" s="182"/>
      <c r="CG1074" s="182"/>
      <c r="CH1074" s="182"/>
      <c r="CI1074" s="182"/>
      <c r="CJ1074" s="182"/>
      <c r="CK1074" s="182"/>
      <c r="CL1074" s="182"/>
      <c r="CM1074" s="182"/>
      <c r="CN1074" s="182"/>
      <c r="CO1074" s="182"/>
      <c r="CP1074" s="182"/>
      <c r="CQ1074" s="182"/>
      <c r="CR1074" s="182"/>
      <c r="CS1074" s="182"/>
      <c r="CT1074" s="182"/>
      <c r="CU1074" s="182"/>
      <c r="CV1074" s="182"/>
      <c r="CW1074" s="182"/>
      <c r="CX1074" s="182"/>
      <c r="CY1074" s="182"/>
      <c r="CZ1074" s="182"/>
      <c r="DA1074" s="182"/>
      <c r="DB1074" s="182"/>
      <c r="DC1074" s="182"/>
      <c r="DD1074" s="182"/>
      <c r="DE1074" s="182"/>
      <c r="DF1074" s="182"/>
      <c r="DG1074" s="182"/>
      <c r="DH1074" s="182"/>
      <c r="DI1074" s="182"/>
      <c r="DJ1074" s="182"/>
      <c r="DK1074" s="182"/>
      <c r="DL1074" s="182"/>
      <c r="DM1074" s="182"/>
      <c r="DN1074" s="182"/>
      <c r="DO1074" s="182"/>
      <c r="DP1074" s="182"/>
      <c r="DQ1074" s="182"/>
      <c r="DR1074" s="182"/>
      <c r="DS1074" s="182"/>
      <c r="DT1074" s="182"/>
      <c r="DU1074" s="182"/>
      <c r="DV1074" s="182"/>
      <c r="DW1074" s="182"/>
      <c r="DX1074" s="182"/>
      <c r="DY1074" s="182"/>
    </row>
    <row r="1075" spans="1:129" s="188" customFormat="1" outlineLevel="1" x14ac:dyDescent="0.25">
      <c r="A1075" s="102"/>
      <c r="B1075" s="97" t="s">
        <v>1110</v>
      </c>
      <c r="C1075" s="98">
        <v>2018</v>
      </c>
      <c r="D1075" s="99">
        <v>0.4</v>
      </c>
      <c r="E1075" s="101">
        <v>62</v>
      </c>
      <c r="F1075" s="110">
        <v>158</v>
      </c>
      <c r="G1075" s="101">
        <v>103.93447999999999</v>
      </c>
      <c r="I1075" s="182"/>
      <c r="J1075" s="182"/>
      <c r="K1075" s="182"/>
      <c r="L1075" s="182"/>
      <c r="M1075" s="182"/>
      <c r="N1075" s="182"/>
      <c r="O1075" s="182"/>
      <c r="P1075" s="182"/>
      <c r="Q1075" s="182"/>
      <c r="R1075" s="182"/>
      <c r="S1075" s="182"/>
      <c r="T1075" s="182"/>
      <c r="U1075" s="182"/>
      <c r="V1075" s="182"/>
      <c r="W1075" s="182"/>
      <c r="X1075" s="182"/>
      <c r="Y1075" s="182"/>
      <c r="Z1075" s="182"/>
      <c r="AA1075" s="182"/>
      <c r="AB1075" s="182"/>
      <c r="AC1075" s="182"/>
      <c r="AD1075" s="182"/>
      <c r="AE1075" s="182"/>
      <c r="AF1075" s="182"/>
      <c r="AG1075" s="182"/>
      <c r="AH1075" s="182"/>
      <c r="AI1075" s="182"/>
      <c r="AJ1075" s="182"/>
      <c r="AK1075" s="182"/>
      <c r="AL1075" s="182"/>
      <c r="AM1075" s="182"/>
      <c r="AN1075" s="182"/>
      <c r="AO1075" s="182"/>
      <c r="AP1075" s="182"/>
      <c r="AQ1075" s="182"/>
      <c r="AR1075" s="182"/>
      <c r="AS1075" s="182"/>
      <c r="AT1075" s="182"/>
      <c r="AU1075" s="182"/>
      <c r="AV1075" s="182"/>
      <c r="AW1075" s="182"/>
      <c r="AX1075" s="182"/>
      <c r="AY1075" s="182"/>
      <c r="AZ1075" s="182"/>
      <c r="BA1075" s="182"/>
      <c r="BB1075" s="182"/>
      <c r="BC1075" s="182"/>
      <c r="BD1075" s="182"/>
      <c r="BE1075" s="182"/>
      <c r="BF1075" s="182"/>
      <c r="BG1075" s="182"/>
      <c r="BH1075" s="182"/>
      <c r="BI1075" s="182"/>
      <c r="BJ1075" s="182"/>
      <c r="BK1075" s="182"/>
      <c r="BL1075" s="182"/>
      <c r="BM1075" s="182"/>
      <c r="BN1075" s="182"/>
      <c r="BO1075" s="182"/>
      <c r="BP1075" s="182"/>
      <c r="BQ1075" s="182"/>
      <c r="BR1075" s="182"/>
      <c r="BS1075" s="182"/>
      <c r="BT1075" s="182"/>
      <c r="BU1075" s="182"/>
      <c r="BV1075" s="182"/>
      <c r="BW1075" s="182"/>
      <c r="BX1075" s="182"/>
      <c r="BY1075" s="182"/>
      <c r="BZ1075" s="182"/>
      <c r="CA1075" s="182"/>
      <c r="CB1075" s="182"/>
      <c r="CC1075" s="182"/>
      <c r="CD1075" s="182"/>
      <c r="CE1075" s="182"/>
      <c r="CF1075" s="182"/>
      <c r="CG1075" s="182"/>
      <c r="CH1075" s="182"/>
      <c r="CI1075" s="182"/>
      <c r="CJ1075" s="182"/>
      <c r="CK1075" s="182"/>
      <c r="CL1075" s="182"/>
      <c r="CM1075" s="182"/>
      <c r="CN1075" s="182"/>
      <c r="CO1075" s="182"/>
      <c r="CP1075" s="182"/>
      <c r="CQ1075" s="182"/>
      <c r="CR1075" s="182"/>
      <c r="CS1075" s="182"/>
      <c r="CT1075" s="182"/>
      <c r="CU1075" s="182"/>
      <c r="CV1075" s="182"/>
      <c r="CW1075" s="182"/>
      <c r="CX1075" s="182"/>
      <c r="CY1075" s="182"/>
      <c r="CZ1075" s="182"/>
      <c r="DA1075" s="182"/>
      <c r="DB1075" s="182"/>
      <c r="DC1075" s="182"/>
      <c r="DD1075" s="182"/>
      <c r="DE1075" s="182"/>
      <c r="DF1075" s="182"/>
      <c r="DG1075" s="182"/>
      <c r="DH1075" s="182"/>
      <c r="DI1075" s="182"/>
      <c r="DJ1075" s="182"/>
      <c r="DK1075" s="182"/>
      <c r="DL1075" s="182"/>
      <c r="DM1075" s="182"/>
      <c r="DN1075" s="182"/>
      <c r="DO1075" s="182"/>
      <c r="DP1075" s="182"/>
      <c r="DQ1075" s="182"/>
      <c r="DR1075" s="182"/>
      <c r="DS1075" s="182"/>
      <c r="DT1075" s="182"/>
      <c r="DU1075" s="182"/>
      <c r="DV1075" s="182"/>
      <c r="DW1075" s="182"/>
      <c r="DX1075" s="182"/>
      <c r="DY1075" s="182"/>
    </row>
    <row r="1076" spans="1:129" s="188" customFormat="1" outlineLevel="1" x14ac:dyDescent="0.25">
      <c r="A1076" s="102"/>
      <c r="B1076" s="97" t="s">
        <v>1111</v>
      </c>
      <c r="C1076" s="98">
        <v>2018</v>
      </c>
      <c r="D1076" s="99">
        <v>0.4</v>
      </c>
      <c r="E1076" s="101">
        <v>56</v>
      </c>
      <c r="F1076" s="110">
        <v>158</v>
      </c>
      <c r="G1076" s="101">
        <v>91.998259999999988</v>
      </c>
      <c r="I1076" s="182"/>
      <c r="J1076" s="182"/>
      <c r="K1076" s="182"/>
      <c r="L1076" s="182"/>
      <c r="M1076" s="182"/>
      <c r="N1076" s="182"/>
      <c r="O1076" s="182"/>
      <c r="P1076" s="182"/>
      <c r="Q1076" s="182"/>
      <c r="R1076" s="182"/>
      <c r="S1076" s="182"/>
      <c r="T1076" s="182"/>
      <c r="U1076" s="182"/>
      <c r="V1076" s="182"/>
      <c r="W1076" s="182"/>
      <c r="X1076" s="182"/>
      <c r="Y1076" s="182"/>
      <c r="Z1076" s="182"/>
      <c r="AA1076" s="182"/>
      <c r="AB1076" s="182"/>
      <c r="AC1076" s="182"/>
      <c r="AD1076" s="182"/>
      <c r="AE1076" s="182"/>
      <c r="AF1076" s="182"/>
      <c r="AG1076" s="182"/>
      <c r="AH1076" s="182"/>
      <c r="AI1076" s="182"/>
      <c r="AJ1076" s="182"/>
      <c r="AK1076" s="182"/>
      <c r="AL1076" s="182"/>
      <c r="AM1076" s="182"/>
      <c r="AN1076" s="182"/>
      <c r="AO1076" s="182"/>
      <c r="AP1076" s="182"/>
      <c r="AQ1076" s="182"/>
      <c r="AR1076" s="182"/>
      <c r="AS1076" s="182"/>
      <c r="AT1076" s="182"/>
      <c r="AU1076" s="182"/>
      <c r="AV1076" s="182"/>
      <c r="AW1076" s="182"/>
      <c r="AX1076" s="182"/>
      <c r="AY1076" s="182"/>
      <c r="AZ1076" s="182"/>
      <c r="BA1076" s="182"/>
      <c r="BB1076" s="182"/>
      <c r="BC1076" s="182"/>
      <c r="BD1076" s="182"/>
      <c r="BE1076" s="182"/>
      <c r="BF1076" s="182"/>
      <c r="BG1076" s="182"/>
      <c r="BH1076" s="182"/>
      <c r="BI1076" s="182"/>
      <c r="BJ1076" s="182"/>
      <c r="BK1076" s="182"/>
      <c r="BL1076" s="182"/>
      <c r="BM1076" s="182"/>
      <c r="BN1076" s="182"/>
      <c r="BO1076" s="182"/>
      <c r="BP1076" s="182"/>
      <c r="BQ1076" s="182"/>
      <c r="BR1076" s="182"/>
      <c r="BS1076" s="182"/>
      <c r="BT1076" s="182"/>
      <c r="BU1076" s="182"/>
      <c r="BV1076" s="182"/>
      <c r="BW1076" s="182"/>
      <c r="BX1076" s="182"/>
      <c r="BY1076" s="182"/>
      <c r="BZ1076" s="182"/>
      <c r="CA1076" s="182"/>
      <c r="CB1076" s="182"/>
      <c r="CC1076" s="182"/>
      <c r="CD1076" s="182"/>
      <c r="CE1076" s="182"/>
      <c r="CF1076" s="182"/>
      <c r="CG1076" s="182"/>
      <c r="CH1076" s="182"/>
      <c r="CI1076" s="182"/>
      <c r="CJ1076" s="182"/>
      <c r="CK1076" s="182"/>
      <c r="CL1076" s="182"/>
      <c r="CM1076" s="182"/>
      <c r="CN1076" s="182"/>
      <c r="CO1076" s="182"/>
      <c r="CP1076" s="182"/>
      <c r="CQ1076" s="182"/>
      <c r="CR1076" s="182"/>
      <c r="CS1076" s="182"/>
      <c r="CT1076" s="182"/>
      <c r="CU1076" s="182"/>
      <c r="CV1076" s="182"/>
      <c r="CW1076" s="182"/>
      <c r="CX1076" s="182"/>
      <c r="CY1076" s="182"/>
      <c r="CZ1076" s="182"/>
      <c r="DA1076" s="182"/>
      <c r="DB1076" s="182"/>
      <c r="DC1076" s="182"/>
      <c r="DD1076" s="182"/>
      <c r="DE1076" s="182"/>
      <c r="DF1076" s="182"/>
      <c r="DG1076" s="182"/>
      <c r="DH1076" s="182"/>
      <c r="DI1076" s="182"/>
      <c r="DJ1076" s="182"/>
      <c r="DK1076" s="182"/>
      <c r="DL1076" s="182"/>
      <c r="DM1076" s="182"/>
      <c r="DN1076" s="182"/>
      <c r="DO1076" s="182"/>
      <c r="DP1076" s="182"/>
      <c r="DQ1076" s="182"/>
      <c r="DR1076" s="182"/>
      <c r="DS1076" s="182"/>
      <c r="DT1076" s="182"/>
      <c r="DU1076" s="182"/>
      <c r="DV1076" s="182"/>
      <c r="DW1076" s="182"/>
      <c r="DX1076" s="182"/>
      <c r="DY1076" s="182"/>
    </row>
    <row r="1077" spans="1:129" s="188" customFormat="1" outlineLevel="1" x14ac:dyDescent="0.25">
      <c r="A1077" s="102"/>
      <c r="B1077" s="97" t="s">
        <v>1112</v>
      </c>
      <c r="C1077" s="98">
        <v>2018</v>
      </c>
      <c r="D1077" s="99">
        <v>0.4</v>
      </c>
      <c r="E1077" s="101">
        <v>155</v>
      </c>
      <c r="F1077" s="110">
        <v>158</v>
      </c>
      <c r="G1077" s="101">
        <v>173.08932999999999</v>
      </c>
      <c r="I1077" s="182"/>
      <c r="J1077" s="182"/>
      <c r="K1077" s="182"/>
      <c r="L1077" s="182"/>
      <c r="M1077" s="182"/>
      <c r="N1077" s="182"/>
      <c r="O1077" s="182"/>
      <c r="P1077" s="182"/>
      <c r="Q1077" s="182"/>
      <c r="R1077" s="182"/>
      <c r="S1077" s="182"/>
      <c r="T1077" s="182"/>
      <c r="U1077" s="182"/>
      <c r="V1077" s="182"/>
      <c r="W1077" s="182"/>
      <c r="X1077" s="182"/>
      <c r="Y1077" s="182"/>
      <c r="Z1077" s="182"/>
      <c r="AA1077" s="182"/>
      <c r="AB1077" s="182"/>
      <c r="AC1077" s="182"/>
      <c r="AD1077" s="182"/>
      <c r="AE1077" s="182"/>
      <c r="AF1077" s="182"/>
      <c r="AG1077" s="182"/>
      <c r="AH1077" s="182"/>
      <c r="AI1077" s="182"/>
      <c r="AJ1077" s="182"/>
      <c r="AK1077" s="182"/>
      <c r="AL1077" s="182"/>
      <c r="AM1077" s="182"/>
      <c r="AN1077" s="182"/>
      <c r="AO1077" s="182"/>
      <c r="AP1077" s="182"/>
      <c r="AQ1077" s="182"/>
      <c r="AR1077" s="182"/>
      <c r="AS1077" s="182"/>
      <c r="AT1077" s="182"/>
      <c r="AU1077" s="182"/>
      <c r="AV1077" s="182"/>
      <c r="AW1077" s="182"/>
      <c r="AX1077" s="182"/>
      <c r="AY1077" s="182"/>
      <c r="AZ1077" s="182"/>
      <c r="BA1077" s="182"/>
      <c r="BB1077" s="182"/>
      <c r="BC1077" s="182"/>
      <c r="BD1077" s="182"/>
      <c r="BE1077" s="182"/>
      <c r="BF1077" s="182"/>
      <c r="BG1077" s="182"/>
      <c r="BH1077" s="182"/>
      <c r="BI1077" s="182"/>
      <c r="BJ1077" s="182"/>
      <c r="BK1077" s="182"/>
      <c r="BL1077" s="182"/>
      <c r="BM1077" s="182"/>
      <c r="BN1077" s="182"/>
      <c r="BO1077" s="182"/>
      <c r="BP1077" s="182"/>
      <c r="BQ1077" s="182"/>
      <c r="BR1077" s="182"/>
      <c r="BS1077" s="182"/>
      <c r="BT1077" s="182"/>
      <c r="BU1077" s="182"/>
      <c r="BV1077" s="182"/>
      <c r="BW1077" s="182"/>
      <c r="BX1077" s="182"/>
      <c r="BY1077" s="182"/>
      <c r="BZ1077" s="182"/>
      <c r="CA1077" s="182"/>
      <c r="CB1077" s="182"/>
      <c r="CC1077" s="182"/>
      <c r="CD1077" s="182"/>
      <c r="CE1077" s="182"/>
      <c r="CF1077" s="182"/>
      <c r="CG1077" s="182"/>
      <c r="CH1077" s="182"/>
      <c r="CI1077" s="182"/>
      <c r="CJ1077" s="182"/>
      <c r="CK1077" s="182"/>
      <c r="CL1077" s="182"/>
      <c r="CM1077" s="182"/>
      <c r="CN1077" s="182"/>
      <c r="CO1077" s="182"/>
      <c r="CP1077" s="182"/>
      <c r="CQ1077" s="182"/>
      <c r="CR1077" s="182"/>
      <c r="CS1077" s="182"/>
      <c r="CT1077" s="182"/>
      <c r="CU1077" s="182"/>
      <c r="CV1077" s="182"/>
      <c r="CW1077" s="182"/>
      <c r="CX1077" s="182"/>
      <c r="CY1077" s="182"/>
      <c r="CZ1077" s="182"/>
      <c r="DA1077" s="182"/>
      <c r="DB1077" s="182"/>
      <c r="DC1077" s="182"/>
      <c r="DD1077" s="182"/>
      <c r="DE1077" s="182"/>
      <c r="DF1077" s="182"/>
      <c r="DG1077" s="182"/>
      <c r="DH1077" s="182"/>
      <c r="DI1077" s="182"/>
      <c r="DJ1077" s="182"/>
      <c r="DK1077" s="182"/>
      <c r="DL1077" s="182"/>
      <c r="DM1077" s="182"/>
      <c r="DN1077" s="182"/>
      <c r="DO1077" s="182"/>
      <c r="DP1077" s="182"/>
      <c r="DQ1077" s="182"/>
      <c r="DR1077" s="182"/>
      <c r="DS1077" s="182"/>
      <c r="DT1077" s="182"/>
      <c r="DU1077" s="182"/>
      <c r="DV1077" s="182"/>
      <c r="DW1077" s="182"/>
      <c r="DX1077" s="182"/>
      <c r="DY1077" s="182"/>
    </row>
    <row r="1078" spans="1:129" s="188" customFormat="1" outlineLevel="1" x14ac:dyDescent="0.25">
      <c r="A1078" s="102"/>
      <c r="B1078" s="97" t="s">
        <v>1113</v>
      </c>
      <c r="C1078" s="98">
        <v>2018</v>
      </c>
      <c r="D1078" s="99">
        <v>0.4</v>
      </c>
      <c r="E1078" s="101">
        <v>99</v>
      </c>
      <c r="F1078" s="110">
        <v>158</v>
      </c>
      <c r="G1078" s="101">
        <v>177.33279999999999</v>
      </c>
      <c r="I1078" s="182"/>
      <c r="J1078" s="182"/>
      <c r="K1078" s="182"/>
      <c r="L1078" s="182"/>
      <c r="M1078" s="182"/>
      <c r="N1078" s="182"/>
      <c r="O1078" s="182"/>
      <c r="P1078" s="182"/>
      <c r="Q1078" s="182"/>
      <c r="R1078" s="182"/>
      <c r="S1078" s="182"/>
      <c r="T1078" s="182"/>
      <c r="U1078" s="182"/>
      <c r="V1078" s="182"/>
      <c r="W1078" s="182"/>
      <c r="X1078" s="182"/>
      <c r="Y1078" s="182"/>
      <c r="Z1078" s="182"/>
      <c r="AA1078" s="182"/>
      <c r="AB1078" s="182"/>
      <c r="AC1078" s="182"/>
      <c r="AD1078" s="182"/>
      <c r="AE1078" s="182"/>
      <c r="AF1078" s="182"/>
      <c r="AG1078" s="182"/>
      <c r="AH1078" s="182"/>
      <c r="AI1078" s="182"/>
      <c r="AJ1078" s="182"/>
      <c r="AK1078" s="182"/>
      <c r="AL1078" s="182"/>
      <c r="AM1078" s="182"/>
      <c r="AN1078" s="182"/>
      <c r="AO1078" s="182"/>
      <c r="AP1078" s="182"/>
      <c r="AQ1078" s="182"/>
      <c r="AR1078" s="182"/>
      <c r="AS1078" s="182"/>
      <c r="AT1078" s="182"/>
      <c r="AU1078" s="182"/>
      <c r="AV1078" s="182"/>
      <c r="AW1078" s="182"/>
      <c r="AX1078" s="182"/>
      <c r="AY1078" s="182"/>
      <c r="AZ1078" s="182"/>
      <c r="BA1078" s="182"/>
      <c r="BB1078" s="182"/>
      <c r="BC1078" s="182"/>
      <c r="BD1078" s="182"/>
      <c r="BE1078" s="182"/>
      <c r="BF1078" s="182"/>
      <c r="BG1078" s="182"/>
      <c r="BH1078" s="182"/>
      <c r="BI1078" s="182"/>
      <c r="BJ1078" s="182"/>
      <c r="BK1078" s="182"/>
      <c r="BL1078" s="182"/>
      <c r="BM1078" s="182"/>
      <c r="BN1078" s="182"/>
      <c r="BO1078" s="182"/>
      <c r="BP1078" s="182"/>
      <c r="BQ1078" s="182"/>
      <c r="BR1078" s="182"/>
      <c r="BS1078" s="182"/>
      <c r="BT1078" s="182"/>
      <c r="BU1078" s="182"/>
      <c r="BV1078" s="182"/>
      <c r="BW1078" s="182"/>
      <c r="BX1078" s="182"/>
      <c r="BY1078" s="182"/>
      <c r="BZ1078" s="182"/>
      <c r="CA1078" s="182"/>
      <c r="CB1078" s="182"/>
      <c r="CC1078" s="182"/>
      <c r="CD1078" s="182"/>
      <c r="CE1078" s="182"/>
      <c r="CF1078" s="182"/>
      <c r="CG1078" s="182"/>
      <c r="CH1078" s="182"/>
      <c r="CI1078" s="182"/>
      <c r="CJ1078" s="182"/>
      <c r="CK1078" s="182"/>
      <c r="CL1078" s="182"/>
      <c r="CM1078" s="182"/>
      <c r="CN1078" s="182"/>
      <c r="CO1078" s="182"/>
      <c r="CP1078" s="182"/>
      <c r="CQ1078" s="182"/>
      <c r="CR1078" s="182"/>
      <c r="CS1078" s="182"/>
      <c r="CT1078" s="182"/>
      <c r="CU1078" s="182"/>
      <c r="CV1078" s="182"/>
      <c r="CW1078" s="182"/>
      <c r="CX1078" s="182"/>
      <c r="CY1078" s="182"/>
      <c r="CZ1078" s="182"/>
      <c r="DA1078" s="182"/>
      <c r="DB1078" s="182"/>
      <c r="DC1078" s="182"/>
      <c r="DD1078" s="182"/>
      <c r="DE1078" s="182"/>
      <c r="DF1078" s="182"/>
      <c r="DG1078" s="182"/>
      <c r="DH1078" s="182"/>
      <c r="DI1078" s="182"/>
      <c r="DJ1078" s="182"/>
      <c r="DK1078" s="182"/>
      <c r="DL1078" s="182"/>
      <c r="DM1078" s="182"/>
      <c r="DN1078" s="182"/>
      <c r="DO1078" s="182"/>
      <c r="DP1078" s="182"/>
      <c r="DQ1078" s="182"/>
      <c r="DR1078" s="182"/>
      <c r="DS1078" s="182"/>
      <c r="DT1078" s="182"/>
      <c r="DU1078" s="182"/>
      <c r="DV1078" s="182"/>
      <c r="DW1078" s="182"/>
      <c r="DX1078" s="182"/>
      <c r="DY1078" s="182"/>
    </row>
    <row r="1079" spans="1:129" s="188" customFormat="1" outlineLevel="1" x14ac:dyDescent="0.25">
      <c r="A1079" s="102"/>
      <c r="B1079" s="97" t="s">
        <v>1114</v>
      </c>
      <c r="C1079" s="98">
        <v>2018</v>
      </c>
      <c r="D1079" s="99">
        <v>0.4</v>
      </c>
      <c r="E1079" s="101">
        <v>74</v>
      </c>
      <c r="F1079" s="110">
        <v>158</v>
      </c>
      <c r="G1079" s="101">
        <v>115.53984</v>
      </c>
      <c r="I1079" s="182"/>
      <c r="J1079" s="182"/>
      <c r="K1079" s="182"/>
      <c r="L1079" s="182"/>
      <c r="M1079" s="182"/>
      <c r="N1079" s="182"/>
      <c r="O1079" s="182"/>
      <c r="P1079" s="182"/>
      <c r="Q1079" s="182"/>
      <c r="R1079" s="182"/>
      <c r="S1079" s="182"/>
      <c r="T1079" s="182"/>
      <c r="U1079" s="182"/>
      <c r="V1079" s="182"/>
      <c r="W1079" s="182"/>
      <c r="X1079" s="182"/>
      <c r="Y1079" s="182"/>
      <c r="Z1079" s="182"/>
      <c r="AA1079" s="182"/>
      <c r="AB1079" s="182"/>
      <c r="AC1079" s="182"/>
      <c r="AD1079" s="182"/>
      <c r="AE1079" s="182"/>
      <c r="AF1079" s="182"/>
      <c r="AG1079" s="182"/>
      <c r="AH1079" s="182"/>
      <c r="AI1079" s="182"/>
      <c r="AJ1079" s="182"/>
      <c r="AK1079" s="182"/>
      <c r="AL1079" s="182"/>
      <c r="AM1079" s="182"/>
      <c r="AN1079" s="182"/>
      <c r="AO1079" s="182"/>
      <c r="AP1079" s="182"/>
      <c r="AQ1079" s="182"/>
      <c r="AR1079" s="182"/>
      <c r="AS1079" s="182"/>
      <c r="AT1079" s="182"/>
      <c r="AU1079" s="182"/>
      <c r="AV1079" s="182"/>
      <c r="AW1079" s="182"/>
      <c r="AX1079" s="182"/>
      <c r="AY1079" s="182"/>
      <c r="AZ1079" s="182"/>
      <c r="BA1079" s="182"/>
      <c r="BB1079" s="182"/>
      <c r="BC1079" s="182"/>
      <c r="BD1079" s="182"/>
      <c r="BE1079" s="182"/>
      <c r="BF1079" s="182"/>
      <c r="BG1079" s="182"/>
      <c r="BH1079" s="182"/>
      <c r="BI1079" s="182"/>
      <c r="BJ1079" s="182"/>
      <c r="BK1079" s="182"/>
      <c r="BL1079" s="182"/>
      <c r="BM1079" s="182"/>
      <c r="BN1079" s="182"/>
      <c r="BO1079" s="182"/>
      <c r="BP1079" s="182"/>
      <c r="BQ1079" s="182"/>
      <c r="BR1079" s="182"/>
      <c r="BS1079" s="182"/>
      <c r="BT1079" s="182"/>
      <c r="BU1079" s="182"/>
      <c r="BV1079" s="182"/>
      <c r="BW1079" s="182"/>
      <c r="BX1079" s="182"/>
      <c r="BY1079" s="182"/>
      <c r="BZ1079" s="182"/>
      <c r="CA1079" s="182"/>
      <c r="CB1079" s="182"/>
      <c r="CC1079" s="182"/>
      <c r="CD1079" s="182"/>
      <c r="CE1079" s="182"/>
      <c r="CF1079" s="182"/>
      <c r="CG1079" s="182"/>
      <c r="CH1079" s="182"/>
      <c r="CI1079" s="182"/>
      <c r="CJ1079" s="182"/>
      <c r="CK1079" s="182"/>
      <c r="CL1079" s="182"/>
      <c r="CM1079" s="182"/>
      <c r="CN1079" s="182"/>
      <c r="CO1079" s="182"/>
      <c r="CP1079" s="182"/>
      <c r="CQ1079" s="182"/>
      <c r="CR1079" s="182"/>
      <c r="CS1079" s="182"/>
      <c r="CT1079" s="182"/>
      <c r="CU1079" s="182"/>
      <c r="CV1079" s="182"/>
      <c r="CW1079" s="182"/>
      <c r="CX1079" s="182"/>
      <c r="CY1079" s="182"/>
      <c r="CZ1079" s="182"/>
      <c r="DA1079" s="182"/>
      <c r="DB1079" s="182"/>
      <c r="DC1079" s="182"/>
      <c r="DD1079" s="182"/>
      <c r="DE1079" s="182"/>
      <c r="DF1079" s="182"/>
      <c r="DG1079" s="182"/>
      <c r="DH1079" s="182"/>
      <c r="DI1079" s="182"/>
      <c r="DJ1079" s="182"/>
      <c r="DK1079" s="182"/>
      <c r="DL1079" s="182"/>
      <c r="DM1079" s="182"/>
      <c r="DN1079" s="182"/>
      <c r="DO1079" s="182"/>
      <c r="DP1079" s="182"/>
      <c r="DQ1079" s="182"/>
      <c r="DR1079" s="182"/>
      <c r="DS1079" s="182"/>
      <c r="DT1079" s="182"/>
      <c r="DU1079" s="182"/>
      <c r="DV1079" s="182"/>
      <c r="DW1079" s="182"/>
      <c r="DX1079" s="182"/>
      <c r="DY1079" s="182"/>
    </row>
    <row r="1080" spans="1:129" s="188" customFormat="1" outlineLevel="1" x14ac:dyDescent="0.25">
      <c r="A1080" s="102"/>
      <c r="B1080" s="97" t="s">
        <v>1115</v>
      </c>
      <c r="C1080" s="98">
        <v>2018</v>
      </c>
      <c r="D1080" s="99">
        <v>0.4</v>
      </c>
      <c r="E1080" s="101">
        <v>184</v>
      </c>
      <c r="F1080" s="110">
        <v>158</v>
      </c>
      <c r="G1080" s="101">
        <v>257.05279999999999</v>
      </c>
      <c r="I1080" s="182"/>
      <c r="J1080" s="182"/>
      <c r="K1080" s="182"/>
      <c r="L1080" s="182"/>
      <c r="M1080" s="182"/>
      <c r="N1080" s="182"/>
      <c r="O1080" s="182"/>
      <c r="P1080" s="182"/>
      <c r="Q1080" s="182"/>
      <c r="R1080" s="182"/>
      <c r="S1080" s="182"/>
      <c r="T1080" s="182"/>
      <c r="U1080" s="182"/>
      <c r="V1080" s="182"/>
      <c r="W1080" s="182"/>
      <c r="X1080" s="182"/>
      <c r="Y1080" s="182"/>
      <c r="Z1080" s="182"/>
      <c r="AA1080" s="182"/>
      <c r="AB1080" s="182"/>
      <c r="AC1080" s="182"/>
      <c r="AD1080" s="182"/>
      <c r="AE1080" s="182"/>
      <c r="AF1080" s="182"/>
      <c r="AG1080" s="182"/>
      <c r="AH1080" s="182"/>
      <c r="AI1080" s="182"/>
      <c r="AJ1080" s="182"/>
      <c r="AK1080" s="182"/>
      <c r="AL1080" s="182"/>
      <c r="AM1080" s="182"/>
      <c r="AN1080" s="182"/>
      <c r="AO1080" s="182"/>
      <c r="AP1080" s="182"/>
      <c r="AQ1080" s="182"/>
      <c r="AR1080" s="182"/>
      <c r="AS1080" s="182"/>
      <c r="AT1080" s="182"/>
      <c r="AU1080" s="182"/>
      <c r="AV1080" s="182"/>
      <c r="AW1080" s="182"/>
      <c r="AX1080" s="182"/>
      <c r="AY1080" s="182"/>
      <c r="AZ1080" s="182"/>
      <c r="BA1080" s="182"/>
      <c r="BB1080" s="182"/>
      <c r="BC1080" s="182"/>
      <c r="BD1080" s="182"/>
      <c r="BE1080" s="182"/>
      <c r="BF1080" s="182"/>
      <c r="BG1080" s="182"/>
      <c r="BH1080" s="182"/>
      <c r="BI1080" s="182"/>
      <c r="BJ1080" s="182"/>
      <c r="BK1080" s="182"/>
      <c r="BL1080" s="182"/>
      <c r="BM1080" s="182"/>
      <c r="BN1080" s="182"/>
      <c r="BO1080" s="182"/>
      <c r="BP1080" s="182"/>
      <c r="BQ1080" s="182"/>
      <c r="BR1080" s="182"/>
      <c r="BS1080" s="182"/>
      <c r="BT1080" s="182"/>
      <c r="BU1080" s="182"/>
      <c r="BV1080" s="182"/>
      <c r="BW1080" s="182"/>
      <c r="BX1080" s="182"/>
      <c r="BY1080" s="182"/>
      <c r="BZ1080" s="182"/>
      <c r="CA1080" s="182"/>
      <c r="CB1080" s="182"/>
      <c r="CC1080" s="182"/>
      <c r="CD1080" s="182"/>
      <c r="CE1080" s="182"/>
      <c r="CF1080" s="182"/>
      <c r="CG1080" s="182"/>
      <c r="CH1080" s="182"/>
      <c r="CI1080" s="182"/>
      <c r="CJ1080" s="182"/>
      <c r="CK1080" s="182"/>
      <c r="CL1080" s="182"/>
      <c r="CM1080" s="182"/>
      <c r="CN1080" s="182"/>
      <c r="CO1080" s="182"/>
      <c r="CP1080" s="182"/>
      <c r="CQ1080" s="182"/>
      <c r="CR1080" s="182"/>
      <c r="CS1080" s="182"/>
      <c r="CT1080" s="182"/>
      <c r="CU1080" s="182"/>
      <c r="CV1080" s="182"/>
      <c r="CW1080" s="182"/>
      <c r="CX1080" s="182"/>
      <c r="CY1080" s="182"/>
      <c r="CZ1080" s="182"/>
      <c r="DA1080" s="182"/>
      <c r="DB1080" s="182"/>
      <c r="DC1080" s="182"/>
      <c r="DD1080" s="182"/>
      <c r="DE1080" s="182"/>
      <c r="DF1080" s="182"/>
      <c r="DG1080" s="182"/>
      <c r="DH1080" s="182"/>
      <c r="DI1080" s="182"/>
      <c r="DJ1080" s="182"/>
      <c r="DK1080" s="182"/>
      <c r="DL1080" s="182"/>
      <c r="DM1080" s="182"/>
      <c r="DN1080" s="182"/>
      <c r="DO1080" s="182"/>
      <c r="DP1080" s="182"/>
      <c r="DQ1080" s="182"/>
      <c r="DR1080" s="182"/>
      <c r="DS1080" s="182"/>
      <c r="DT1080" s="182"/>
      <c r="DU1080" s="182"/>
      <c r="DV1080" s="182"/>
      <c r="DW1080" s="182"/>
      <c r="DX1080" s="182"/>
      <c r="DY1080" s="182"/>
    </row>
    <row r="1081" spans="1:129" s="188" customFormat="1" outlineLevel="1" x14ac:dyDescent="0.25">
      <c r="A1081" s="102"/>
      <c r="B1081" s="97" t="s">
        <v>1116</v>
      </c>
      <c r="C1081" s="98">
        <v>2018</v>
      </c>
      <c r="D1081" s="99">
        <v>0.4</v>
      </c>
      <c r="E1081" s="101">
        <v>40</v>
      </c>
      <c r="F1081" s="110">
        <v>158</v>
      </c>
      <c r="G1081" s="101">
        <v>105.73391000000001</v>
      </c>
      <c r="I1081" s="182"/>
      <c r="J1081" s="182"/>
      <c r="K1081" s="182"/>
      <c r="L1081" s="182"/>
      <c r="M1081" s="182"/>
      <c r="N1081" s="182"/>
      <c r="O1081" s="182"/>
      <c r="P1081" s="182"/>
      <c r="Q1081" s="182"/>
      <c r="R1081" s="182"/>
      <c r="S1081" s="182"/>
      <c r="T1081" s="182"/>
      <c r="U1081" s="182"/>
      <c r="V1081" s="182"/>
      <c r="W1081" s="182"/>
      <c r="X1081" s="182"/>
      <c r="Y1081" s="182"/>
      <c r="Z1081" s="182"/>
      <c r="AA1081" s="182"/>
      <c r="AB1081" s="182"/>
      <c r="AC1081" s="182"/>
      <c r="AD1081" s="182"/>
      <c r="AE1081" s="182"/>
      <c r="AF1081" s="182"/>
      <c r="AG1081" s="182"/>
      <c r="AH1081" s="182"/>
      <c r="AI1081" s="182"/>
      <c r="AJ1081" s="182"/>
      <c r="AK1081" s="182"/>
      <c r="AL1081" s="182"/>
      <c r="AM1081" s="182"/>
      <c r="AN1081" s="182"/>
      <c r="AO1081" s="182"/>
      <c r="AP1081" s="182"/>
      <c r="AQ1081" s="182"/>
      <c r="AR1081" s="182"/>
      <c r="AS1081" s="182"/>
      <c r="AT1081" s="182"/>
      <c r="AU1081" s="182"/>
      <c r="AV1081" s="182"/>
      <c r="AW1081" s="182"/>
      <c r="AX1081" s="182"/>
      <c r="AY1081" s="182"/>
      <c r="AZ1081" s="182"/>
      <c r="BA1081" s="182"/>
      <c r="BB1081" s="182"/>
      <c r="BC1081" s="182"/>
      <c r="BD1081" s="182"/>
      <c r="BE1081" s="182"/>
      <c r="BF1081" s="182"/>
      <c r="BG1081" s="182"/>
      <c r="BH1081" s="182"/>
      <c r="BI1081" s="182"/>
      <c r="BJ1081" s="182"/>
      <c r="BK1081" s="182"/>
      <c r="BL1081" s="182"/>
      <c r="BM1081" s="182"/>
      <c r="BN1081" s="182"/>
      <c r="BO1081" s="182"/>
      <c r="BP1081" s="182"/>
      <c r="BQ1081" s="182"/>
      <c r="BR1081" s="182"/>
      <c r="BS1081" s="182"/>
      <c r="BT1081" s="182"/>
      <c r="BU1081" s="182"/>
      <c r="BV1081" s="182"/>
      <c r="BW1081" s="182"/>
      <c r="BX1081" s="182"/>
      <c r="BY1081" s="182"/>
      <c r="BZ1081" s="182"/>
      <c r="CA1081" s="182"/>
      <c r="CB1081" s="182"/>
      <c r="CC1081" s="182"/>
      <c r="CD1081" s="182"/>
      <c r="CE1081" s="182"/>
      <c r="CF1081" s="182"/>
      <c r="CG1081" s="182"/>
      <c r="CH1081" s="182"/>
      <c r="CI1081" s="182"/>
      <c r="CJ1081" s="182"/>
      <c r="CK1081" s="182"/>
      <c r="CL1081" s="182"/>
      <c r="CM1081" s="182"/>
      <c r="CN1081" s="182"/>
      <c r="CO1081" s="182"/>
      <c r="CP1081" s="182"/>
      <c r="CQ1081" s="182"/>
      <c r="CR1081" s="182"/>
      <c r="CS1081" s="182"/>
      <c r="CT1081" s="182"/>
      <c r="CU1081" s="182"/>
      <c r="CV1081" s="182"/>
      <c r="CW1081" s="182"/>
      <c r="CX1081" s="182"/>
      <c r="CY1081" s="182"/>
      <c r="CZ1081" s="182"/>
      <c r="DA1081" s="182"/>
      <c r="DB1081" s="182"/>
      <c r="DC1081" s="182"/>
      <c r="DD1081" s="182"/>
      <c r="DE1081" s="182"/>
      <c r="DF1081" s="182"/>
      <c r="DG1081" s="182"/>
      <c r="DH1081" s="182"/>
      <c r="DI1081" s="182"/>
      <c r="DJ1081" s="182"/>
      <c r="DK1081" s="182"/>
      <c r="DL1081" s="182"/>
      <c r="DM1081" s="182"/>
      <c r="DN1081" s="182"/>
      <c r="DO1081" s="182"/>
      <c r="DP1081" s="182"/>
      <c r="DQ1081" s="182"/>
      <c r="DR1081" s="182"/>
      <c r="DS1081" s="182"/>
      <c r="DT1081" s="182"/>
      <c r="DU1081" s="182"/>
      <c r="DV1081" s="182"/>
      <c r="DW1081" s="182"/>
      <c r="DX1081" s="182"/>
      <c r="DY1081" s="182"/>
    </row>
    <row r="1082" spans="1:129" s="188" customFormat="1" outlineLevel="1" x14ac:dyDescent="0.25">
      <c r="A1082" s="102"/>
      <c r="B1082" s="97" t="s">
        <v>1117</v>
      </c>
      <c r="C1082" s="98">
        <v>2018</v>
      </c>
      <c r="D1082" s="99">
        <v>0.4</v>
      </c>
      <c r="E1082" s="101">
        <v>54</v>
      </c>
      <c r="F1082" s="110">
        <v>158</v>
      </c>
      <c r="G1082" s="101">
        <v>208.24114</v>
      </c>
      <c r="I1082" s="182"/>
      <c r="J1082" s="182"/>
      <c r="K1082" s="182"/>
      <c r="L1082" s="182"/>
      <c r="M1082" s="182"/>
      <c r="N1082" s="182"/>
      <c r="O1082" s="182"/>
      <c r="P1082" s="182"/>
      <c r="Q1082" s="182"/>
      <c r="R1082" s="182"/>
      <c r="S1082" s="182"/>
      <c r="T1082" s="182"/>
      <c r="U1082" s="182"/>
      <c r="V1082" s="182"/>
      <c r="W1082" s="182"/>
      <c r="X1082" s="182"/>
      <c r="Y1082" s="182"/>
      <c r="Z1082" s="182"/>
      <c r="AA1082" s="182"/>
      <c r="AB1082" s="182"/>
      <c r="AC1082" s="182"/>
      <c r="AD1082" s="182"/>
      <c r="AE1082" s="182"/>
      <c r="AF1082" s="182"/>
      <c r="AG1082" s="182"/>
      <c r="AH1082" s="182"/>
      <c r="AI1082" s="182"/>
      <c r="AJ1082" s="182"/>
      <c r="AK1082" s="182"/>
      <c r="AL1082" s="182"/>
      <c r="AM1082" s="182"/>
      <c r="AN1082" s="182"/>
      <c r="AO1082" s="182"/>
      <c r="AP1082" s="182"/>
      <c r="AQ1082" s="182"/>
      <c r="AR1082" s="182"/>
      <c r="AS1082" s="182"/>
      <c r="AT1082" s="182"/>
      <c r="AU1082" s="182"/>
      <c r="AV1082" s="182"/>
      <c r="AW1082" s="182"/>
      <c r="AX1082" s="182"/>
      <c r="AY1082" s="182"/>
      <c r="AZ1082" s="182"/>
      <c r="BA1082" s="182"/>
      <c r="BB1082" s="182"/>
      <c r="BC1082" s="182"/>
      <c r="BD1082" s="182"/>
      <c r="BE1082" s="182"/>
      <c r="BF1082" s="182"/>
      <c r="BG1082" s="182"/>
      <c r="BH1082" s="182"/>
      <c r="BI1082" s="182"/>
      <c r="BJ1082" s="182"/>
      <c r="BK1082" s="182"/>
      <c r="BL1082" s="182"/>
      <c r="BM1082" s="182"/>
      <c r="BN1082" s="182"/>
      <c r="BO1082" s="182"/>
      <c r="BP1082" s="182"/>
      <c r="BQ1082" s="182"/>
      <c r="BR1082" s="182"/>
      <c r="BS1082" s="182"/>
      <c r="BT1082" s="182"/>
      <c r="BU1082" s="182"/>
      <c r="BV1082" s="182"/>
      <c r="BW1082" s="182"/>
      <c r="BX1082" s="182"/>
      <c r="BY1082" s="182"/>
      <c r="BZ1082" s="182"/>
      <c r="CA1082" s="182"/>
      <c r="CB1082" s="182"/>
      <c r="CC1082" s="182"/>
      <c r="CD1082" s="182"/>
      <c r="CE1082" s="182"/>
      <c r="CF1082" s="182"/>
      <c r="CG1082" s="182"/>
      <c r="CH1082" s="182"/>
      <c r="CI1082" s="182"/>
      <c r="CJ1082" s="182"/>
      <c r="CK1082" s="182"/>
      <c r="CL1082" s="182"/>
      <c r="CM1082" s="182"/>
      <c r="CN1082" s="182"/>
      <c r="CO1082" s="182"/>
      <c r="CP1082" s="182"/>
      <c r="CQ1082" s="182"/>
      <c r="CR1082" s="182"/>
      <c r="CS1082" s="182"/>
      <c r="CT1082" s="182"/>
      <c r="CU1082" s="182"/>
      <c r="CV1082" s="182"/>
      <c r="CW1082" s="182"/>
      <c r="CX1082" s="182"/>
      <c r="CY1082" s="182"/>
      <c r="CZ1082" s="182"/>
      <c r="DA1082" s="182"/>
      <c r="DB1082" s="182"/>
      <c r="DC1082" s="182"/>
      <c r="DD1082" s="182"/>
      <c r="DE1082" s="182"/>
      <c r="DF1082" s="182"/>
      <c r="DG1082" s="182"/>
      <c r="DH1082" s="182"/>
      <c r="DI1082" s="182"/>
      <c r="DJ1082" s="182"/>
      <c r="DK1082" s="182"/>
      <c r="DL1082" s="182"/>
      <c r="DM1082" s="182"/>
      <c r="DN1082" s="182"/>
      <c r="DO1082" s="182"/>
      <c r="DP1082" s="182"/>
      <c r="DQ1082" s="182"/>
      <c r="DR1082" s="182"/>
      <c r="DS1082" s="182"/>
      <c r="DT1082" s="182"/>
      <c r="DU1082" s="182"/>
      <c r="DV1082" s="182"/>
      <c r="DW1082" s="182"/>
      <c r="DX1082" s="182"/>
      <c r="DY1082" s="182"/>
    </row>
    <row r="1083" spans="1:129" s="188" customFormat="1" outlineLevel="1" x14ac:dyDescent="0.25">
      <c r="A1083" s="102"/>
      <c r="B1083" s="97" t="s">
        <v>1118</v>
      </c>
      <c r="C1083" s="98">
        <v>2018</v>
      </c>
      <c r="D1083" s="99">
        <v>0.4</v>
      </c>
      <c r="E1083" s="101">
        <v>40</v>
      </c>
      <c r="F1083" s="110">
        <v>158</v>
      </c>
      <c r="G1083" s="101">
        <v>102.28192999999999</v>
      </c>
      <c r="I1083" s="182"/>
      <c r="J1083" s="182"/>
      <c r="K1083" s="182"/>
      <c r="L1083" s="182"/>
      <c r="M1083" s="182"/>
      <c r="N1083" s="182"/>
      <c r="O1083" s="182"/>
      <c r="P1083" s="182"/>
      <c r="Q1083" s="182"/>
      <c r="R1083" s="182"/>
      <c r="S1083" s="182"/>
      <c r="T1083" s="182"/>
      <c r="U1083" s="182"/>
      <c r="V1083" s="182"/>
      <c r="W1083" s="182"/>
      <c r="X1083" s="182"/>
      <c r="Y1083" s="182"/>
      <c r="Z1083" s="182"/>
      <c r="AA1083" s="182"/>
      <c r="AB1083" s="182"/>
      <c r="AC1083" s="182"/>
      <c r="AD1083" s="182"/>
      <c r="AE1083" s="182"/>
      <c r="AF1083" s="182"/>
      <c r="AG1083" s="182"/>
      <c r="AH1083" s="182"/>
      <c r="AI1083" s="182"/>
      <c r="AJ1083" s="182"/>
      <c r="AK1083" s="182"/>
      <c r="AL1083" s="182"/>
      <c r="AM1083" s="182"/>
      <c r="AN1083" s="182"/>
      <c r="AO1083" s="182"/>
      <c r="AP1083" s="182"/>
      <c r="AQ1083" s="182"/>
      <c r="AR1083" s="182"/>
      <c r="AS1083" s="182"/>
      <c r="AT1083" s="182"/>
      <c r="AU1083" s="182"/>
      <c r="AV1083" s="182"/>
      <c r="AW1083" s="182"/>
      <c r="AX1083" s="182"/>
      <c r="AY1083" s="182"/>
      <c r="AZ1083" s="182"/>
      <c r="BA1083" s="182"/>
      <c r="BB1083" s="182"/>
      <c r="BC1083" s="182"/>
      <c r="BD1083" s="182"/>
      <c r="BE1083" s="182"/>
      <c r="BF1083" s="182"/>
      <c r="BG1083" s="182"/>
      <c r="BH1083" s="182"/>
      <c r="BI1083" s="182"/>
      <c r="BJ1083" s="182"/>
      <c r="BK1083" s="182"/>
      <c r="BL1083" s="182"/>
      <c r="BM1083" s="182"/>
      <c r="BN1083" s="182"/>
      <c r="BO1083" s="182"/>
      <c r="BP1083" s="182"/>
      <c r="BQ1083" s="182"/>
      <c r="BR1083" s="182"/>
      <c r="BS1083" s="182"/>
      <c r="BT1083" s="182"/>
      <c r="BU1083" s="182"/>
      <c r="BV1083" s="182"/>
      <c r="BW1083" s="182"/>
      <c r="BX1083" s="182"/>
      <c r="BY1083" s="182"/>
      <c r="BZ1083" s="182"/>
      <c r="CA1083" s="182"/>
      <c r="CB1083" s="182"/>
      <c r="CC1083" s="182"/>
      <c r="CD1083" s="182"/>
      <c r="CE1083" s="182"/>
      <c r="CF1083" s="182"/>
      <c r="CG1083" s="182"/>
      <c r="CH1083" s="182"/>
      <c r="CI1083" s="182"/>
      <c r="CJ1083" s="182"/>
      <c r="CK1083" s="182"/>
      <c r="CL1083" s="182"/>
      <c r="CM1083" s="182"/>
      <c r="CN1083" s="182"/>
      <c r="CO1083" s="182"/>
      <c r="CP1083" s="182"/>
      <c r="CQ1083" s="182"/>
      <c r="CR1083" s="182"/>
      <c r="CS1083" s="182"/>
      <c r="CT1083" s="182"/>
      <c r="CU1083" s="182"/>
      <c r="CV1083" s="182"/>
      <c r="CW1083" s="182"/>
      <c r="CX1083" s="182"/>
      <c r="CY1083" s="182"/>
      <c r="CZ1083" s="182"/>
      <c r="DA1083" s="182"/>
      <c r="DB1083" s="182"/>
      <c r="DC1083" s="182"/>
      <c r="DD1083" s="182"/>
      <c r="DE1083" s="182"/>
      <c r="DF1083" s="182"/>
      <c r="DG1083" s="182"/>
      <c r="DH1083" s="182"/>
      <c r="DI1083" s="182"/>
      <c r="DJ1083" s="182"/>
      <c r="DK1083" s="182"/>
      <c r="DL1083" s="182"/>
      <c r="DM1083" s="182"/>
      <c r="DN1083" s="182"/>
      <c r="DO1083" s="182"/>
      <c r="DP1083" s="182"/>
      <c r="DQ1083" s="182"/>
      <c r="DR1083" s="182"/>
      <c r="DS1083" s="182"/>
      <c r="DT1083" s="182"/>
      <c r="DU1083" s="182"/>
      <c r="DV1083" s="182"/>
      <c r="DW1083" s="182"/>
      <c r="DX1083" s="182"/>
      <c r="DY1083" s="182"/>
    </row>
    <row r="1084" spans="1:129" s="188" customFormat="1" outlineLevel="1" x14ac:dyDescent="0.25">
      <c r="A1084" s="102"/>
      <c r="B1084" s="97" t="s">
        <v>1119</v>
      </c>
      <c r="C1084" s="98">
        <v>2018</v>
      </c>
      <c r="D1084" s="99">
        <v>0.4</v>
      </c>
      <c r="E1084" s="101">
        <v>87</v>
      </c>
      <c r="F1084" s="110">
        <v>158</v>
      </c>
      <c r="G1084" s="101">
        <v>226.79660000000001</v>
      </c>
      <c r="I1084" s="182"/>
      <c r="J1084" s="182"/>
      <c r="K1084" s="182"/>
      <c r="L1084" s="182"/>
      <c r="M1084" s="182"/>
      <c r="N1084" s="182"/>
      <c r="O1084" s="182"/>
      <c r="P1084" s="182"/>
      <c r="Q1084" s="182"/>
      <c r="R1084" s="182"/>
      <c r="S1084" s="182"/>
      <c r="T1084" s="182"/>
      <c r="U1084" s="182"/>
      <c r="V1084" s="182"/>
      <c r="W1084" s="182"/>
      <c r="X1084" s="182"/>
      <c r="Y1084" s="182"/>
      <c r="Z1084" s="182"/>
      <c r="AA1084" s="182"/>
      <c r="AB1084" s="182"/>
      <c r="AC1084" s="182"/>
      <c r="AD1084" s="182"/>
      <c r="AE1084" s="182"/>
      <c r="AF1084" s="182"/>
      <c r="AG1084" s="182"/>
      <c r="AH1084" s="182"/>
      <c r="AI1084" s="182"/>
      <c r="AJ1084" s="182"/>
      <c r="AK1084" s="182"/>
      <c r="AL1084" s="182"/>
      <c r="AM1084" s="182"/>
      <c r="AN1084" s="182"/>
      <c r="AO1084" s="182"/>
      <c r="AP1084" s="182"/>
      <c r="AQ1084" s="182"/>
      <c r="AR1084" s="182"/>
      <c r="AS1084" s="182"/>
      <c r="AT1084" s="182"/>
      <c r="AU1084" s="182"/>
      <c r="AV1084" s="182"/>
      <c r="AW1084" s="182"/>
      <c r="AX1084" s="182"/>
      <c r="AY1084" s="182"/>
      <c r="AZ1084" s="182"/>
      <c r="BA1084" s="182"/>
      <c r="BB1084" s="182"/>
      <c r="BC1084" s="182"/>
      <c r="BD1084" s="182"/>
      <c r="BE1084" s="182"/>
      <c r="BF1084" s="182"/>
      <c r="BG1084" s="182"/>
      <c r="BH1084" s="182"/>
      <c r="BI1084" s="182"/>
      <c r="BJ1084" s="182"/>
      <c r="BK1084" s="182"/>
      <c r="BL1084" s="182"/>
      <c r="BM1084" s="182"/>
      <c r="BN1084" s="182"/>
      <c r="BO1084" s="182"/>
      <c r="BP1084" s="182"/>
      <c r="BQ1084" s="182"/>
      <c r="BR1084" s="182"/>
      <c r="BS1084" s="182"/>
      <c r="BT1084" s="182"/>
      <c r="BU1084" s="182"/>
      <c r="BV1084" s="182"/>
      <c r="BW1084" s="182"/>
      <c r="BX1084" s="182"/>
      <c r="BY1084" s="182"/>
      <c r="BZ1084" s="182"/>
      <c r="CA1084" s="182"/>
      <c r="CB1084" s="182"/>
      <c r="CC1084" s="182"/>
      <c r="CD1084" s="182"/>
      <c r="CE1084" s="182"/>
      <c r="CF1084" s="182"/>
      <c r="CG1084" s="182"/>
      <c r="CH1084" s="182"/>
      <c r="CI1084" s="182"/>
      <c r="CJ1084" s="182"/>
      <c r="CK1084" s="182"/>
      <c r="CL1084" s="182"/>
      <c r="CM1084" s="182"/>
      <c r="CN1084" s="182"/>
      <c r="CO1084" s="182"/>
      <c r="CP1084" s="182"/>
      <c r="CQ1084" s="182"/>
      <c r="CR1084" s="182"/>
      <c r="CS1084" s="182"/>
      <c r="CT1084" s="182"/>
      <c r="CU1084" s="182"/>
      <c r="CV1084" s="182"/>
      <c r="CW1084" s="182"/>
      <c r="CX1084" s="182"/>
      <c r="CY1084" s="182"/>
      <c r="CZ1084" s="182"/>
      <c r="DA1084" s="182"/>
      <c r="DB1084" s="182"/>
      <c r="DC1084" s="182"/>
      <c r="DD1084" s="182"/>
      <c r="DE1084" s="182"/>
      <c r="DF1084" s="182"/>
      <c r="DG1084" s="182"/>
      <c r="DH1084" s="182"/>
      <c r="DI1084" s="182"/>
      <c r="DJ1084" s="182"/>
      <c r="DK1084" s="182"/>
      <c r="DL1084" s="182"/>
      <c r="DM1084" s="182"/>
      <c r="DN1084" s="182"/>
      <c r="DO1084" s="182"/>
      <c r="DP1084" s="182"/>
      <c r="DQ1084" s="182"/>
      <c r="DR1084" s="182"/>
      <c r="DS1084" s="182"/>
      <c r="DT1084" s="182"/>
      <c r="DU1084" s="182"/>
      <c r="DV1084" s="182"/>
      <c r="DW1084" s="182"/>
      <c r="DX1084" s="182"/>
      <c r="DY1084" s="182"/>
    </row>
    <row r="1085" spans="1:129" s="188" customFormat="1" outlineLevel="1" x14ac:dyDescent="0.25">
      <c r="A1085" s="102"/>
      <c r="B1085" s="97" t="s">
        <v>1120</v>
      </c>
      <c r="C1085" s="98">
        <v>2018</v>
      </c>
      <c r="D1085" s="99">
        <v>0.4</v>
      </c>
      <c r="E1085" s="101">
        <v>228</v>
      </c>
      <c r="F1085" s="110">
        <v>158</v>
      </c>
      <c r="G1085" s="101">
        <v>231.23544000000001</v>
      </c>
      <c r="I1085" s="182"/>
      <c r="J1085" s="182"/>
      <c r="K1085" s="182"/>
      <c r="L1085" s="182"/>
      <c r="M1085" s="182"/>
      <c r="N1085" s="182"/>
      <c r="O1085" s="182"/>
      <c r="P1085" s="182"/>
      <c r="Q1085" s="182"/>
      <c r="R1085" s="182"/>
      <c r="S1085" s="182"/>
      <c r="T1085" s="182"/>
      <c r="U1085" s="182"/>
      <c r="V1085" s="182"/>
      <c r="W1085" s="182"/>
      <c r="X1085" s="182"/>
      <c r="Y1085" s="182"/>
      <c r="Z1085" s="182"/>
      <c r="AA1085" s="182"/>
      <c r="AB1085" s="182"/>
      <c r="AC1085" s="182"/>
      <c r="AD1085" s="182"/>
      <c r="AE1085" s="182"/>
      <c r="AF1085" s="182"/>
      <c r="AG1085" s="182"/>
      <c r="AH1085" s="182"/>
      <c r="AI1085" s="182"/>
      <c r="AJ1085" s="182"/>
      <c r="AK1085" s="182"/>
      <c r="AL1085" s="182"/>
      <c r="AM1085" s="182"/>
      <c r="AN1085" s="182"/>
      <c r="AO1085" s="182"/>
      <c r="AP1085" s="182"/>
      <c r="AQ1085" s="182"/>
      <c r="AR1085" s="182"/>
      <c r="AS1085" s="182"/>
      <c r="AT1085" s="182"/>
      <c r="AU1085" s="182"/>
      <c r="AV1085" s="182"/>
      <c r="AW1085" s="182"/>
      <c r="AX1085" s="182"/>
      <c r="AY1085" s="182"/>
      <c r="AZ1085" s="182"/>
      <c r="BA1085" s="182"/>
      <c r="BB1085" s="182"/>
      <c r="BC1085" s="182"/>
      <c r="BD1085" s="182"/>
      <c r="BE1085" s="182"/>
      <c r="BF1085" s="182"/>
      <c r="BG1085" s="182"/>
      <c r="BH1085" s="182"/>
      <c r="BI1085" s="182"/>
      <c r="BJ1085" s="182"/>
      <c r="BK1085" s="182"/>
      <c r="BL1085" s="182"/>
      <c r="BM1085" s="182"/>
      <c r="BN1085" s="182"/>
      <c r="BO1085" s="182"/>
      <c r="BP1085" s="182"/>
      <c r="BQ1085" s="182"/>
      <c r="BR1085" s="182"/>
      <c r="BS1085" s="182"/>
      <c r="BT1085" s="182"/>
      <c r="BU1085" s="182"/>
      <c r="BV1085" s="182"/>
      <c r="BW1085" s="182"/>
      <c r="BX1085" s="182"/>
      <c r="BY1085" s="182"/>
      <c r="BZ1085" s="182"/>
      <c r="CA1085" s="182"/>
      <c r="CB1085" s="182"/>
      <c r="CC1085" s="182"/>
      <c r="CD1085" s="182"/>
      <c r="CE1085" s="182"/>
      <c r="CF1085" s="182"/>
      <c r="CG1085" s="182"/>
      <c r="CH1085" s="182"/>
      <c r="CI1085" s="182"/>
      <c r="CJ1085" s="182"/>
      <c r="CK1085" s="182"/>
      <c r="CL1085" s="182"/>
      <c r="CM1085" s="182"/>
      <c r="CN1085" s="182"/>
      <c r="CO1085" s="182"/>
      <c r="CP1085" s="182"/>
      <c r="CQ1085" s="182"/>
      <c r="CR1085" s="182"/>
      <c r="CS1085" s="182"/>
      <c r="CT1085" s="182"/>
      <c r="CU1085" s="182"/>
      <c r="CV1085" s="182"/>
      <c r="CW1085" s="182"/>
      <c r="CX1085" s="182"/>
      <c r="CY1085" s="182"/>
      <c r="CZ1085" s="182"/>
      <c r="DA1085" s="182"/>
      <c r="DB1085" s="182"/>
      <c r="DC1085" s="182"/>
      <c r="DD1085" s="182"/>
      <c r="DE1085" s="182"/>
      <c r="DF1085" s="182"/>
      <c r="DG1085" s="182"/>
      <c r="DH1085" s="182"/>
      <c r="DI1085" s="182"/>
      <c r="DJ1085" s="182"/>
      <c r="DK1085" s="182"/>
      <c r="DL1085" s="182"/>
      <c r="DM1085" s="182"/>
      <c r="DN1085" s="182"/>
      <c r="DO1085" s="182"/>
      <c r="DP1085" s="182"/>
      <c r="DQ1085" s="182"/>
      <c r="DR1085" s="182"/>
      <c r="DS1085" s="182"/>
      <c r="DT1085" s="182"/>
      <c r="DU1085" s="182"/>
      <c r="DV1085" s="182"/>
      <c r="DW1085" s="182"/>
      <c r="DX1085" s="182"/>
      <c r="DY1085" s="182"/>
    </row>
    <row r="1086" spans="1:129" s="188" customFormat="1" outlineLevel="1" x14ac:dyDescent="0.25">
      <c r="A1086" s="102"/>
      <c r="B1086" s="97" t="s">
        <v>1121</v>
      </c>
      <c r="C1086" s="98">
        <v>2018</v>
      </c>
      <c r="D1086" s="99">
        <v>0.4</v>
      </c>
      <c r="E1086" s="101">
        <v>36</v>
      </c>
      <c r="F1086" s="110">
        <v>158</v>
      </c>
      <c r="G1086" s="101">
        <v>31.717239999999997</v>
      </c>
      <c r="I1086" s="182"/>
      <c r="J1086" s="182"/>
      <c r="K1086" s="182"/>
      <c r="L1086" s="182"/>
      <c r="M1086" s="182"/>
      <c r="N1086" s="182"/>
      <c r="O1086" s="182"/>
      <c r="P1086" s="182"/>
      <c r="Q1086" s="182"/>
      <c r="R1086" s="182"/>
      <c r="S1086" s="182"/>
      <c r="T1086" s="182"/>
      <c r="U1086" s="182"/>
      <c r="V1086" s="182"/>
      <c r="W1086" s="182"/>
      <c r="X1086" s="182"/>
      <c r="Y1086" s="182"/>
      <c r="Z1086" s="182"/>
      <c r="AA1086" s="182"/>
      <c r="AB1086" s="182"/>
      <c r="AC1086" s="182"/>
      <c r="AD1086" s="182"/>
      <c r="AE1086" s="182"/>
      <c r="AF1086" s="182"/>
      <c r="AG1086" s="182"/>
      <c r="AH1086" s="182"/>
      <c r="AI1086" s="182"/>
      <c r="AJ1086" s="182"/>
      <c r="AK1086" s="182"/>
      <c r="AL1086" s="182"/>
      <c r="AM1086" s="182"/>
      <c r="AN1086" s="182"/>
      <c r="AO1086" s="182"/>
      <c r="AP1086" s="182"/>
      <c r="AQ1086" s="182"/>
      <c r="AR1086" s="182"/>
      <c r="AS1086" s="182"/>
      <c r="AT1086" s="182"/>
      <c r="AU1086" s="182"/>
      <c r="AV1086" s="182"/>
      <c r="AW1086" s="182"/>
      <c r="AX1086" s="182"/>
      <c r="AY1086" s="182"/>
      <c r="AZ1086" s="182"/>
      <c r="BA1086" s="182"/>
      <c r="BB1086" s="182"/>
      <c r="BC1086" s="182"/>
      <c r="BD1086" s="182"/>
      <c r="BE1086" s="182"/>
      <c r="BF1086" s="182"/>
      <c r="BG1086" s="182"/>
      <c r="BH1086" s="182"/>
      <c r="BI1086" s="182"/>
      <c r="BJ1086" s="182"/>
      <c r="BK1086" s="182"/>
      <c r="BL1086" s="182"/>
      <c r="BM1086" s="182"/>
      <c r="BN1086" s="182"/>
      <c r="BO1086" s="182"/>
      <c r="BP1086" s="182"/>
      <c r="BQ1086" s="182"/>
      <c r="BR1086" s="182"/>
      <c r="BS1086" s="182"/>
      <c r="BT1086" s="182"/>
      <c r="BU1086" s="182"/>
      <c r="BV1086" s="182"/>
      <c r="BW1086" s="182"/>
      <c r="BX1086" s="182"/>
      <c r="BY1086" s="182"/>
      <c r="BZ1086" s="182"/>
      <c r="CA1086" s="182"/>
      <c r="CB1086" s="182"/>
      <c r="CC1086" s="182"/>
      <c r="CD1086" s="182"/>
      <c r="CE1086" s="182"/>
      <c r="CF1086" s="182"/>
      <c r="CG1086" s="182"/>
      <c r="CH1086" s="182"/>
      <c r="CI1086" s="182"/>
      <c r="CJ1086" s="182"/>
      <c r="CK1086" s="182"/>
      <c r="CL1086" s="182"/>
      <c r="CM1086" s="182"/>
      <c r="CN1086" s="182"/>
      <c r="CO1086" s="182"/>
      <c r="CP1086" s="182"/>
      <c r="CQ1086" s="182"/>
      <c r="CR1086" s="182"/>
      <c r="CS1086" s="182"/>
      <c r="CT1086" s="182"/>
      <c r="CU1086" s="182"/>
      <c r="CV1086" s="182"/>
      <c r="CW1086" s="182"/>
      <c r="CX1086" s="182"/>
      <c r="CY1086" s="182"/>
      <c r="CZ1086" s="182"/>
      <c r="DA1086" s="182"/>
      <c r="DB1086" s="182"/>
      <c r="DC1086" s="182"/>
      <c r="DD1086" s="182"/>
      <c r="DE1086" s="182"/>
      <c r="DF1086" s="182"/>
      <c r="DG1086" s="182"/>
      <c r="DH1086" s="182"/>
      <c r="DI1086" s="182"/>
      <c r="DJ1086" s="182"/>
      <c r="DK1086" s="182"/>
      <c r="DL1086" s="182"/>
      <c r="DM1086" s="182"/>
      <c r="DN1086" s="182"/>
      <c r="DO1086" s="182"/>
      <c r="DP1086" s="182"/>
      <c r="DQ1086" s="182"/>
      <c r="DR1086" s="182"/>
      <c r="DS1086" s="182"/>
      <c r="DT1086" s="182"/>
      <c r="DU1086" s="182"/>
      <c r="DV1086" s="182"/>
      <c r="DW1086" s="182"/>
      <c r="DX1086" s="182"/>
      <c r="DY1086" s="182"/>
    </row>
    <row r="1087" spans="1:129" s="188" customFormat="1" outlineLevel="1" x14ac:dyDescent="0.25">
      <c r="A1087" s="102"/>
      <c r="B1087" s="97" t="s">
        <v>1122</v>
      </c>
      <c r="C1087" s="98">
        <v>2018</v>
      </c>
      <c r="D1087" s="99">
        <v>0.4</v>
      </c>
      <c r="E1087" s="101">
        <v>28</v>
      </c>
      <c r="F1087" s="110">
        <v>158</v>
      </c>
      <c r="G1087" s="101">
        <v>26.011959999999998</v>
      </c>
      <c r="I1087" s="182"/>
      <c r="J1087" s="182"/>
      <c r="K1087" s="182"/>
      <c r="L1087" s="182"/>
      <c r="M1087" s="182"/>
      <c r="N1087" s="182"/>
      <c r="O1087" s="182"/>
      <c r="P1087" s="182"/>
      <c r="Q1087" s="182"/>
      <c r="R1087" s="182"/>
      <c r="S1087" s="182"/>
      <c r="T1087" s="182"/>
      <c r="U1087" s="182"/>
      <c r="V1087" s="182"/>
      <c r="W1087" s="182"/>
      <c r="X1087" s="182"/>
      <c r="Y1087" s="182"/>
      <c r="Z1087" s="182"/>
      <c r="AA1087" s="182"/>
      <c r="AB1087" s="182"/>
      <c r="AC1087" s="182"/>
      <c r="AD1087" s="182"/>
      <c r="AE1087" s="182"/>
      <c r="AF1087" s="182"/>
      <c r="AG1087" s="182"/>
      <c r="AH1087" s="182"/>
      <c r="AI1087" s="182"/>
      <c r="AJ1087" s="182"/>
      <c r="AK1087" s="182"/>
      <c r="AL1087" s="182"/>
      <c r="AM1087" s="182"/>
      <c r="AN1087" s="182"/>
      <c r="AO1087" s="182"/>
      <c r="AP1087" s="182"/>
      <c r="AQ1087" s="182"/>
      <c r="AR1087" s="182"/>
      <c r="AS1087" s="182"/>
      <c r="AT1087" s="182"/>
      <c r="AU1087" s="182"/>
      <c r="AV1087" s="182"/>
      <c r="AW1087" s="182"/>
      <c r="AX1087" s="182"/>
      <c r="AY1087" s="182"/>
      <c r="AZ1087" s="182"/>
      <c r="BA1087" s="182"/>
      <c r="BB1087" s="182"/>
      <c r="BC1087" s="182"/>
      <c r="BD1087" s="182"/>
      <c r="BE1087" s="182"/>
      <c r="BF1087" s="182"/>
      <c r="BG1087" s="182"/>
      <c r="BH1087" s="182"/>
      <c r="BI1087" s="182"/>
      <c r="BJ1087" s="182"/>
      <c r="BK1087" s="182"/>
      <c r="BL1087" s="182"/>
      <c r="BM1087" s="182"/>
      <c r="BN1087" s="182"/>
      <c r="BO1087" s="182"/>
      <c r="BP1087" s="182"/>
      <c r="BQ1087" s="182"/>
      <c r="BR1087" s="182"/>
      <c r="BS1087" s="182"/>
      <c r="BT1087" s="182"/>
      <c r="BU1087" s="182"/>
      <c r="BV1087" s="182"/>
      <c r="BW1087" s="182"/>
      <c r="BX1087" s="182"/>
      <c r="BY1087" s="182"/>
      <c r="BZ1087" s="182"/>
      <c r="CA1087" s="182"/>
      <c r="CB1087" s="182"/>
      <c r="CC1087" s="182"/>
      <c r="CD1087" s="182"/>
      <c r="CE1087" s="182"/>
      <c r="CF1087" s="182"/>
      <c r="CG1087" s="182"/>
      <c r="CH1087" s="182"/>
      <c r="CI1087" s="182"/>
      <c r="CJ1087" s="182"/>
      <c r="CK1087" s="182"/>
      <c r="CL1087" s="182"/>
      <c r="CM1087" s="182"/>
      <c r="CN1087" s="182"/>
      <c r="CO1087" s="182"/>
      <c r="CP1087" s="182"/>
      <c r="CQ1087" s="182"/>
      <c r="CR1087" s="182"/>
      <c r="CS1087" s="182"/>
      <c r="CT1087" s="182"/>
      <c r="CU1087" s="182"/>
      <c r="CV1087" s="182"/>
      <c r="CW1087" s="182"/>
      <c r="CX1087" s="182"/>
      <c r="CY1087" s="182"/>
      <c r="CZ1087" s="182"/>
      <c r="DA1087" s="182"/>
      <c r="DB1087" s="182"/>
      <c r="DC1087" s="182"/>
      <c r="DD1087" s="182"/>
      <c r="DE1087" s="182"/>
      <c r="DF1087" s="182"/>
      <c r="DG1087" s="182"/>
      <c r="DH1087" s="182"/>
      <c r="DI1087" s="182"/>
      <c r="DJ1087" s="182"/>
      <c r="DK1087" s="182"/>
      <c r="DL1087" s="182"/>
      <c r="DM1087" s="182"/>
      <c r="DN1087" s="182"/>
      <c r="DO1087" s="182"/>
      <c r="DP1087" s="182"/>
      <c r="DQ1087" s="182"/>
      <c r="DR1087" s="182"/>
      <c r="DS1087" s="182"/>
      <c r="DT1087" s="182"/>
      <c r="DU1087" s="182"/>
      <c r="DV1087" s="182"/>
      <c r="DW1087" s="182"/>
      <c r="DX1087" s="182"/>
      <c r="DY1087" s="182"/>
    </row>
    <row r="1088" spans="1:129" s="188" customFormat="1" outlineLevel="1" x14ac:dyDescent="0.25">
      <c r="A1088" s="102"/>
      <c r="B1088" s="97" t="s">
        <v>1123</v>
      </c>
      <c r="C1088" s="98">
        <v>2018</v>
      </c>
      <c r="D1088" s="99">
        <v>0.4</v>
      </c>
      <c r="E1088" s="101">
        <v>106</v>
      </c>
      <c r="F1088" s="110">
        <v>158</v>
      </c>
      <c r="G1088" s="101">
        <v>81.719920000000002</v>
      </c>
      <c r="I1088" s="182"/>
      <c r="J1088" s="182"/>
      <c r="K1088" s="182"/>
      <c r="L1088" s="182"/>
      <c r="M1088" s="182"/>
      <c r="N1088" s="182"/>
      <c r="O1088" s="182"/>
      <c r="P1088" s="182"/>
      <c r="Q1088" s="182"/>
      <c r="R1088" s="182"/>
      <c r="S1088" s="182"/>
      <c r="T1088" s="182"/>
      <c r="U1088" s="182"/>
      <c r="V1088" s="182"/>
      <c r="W1088" s="182"/>
      <c r="X1088" s="182"/>
      <c r="Y1088" s="182"/>
      <c r="Z1088" s="182"/>
      <c r="AA1088" s="182"/>
      <c r="AB1088" s="182"/>
      <c r="AC1088" s="182"/>
      <c r="AD1088" s="182"/>
      <c r="AE1088" s="182"/>
      <c r="AF1088" s="182"/>
      <c r="AG1088" s="182"/>
      <c r="AH1088" s="182"/>
      <c r="AI1088" s="182"/>
      <c r="AJ1088" s="182"/>
      <c r="AK1088" s="182"/>
      <c r="AL1088" s="182"/>
      <c r="AM1088" s="182"/>
      <c r="AN1088" s="182"/>
      <c r="AO1088" s="182"/>
      <c r="AP1088" s="182"/>
      <c r="AQ1088" s="182"/>
      <c r="AR1088" s="182"/>
      <c r="AS1088" s="182"/>
      <c r="AT1088" s="182"/>
      <c r="AU1088" s="182"/>
      <c r="AV1088" s="182"/>
      <c r="AW1088" s="182"/>
      <c r="AX1088" s="182"/>
      <c r="AY1088" s="182"/>
      <c r="AZ1088" s="182"/>
      <c r="BA1088" s="182"/>
      <c r="BB1088" s="182"/>
      <c r="BC1088" s="182"/>
      <c r="BD1088" s="182"/>
      <c r="BE1088" s="182"/>
      <c r="BF1088" s="182"/>
      <c r="BG1088" s="182"/>
      <c r="BH1088" s="182"/>
      <c r="BI1088" s="182"/>
      <c r="BJ1088" s="182"/>
      <c r="BK1088" s="182"/>
      <c r="BL1088" s="182"/>
      <c r="BM1088" s="182"/>
      <c r="BN1088" s="182"/>
      <c r="BO1088" s="182"/>
      <c r="BP1088" s="182"/>
      <c r="BQ1088" s="182"/>
      <c r="BR1088" s="182"/>
      <c r="BS1088" s="182"/>
      <c r="BT1088" s="182"/>
      <c r="BU1088" s="182"/>
      <c r="BV1088" s="182"/>
      <c r="BW1088" s="182"/>
      <c r="BX1088" s="182"/>
      <c r="BY1088" s="182"/>
      <c r="BZ1088" s="182"/>
      <c r="CA1088" s="182"/>
      <c r="CB1088" s="182"/>
      <c r="CC1088" s="182"/>
      <c r="CD1088" s="182"/>
      <c r="CE1088" s="182"/>
      <c r="CF1088" s="182"/>
      <c r="CG1088" s="182"/>
      <c r="CH1088" s="182"/>
      <c r="CI1088" s="182"/>
      <c r="CJ1088" s="182"/>
      <c r="CK1088" s="182"/>
      <c r="CL1088" s="182"/>
      <c r="CM1088" s="182"/>
      <c r="CN1088" s="182"/>
      <c r="CO1088" s="182"/>
      <c r="CP1088" s="182"/>
      <c r="CQ1088" s="182"/>
      <c r="CR1088" s="182"/>
      <c r="CS1088" s="182"/>
      <c r="CT1088" s="182"/>
      <c r="CU1088" s="182"/>
      <c r="CV1088" s="182"/>
      <c r="CW1088" s="182"/>
      <c r="CX1088" s="182"/>
      <c r="CY1088" s="182"/>
      <c r="CZ1088" s="182"/>
      <c r="DA1088" s="182"/>
      <c r="DB1088" s="182"/>
      <c r="DC1088" s="182"/>
      <c r="DD1088" s="182"/>
      <c r="DE1088" s="182"/>
      <c r="DF1088" s="182"/>
      <c r="DG1088" s="182"/>
      <c r="DH1088" s="182"/>
      <c r="DI1088" s="182"/>
      <c r="DJ1088" s="182"/>
      <c r="DK1088" s="182"/>
      <c r="DL1088" s="182"/>
      <c r="DM1088" s="182"/>
      <c r="DN1088" s="182"/>
      <c r="DO1088" s="182"/>
      <c r="DP1088" s="182"/>
      <c r="DQ1088" s="182"/>
      <c r="DR1088" s="182"/>
      <c r="DS1088" s="182"/>
      <c r="DT1088" s="182"/>
      <c r="DU1088" s="182"/>
      <c r="DV1088" s="182"/>
      <c r="DW1088" s="182"/>
      <c r="DX1088" s="182"/>
      <c r="DY1088" s="182"/>
    </row>
    <row r="1089" spans="1:129" s="188" customFormat="1" outlineLevel="1" x14ac:dyDescent="0.25">
      <c r="A1089" s="102"/>
      <c r="B1089" s="97" t="s">
        <v>1124</v>
      </c>
      <c r="C1089" s="98">
        <v>2018</v>
      </c>
      <c r="D1089" s="99">
        <v>0.4</v>
      </c>
      <c r="E1089" s="101">
        <v>20</v>
      </c>
      <c r="F1089" s="110">
        <v>158</v>
      </c>
      <c r="G1089" s="101">
        <v>20.160990000000002</v>
      </c>
      <c r="I1089" s="182"/>
      <c r="J1089" s="182"/>
      <c r="K1089" s="182"/>
      <c r="L1089" s="182"/>
      <c r="M1089" s="182"/>
      <c r="N1089" s="182"/>
      <c r="O1089" s="182"/>
      <c r="P1089" s="182"/>
      <c r="Q1089" s="182"/>
      <c r="R1089" s="182"/>
      <c r="S1089" s="182"/>
      <c r="T1089" s="182"/>
      <c r="U1089" s="182"/>
      <c r="V1089" s="182"/>
      <c r="W1089" s="182"/>
      <c r="X1089" s="182"/>
      <c r="Y1089" s="182"/>
      <c r="Z1089" s="182"/>
      <c r="AA1089" s="182"/>
      <c r="AB1089" s="182"/>
      <c r="AC1089" s="182"/>
      <c r="AD1089" s="182"/>
      <c r="AE1089" s="182"/>
      <c r="AF1089" s="182"/>
      <c r="AG1089" s="182"/>
      <c r="AH1089" s="182"/>
      <c r="AI1089" s="182"/>
      <c r="AJ1089" s="182"/>
      <c r="AK1089" s="182"/>
      <c r="AL1089" s="182"/>
      <c r="AM1089" s="182"/>
      <c r="AN1089" s="182"/>
      <c r="AO1089" s="182"/>
      <c r="AP1089" s="182"/>
      <c r="AQ1089" s="182"/>
      <c r="AR1089" s="182"/>
      <c r="AS1089" s="182"/>
      <c r="AT1089" s="182"/>
      <c r="AU1089" s="182"/>
      <c r="AV1089" s="182"/>
      <c r="AW1089" s="182"/>
      <c r="AX1089" s="182"/>
      <c r="AY1089" s="182"/>
      <c r="AZ1089" s="182"/>
      <c r="BA1089" s="182"/>
      <c r="BB1089" s="182"/>
      <c r="BC1089" s="182"/>
      <c r="BD1089" s="182"/>
      <c r="BE1089" s="182"/>
      <c r="BF1089" s="182"/>
      <c r="BG1089" s="182"/>
      <c r="BH1089" s="182"/>
      <c r="BI1089" s="182"/>
      <c r="BJ1089" s="182"/>
      <c r="BK1089" s="182"/>
      <c r="BL1089" s="182"/>
      <c r="BM1089" s="182"/>
      <c r="BN1089" s="182"/>
      <c r="BO1089" s="182"/>
      <c r="BP1089" s="182"/>
      <c r="BQ1089" s="182"/>
      <c r="BR1089" s="182"/>
      <c r="BS1089" s="182"/>
      <c r="BT1089" s="182"/>
      <c r="BU1089" s="182"/>
      <c r="BV1089" s="182"/>
      <c r="BW1089" s="182"/>
      <c r="BX1089" s="182"/>
      <c r="BY1089" s="182"/>
      <c r="BZ1089" s="182"/>
      <c r="CA1089" s="182"/>
      <c r="CB1089" s="182"/>
      <c r="CC1089" s="182"/>
      <c r="CD1089" s="182"/>
      <c r="CE1089" s="182"/>
      <c r="CF1089" s="182"/>
      <c r="CG1089" s="182"/>
      <c r="CH1089" s="182"/>
      <c r="CI1089" s="182"/>
      <c r="CJ1089" s="182"/>
      <c r="CK1089" s="182"/>
      <c r="CL1089" s="182"/>
      <c r="CM1089" s="182"/>
      <c r="CN1089" s="182"/>
      <c r="CO1089" s="182"/>
      <c r="CP1089" s="182"/>
      <c r="CQ1089" s="182"/>
      <c r="CR1089" s="182"/>
      <c r="CS1089" s="182"/>
      <c r="CT1089" s="182"/>
      <c r="CU1089" s="182"/>
      <c r="CV1089" s="182"/>
      <c r="CW1089" s="182"/>
      <c r="CX1089" s="182"/>
      <c r="CY1089" s="182"/>
      <c r="CZ1089" s="182"/>
      <c r="DA1089" s="182"/>
      <c r="DB1089" s="182"/>
      <c r="DC1089" s="182"/>
      <c r="DD1089" s="182"/>
      <c r="DE1089" s="182"/>
      <c r="DF1089" s="182"/>
      <c r="DG1089" s="182"/>
      <c r="DH1089" s="182"/>
      <c r="DI1089" s="182"/>
      <c r="DJ1089" s="182"/>
      <c r="DK1089" s="182"/>
      <c r="DL1089" s="182"/>
      <c r="DM1089" s="182"/>
      <c r="DN1089" s="182"/>
      <c r="DO1089" s="182"/>
      <c r="DP1089" s="182"/>
      <c r="DQ1089" s="182"/>
      <c r="DR1089" s="182"/>
      <c r="DS1089" s="182"/>
      <c r="DT1089" s="182"/>
      <c r="DU1089" s="182"/>
      <c r="DV1089" s="182"/>
      <c r="DW1089" s="182"/>
      <c r="DX1089" s="182"/>
      <c r="DY1089" s="182"/>
    </row>
    <row r="1090" spans="1:129" s="188" customFormat="1" outlineLevel="1" x14ac:dyDescent="0.25">
      <c r="A1090" s="102"/>
      <c r="B1090" s="97" t="s">
        <v>1125</v>
      </c>
      <c r="C1090" s="98">
        <v>2018</v>
      </c>
      <c r="D1090" s="99">
        <v>0.4</v>
      </c>
      <c r="E1090" s="101">
        <v>380</v>
      </c>
      <c r="F1090" s="110">
        <v>158</v>
      </c>
      <c r="G1090" s="101">
        <v>787.2041999999999</v>
      </c>
      <c r="I1090" s="182"/>
      <c r="J1090" s="182"/>
      <c r="K1090" s="182"/>
      <c r="L1090" s="182"/>
      <c r="M1090" s="182"/>
      <c r="N1090" s="182"/>
      <c r="O1090" s="182"/>
      <c r="P1090" s="182"/>
      <c r="Q1090" s="182"/>
      <c r="R1090" s="182"/>
      <c r="S1090" s="182"/>
      <c r="T1090" s="182"/>
      <c r="U1090" s="182"/>
      <c r="V1090" s="182"/>
      <c r="W1090" s="182"/>
      <c r="X1090" s="182"/>
      <c r="Y1090" s="182"/>
      <c r="Z1090" s="182"/>
      <c r="AA1090" s="182"/>
      <c r="AB1090" s="182"/>
      <c r="AC1090" s="182"/>
      <c r="AD1090" s="182"/>
      <c r="AE1090" s="182"/>
      <c r="AF1090" s="182"/>
      <c r="AG1090" s="182"/>
      <c r="AH1090" s="182"/>
      <c r="AI1090" s="182"/>
      <c r="AJ1090" s="182"/>
      <c r="AK1090" s="182"/>
      <c r="AL1090" s="182"/>
      <c r="AM1090" s="182"/>
      <c r="AN1090" s="182"/>
      <c r="AO1090" s="182"/>
      <c r="AP1090" s="182"/>
      <c r="AQ1090" s="182"/>
      <c r="AR1090" s="182"/>
      <c r="AS1090" s="182"/>
      <c r="AT1090" s="182"/>
      <c r="AU1090" s="182"/>
      <c r="AV1090" s="182"/>
      <c r="AW1090" s="182"/>
      <c r="AX1090" s="182"/>
      <c r="AY1090" s="182"/>
      <c r="AZ1090" s="182"/>
      <c r="BA1090" s="182"/>
      <c r="BB1090" s="182"/>
      <c r="BC1090" s="182"/>
      <c r="BD1090" s="182"/>
      <c r="BE1090" s="182"/>
      <c r="BF1090" s="182"/>
      <c r="BG1090" s="182"/>
      <c r="BH1090" s="182"/>
      <c r="BI1090" s="182"/>
      <c r="BJ1090" s="182"/>
      <c r="BK1090" s="182"/>
      <c r="BL1090" s="182"/>
      <c r="BM1090" s="182"/>
      <c r="BN1090" s="182"/>
      <c r="BO1090" s="182"/>
      <c r="BP1090" s="182"/>
      <c r="BQ1090" s="182"/>
      <c r="BR1090" s="182"/>
      <c r="BS1090" s="182"/>
      <c r="BT1090" s="182"/>
      <c r="BU1090" s="182"/>
      <c r="BV1090" s="182"/>
      <c r="BW1090" s="182"/>
      <c r="BX1090" s="182"/>
      <c r="BY1090" s="182"/>
      <c r="BZ1090" s="182"/>
      <c r="CA1090" s="182"/>
      <c r="CB1090" s="182"/>
      <c r="CC1090" s="182"/>
      <c r="CD1090" s="182"/>
      <c r="CE1090" s="182"/>
      <c r="CF1090" s="182"/>
      <c r="CG1090" s="182"/>
      <c r="CH1090" s="182"/>
      <c r="CI1090" s="182"/>
      <c r="CJ1090" s="182"/>
      <c r="CK1090" s="182"/>
      <c r="CL1090" s="182"/>
      <c r="CM1090" s="182"/>
      <c r="CN1090" s="182"/>
      <c r="CO1090" s="182"/>
      <c r="CP1090" s="182"/>
      <c r="CQ1090" s="182"/>
      <c r="CR1090" s="182"/>
      <c r="CS1090" s="182"/>
      <c r="CT1090" s="182"/>
      <c r="CU1090" s="182"/>
      <c r="CV1090" s="182"/>
      <c r="CW1090" s="182"/>
      <c r="CX1090" s="182"/>
      <c r="CY1090" s="182"/>
      <c r="CZ1090" s="182"/>
      <c r="DA1090" s="182"/>
      <c r="DB1090" s="182"/>
      <c r="DC1090" s="182"/>
      <c r="DD1090" s="182"/>
      <c r="DE1090" s="182"/>
      <c r="DF1090" s="182"/>
      <c r="DG1090" s="182"/>
      <c r="DH1090" s="182"/>
      <c r="DI1090" s="182"/>
      <c r="DJ1090" s="182"/>
      <c r="DK1090" s="182"/>
      <c r="DL1090" s="182"/>
      <c r="DM1090" s="182"/>
      <c r="DN1090" s="182"/>
      <c r="DO1090" s="182"/>
      <c r="DP1090" s="182"/>
      <c r="DQ1090" s="182"/>
      <c r="DR1090" s="182"/>
      <c r="DS1090" s="182"/>
      <c r="DT1090" s="182"/>
      <c r="DU1090" s="182"/>
      <c r="DV1090" s="182"/>
      <c r="DW1090" s="182"/>
      <c r="DX1090" s="182"/>
      <c r="DY1090" s="182"/>
    </row>
    <row r="1091" spans="1:129" s="188" customFormat="1" outlineLevel="1" x14ac:dyDescent="0.25">
      <c r="A1091" s="102"/>
      <c r="B1091" s="97" t="s">
        <v>1126</v>
      </c>
      <c r="C1091" s="98">
        <v>2018</v>
      </c>
      <c r="D1091" s="99">
        <v>0.4</v>
      </c>
      <c r="E1091" s="101">
        <v>197</v>
      </c>
      <c r="F1091" s="110">
        <v>158</v>
      </c>
      <c r="G1091" s="101">
        <v>197.21324000000001</v>
      </c>
      <c r="I1091" s="182"/>
      <c r="J1091" s="182"/>
      <c r="K1091" s="182"/>
      <c r="L1091" s="182"/>
      <c r="M1091" s="182"/>
      <c r="N1091" s="182"/>
      <c r="O1091" s="182"/>
      <c r="P1091" s="182"/>
      <c r="Q1091" s="182"/>
      <c r="R1091" s="182"/>
      <c r="S1091" s="182"/>
      <c r="T1091" s="182"/>
      <c r="U1091" s="182"/>
      <c r="V1091" s="182"/>
      <c r="W1091" s="182"/>
      <c r="X1091" s="182"/>
      <c r="Y1091" s="182"/>
      <c r="Z1091" s="182"/>
      <c r="AA1091" s="182"/>
      <c r="AB1091" s="182"/>
      <c r="AC1091" s="182"/>
      <c r="AD1091" s="182"/>
      <c r="AE1091" s="182"/>
      <c r="AF1091" s="182"/>
      <c r="AG1091" s="182"/>
      <c r="AH1091" s="182"/>
      <c r="AI1091" s="182"/>
      <c r="AJ1091" s="182"/>
      <c r="AK1091" s="182"/>
      <c r="AL1091" s="182"/>
      <c r="AM1091" s="182"/>
      <c r="AN1091" s="182"/>
      <c r="AO1091" s="182"/>
      <c r="AP1091" s="182"/>
      <c r="AQ1091" s="182"/>
      <c r="AR1091" s="182"/>
      <c r="AS1091" s="182"/>
      <c r="AT1091" s="182"/>
      <c r="AU1091" s="182"/>
      <c r="AV1091" s="182"/>
      <c r="AW1091" s="182"/>
      <c r="AX1091" s="182"/>
      <c r="AY1091" s="182"/>
      <c r="AZ1091" s="182"/>
      <c r="BA1091" s="182"/>
      <c r="BB1091" s="182"/>
      <c r="BC1091" s="182"/>
      <c r="BD1091" s="182"/>
      <c r="BE1091" s="182"/>
      <c r="BF1091" s="182"/>
      <c r="BG1091" s="182"/>
      <c r="BH1091" s="182"/>
      <c r="BI1091" s="182"/>
      <c r="BJ1091" s="182"/>
      <c r="BK1091" s="182"/>
      <c r="BL1091" s="182"/>
      <c r="BM1091" s="182"/>
      <c r="BN1091" s="182"/>
      <c r="BO1091" s="182"/>
      <c r="BP1091" s="182"/>
      <c r="BQ1091" s="182"/>
      <c r="BR1091" s="182"/>
      <c r="BS1091" s="182"/>
      <c r="BT1091" s="182"/>
      <c r="BU1091" s="182"/>
      <c r="BV1091" s="182"/>
      <c r="BW1091" s="182"/>
      <c r="BX1091" s="182"/>
      <c r="BY1091" s="182"/>
      <c r="BZ1091" s="182"/>
      <c r="CA1091" s="182"/>
      <c r="CB1091" s="182"/>
      <c r="CC1091" s="182"/>
      <c r="CD1091" s="182"/>
      <c r="CE1091" s="182"/>
      <c r="CF1091" s="182"/>
      <c r="CG1091" s="182"/>
      <c r="CH1091" s="182"/>
      <c r="CI1091" s="182"/>
      <c r="CJ1091" s="182"/>
      <c r="CK1091" s="182"/>
      <c r="CL1091" s="182"/>
      <c r="CM1091" s="182"/>
      <c r="CN1091" s="182"/>
      <c r="CO1091" s="182"/>
      <c r="CP1091" s="182"/>
      <c r="CQ1091" s="182"/>
      <c r="CR1091" s="182"/>
      <c r="CS1091" s="182"/>
      <c r="CT1091" s="182"/>
      <c r="CU1091" s="182"/>
      <c r="CV1091" s="182"/>
      <c r="CW1091" s="182"/>
      <c r="CX1091" s="182"/>
      <c r="CY1091" s="182"/>
      <c r="CZ1091" s="182"/>
      <c r="DA1091" s="182"/>
      <c r="DB1091" s="182"/>
      <c r="DC1091" s="182"/>
      <c r="DD1091" s="182"/>
      <c r="DE1091" s="182"/>
      <c r="DF1091" s="182"/>
      <c r="DG1091" s="182"/>
      <c r="DH1091" s="182"/>
      <c r="DI1091" s="182"/>
      <c r="DJ1091" s="182"/>
      <c r="DK1091" s="182"/>
      <c r="DL1091" s="182"/>
      <c r="DM1091" s="182"/>
      <c r="DN1091" s="182"/>
      <c r="DO1091" s="182"/>
      <c r="DP1091" s="182"/>
      <c r="DQ1091" s="182"/>
      <c r="DR1091" s="182"/>
      <c r="DS1091" s="182"/>
      <c r="DT1091" s="182"/>
      <c r="DU1091" s="182"/>
      <c r="DV1091" s="182"/>
      <c r="DW1091" s="182"/>
      <c r="DX1091" s="182"/>
      <c r="DY1091" s="182"/>
    </row>
    <row r="1092" spans="1:129" s="188" customFormat="1" outlineLevel="1" x14ac:dyDescent="0.25">
      <c r="A1092" s="102"/>
      <c r="B1092" s="97" t="s">
        <v>1127</v>
      </c>
      <c r="C1092" s="98">
        <v>2018</v>
      </c>
      <c r="D1092" s="99">
        <v>0.4</v>
      </c>
      <c r="E1092" s="101">
        <v>70</v>
      </c>
      <c r="F1092" s="110">
        <v>158</v>
      </c>
      <c r="G1092" s="101">
        <v>48.493989999999997</v>
      </c>
      <c r="I1092" s="182"/>
      <c r="J1092" s="182"/>
      <c r="K1092" s="182"/>
      <c r="L1092" s="182"/>
      <c r="M1092" s="182"/>
      <c r="N1092" s="182"/>
      <c r="O1092" s="182"/>
      <c r="P1092" s="182"/>
      <c r="Q1092" s="182"/>
      <c r="R1092" s="182"/>
      <c r="S1092" s="182"/>
      <c r="T1092" s="182"/>
      <c r="U1092" s="182"/>
      <c r="V1092" s="182"/>
      <c r="W1092" s="182"/>
      <c r="X1092" s="182"/>
      <c r="Y1092" s="182"/>
      <c r="Z1092" s="182"/>
      <c r="AA1092" s="182"/>
      <c r="AB1092" s="182"/>
      <c r="AC1092" s="182"/>
      <c r="AD1092" s="182"/>
      <c r="AE1092" s="182"/>
      <c r="AF1092" s="182"/>
      <c r="AG1092" s="182"/>
      <c r="AH1092" s="182"/>
      <c r="AI1092" s="182"/>
      <c r="AJ1092" s="182"/>
      <c r="AK1092" s="182"/>
      <c r="AL1092" s="182"/>
      <c r="AM1092" s="182"/>
      <c r="AN1092" s="182"/>
      <c r="AO1092" s="182"/>
      <c r="AP1092" s="182"/>
      <c r="AQ1092" s="182"/>
      <c r="AR1092" s="182"/>
      <c r="AS1092" s="182"/>
      <c r="AT1092" s="182"/>
      <c r="AU1092" s="182"/>
      <c r="AV1092" s="182"/>
      <c r="AW1092" s="182"/>
      <c r="AX1092" s="182"/>
      <c r="AY1092" s="182"/>
      <c r="AZ1092" s="182"/>
      <c r="BA1092" s="182"/>
      <c r="BB1092" s="182"/>
      <c r="BC1092" s="182"/>
      <c r="BD1092" s="182"/>
      <c r="BE1092" s="182"/>
      <c r="BF1092" s="182"/>
      <c r="BG1092" s="182"/>
      <c r="BH1092" s="182"/>
      <c r="BI1092" s="182"/>
      <c r="BJ1092" s="182"/>
      <c r="BK1092" s="182"/>
      <c r="BL1092" s="182"/>
      <c r="BM1092" s="182"/>
      <c r="BN1092" s="182"/>
      <c r="BO1092" s="182"/>
      <c r="BP1092" s="182"/>
      <c r="BQ1092" s="182"/>
      <c r="BR1092" s="182"/>
      <c r="BS1092" s="182"/>
      <c r="BT1092" s="182"/>
      <c r="BU1092" s="182"/>
      <c r="BV1092" s="182"/>
      <c r="BW1092" s="182"/>
      <c r="BX1092" s="182"/>
      <c r="BY1092" s="182"/>
      <c r="BZ1092" s="182"/>
      <c r="CA1092" s="182"/>
      <c r="CB1092" s="182"/>
      <c r="CC1092" s="182"/>
      <c r="CD1092" s="182"/>
      <c r="CE1092" s="182"/>
      <c r="CF1092" s="182"/>
      <c r="CG1092" s="182"/>
      <c r="CH1092" s="182"/>
      <c r="CI1092" s="182"/>
      <c r="CJ1092" s="182"/>
      <c r="CK1092" s="182"/>
      <c r="CL1092" s="182"/>
      <c r="CM1092" s="182"/>
      <c r="CN1092" s="182"/>
      <c r="CO1092" s="182"/>
      <c r="CP1092" s="182"/>
      <c r="CQ1092" s="182"/>
      <c r="CR1092" s="182"/>
      <c r="CS1092" s="182"/>
      <c r="CT1092" s="182"/>
      <c r="CU1092" s="182"/>
      <c r="CV1092" s="182"/>
      <c r="CW1092" s="182"/>
      <c r="CX1092" s="182"/>
      <c r="CY1092" s="182"/>
      <c r="CZ1092" s="182"/>
      <c r="DA1092" s="182"/>
      <c r="DB1092" s="182"/>
      <c r="DC1092" s="182"/>
      <c r="DD1092" s="182"/>
      <c r="DE1092" s="182"/>
      <c r="DF1092" s="182"/>
      <c r="DG1092" s="182"/>
      <c r="DH1092" s="182"/>
      <c r="DI1092" s="182"/>
      <c r="DJ1092" s="182"/>
      <c r="DK1092" s="182"/>
      <c r="DL1092" s="182"/>
      <c r="DM1092" s="182"/>
      <c r="DN1092" s="182"/>
      <c r="DO1092" s="182"/>
      <c r="DP1092" s="182"/>
      <c r="DQ1092" s="182"/>
      <c r="DR1092" s="182"/>
      <c r="DS1092" s="182"/>
      <c r="DT1092" s="182"/>
      <c r="DU1092" s="182"/>
      <c r="DV1092" s="182"/>
      <c r="DW1092" s="182"/>
      <c r="DX1092" s="182"/>
      <c r="DY1092" s="182"/>
    </row>
    <row r="1093" spans="1:129" s="188" customFormat="1" outlineLevel="1" x14ac:dyDescent="0.25">
      <c r="A1093" s="102"/>
      <c r="B1093" s="97" t="s">
        <v>1128</v>
      </c>
      <c r="C1093" s="98">
        <v>2018</v>
      </c>
      <c r="D1093" s="99">
        <v>0.4</v>
      </c>
      <c r="E1093" s="101">
        <v>83</v>
      </c>
      <c r="F1093" s="110">
        <v>158</v>
      </c>
      <c r="G1093" s="101">
        <v>28.842470000000002</v>
      </c>
      <c r="I1093" s="182"/>
      <c r="J1093" s="182"/>
      <c r="K1093" s="182"/>
      <c r="L1093" s="182"/>
      <c r="M1093" s="182"/>
      <c r="N1093" s="182"/>
      <c r="O1093" s="182"/>
      <c r="P1093" s="182"/>
      <c r="Q1093" s="182"/>
      <c r="R1093" s="182"/>
      <c r="S1093" s="182"/>
      <c r="T1093" s="182"/>
      <c r="U1093" s="182"/>
      <c r="V1093" s="182"/>
      <c r="W1093" s="182"/>
      <c r="X1093" s="182"/>
      <c r="Y1093" s="182"/>
      <c r="Z1093" s="182"/>
      <c r="AA1093" s="182"/>
      <c r="AB1093" s="182"/>
      <c r="AC1093" s="182"/>
      <c r="AD1093" s="182"/>
      <c r="AE1093" s="182"/>
      <c r="AF1093" s="182"/>
      <c r="AG1093" s="182"/>
      <c r="AH1093" s="182"/>
      <c r="AI1093" s="182"/>
      <c r="AJ1093" s="182"/>
      <c r="AK1093" s="182"/>
      <c r="AL1093" s="182"/>
      <c r="AM1093" s="182"/>
      <c r="AN1093" s="182"/>
      <c r="AO1093" s="182"/>
      <c r="AP1093" s="182"/>
      <c r="AQ1093" s="182"/>
      <c r="AR1093" s="182"/>
      <c r="AS1093" s="182"/>
      <c r="AT1093" s="182"/>
      <c r="AU1093" s="182"/>
      <c r="AV1093" s="182"/>
      <c r="AW1093" s="182"/>
      <c r="AX1093" s="182"/>
      <c r="AY1093" s="182"/>
      <c r="AZ1093" s="182"/>
      <c r="BA1093" s="182"/>
      <c r="BB1093" s="182"/>
      <c r="BC1093" s="182"/>
      <c r="BD1093" s="182"/>
      <c r="BE1093" s="182"/>
      <c r="BF1093" s="182"/>
      <c r="BG1093" s="182"/>
      <c r="BH1093" s="182"/>
      <c r="BI1093" s="182"/>
      <c r="BJ1093" s="182"/>
      <c r="BK1093" s="182"/>
      <c r="BL1093" s="182"/>
      <c r="BM1093" s="182"/>
      <c r="BN1093" s="182"/>
      <c r="BO1093" s="182"/>
      <c r="BP1093" s="182"/>
      <c r="BQ1093" s="182"/>
      <c r="BR1093" s="182"/>
      <c r="BS1093" s="182"/>
      <c r="BT1093" s="182"/>
      <c r="BU1093" s="182"/>
      <c r="BV1093" s="182"/>
      <c r="BW1093" s="182"/>
      <c r="BX1093" s="182"/>
      <c r="BY1093" s="182"/>
      <c r="BZ1093" s="182"/>
      <c r="CA1093" s="182"/>
      <c r="CB1093" s="182"/>
      <c r="CC1093" s="182"/>
      <c r="CD1093" s="182"/>
      <c r="CE1093" s="182"/>
      <c r="CF1093" s="182"/>
      <c r="CG1093" s="182"/>
      <c r="CH1093" s="182"/>
      <c r="CI1093" s="182"/>
      <c r="CJ1093" s="182"/>
      <c r="CK1093" s="182"/>
      <c r="CL1093" s="182"/>
      <c r="CM1093" s="182"/>
      <c r="CN1093" s="182"/>
      <c r="CO1093" s="182"/>
      <c r="CP1093" s="182"/>
      <c r="CQ1093" s="182"/>
      <c r="CR1093" s="182"/>
      <c r="CS1093" s="182"/>
      <c r="CT1093" s="182"/>
      <c r="CU1093" s="182"/>
      <c r="CV1093" s="182"/>
      <c r="CW1093" s="182"/>
      <c r="CX1093" s="182"/>
      <c r="CY1093" s="182"/>
      <c r="CZ1093" s="182"/>
      <c r="DA1093" s="182"/>
      <c r="DB1093" s="182"/>
      <c r="DC1093" s="182"/>
      <c r="DD1093" s="182"/>
      <c r="DE1093" s="182"/>
      <c r="DF1093" s="182"/>
      <c r="DG1093" s="182"/>
      <c r="DH1093" s="182"/>
      <c r="DI1093" s="182"/>
      <c r="DJ1093" s="182"/>
      <c r="DK1093" s="182"/>
      <c r="DL1093" s="182"/>
      <c r="DM1093" s="182"/>
      <c r="DN1093" s="182"/>
      <c r="DO1093" s="182"/>
      <c r="DP1093" s="182"/>
      <c r="DQ1093" s="182"/>
      <c r="DR1093" s="182"/>
      <c r="DS1093" s="182"/>
      <c r="DT1093" s="182"/>
      <c r="DU1093" s="182"/>
      <c r="DV1093" s="182"/>
      <c r="DW1093" s="182"/>
      <c r="DX1093" s="182"/>
      <c r="DY1093" s="182"/>
    </row>
    <row r="1094" spans="1:129" s="188" customFormat="1" outlineLevel="1" x14ac:dyDescent="0.25">
      <c r="A1094" s="102"/>
      <c r="B1094" s="97" t="s">
        <v>1129</v>
      </c>
      <c r="C1094" s="98">
        <v>2018</v>
      </c>
      <c r="D1094" s="99">
        <v>0.4</v>
      </c>
      <c r="E1094" s="101">
        <v>235</v>
      </c>
      <c r="F1094" s="110">
        <v>158</v>
      </c>
      <c r="G1094" s="101">
        <v>183.03755999999998</v>
      </c>
      <c r="I1094" s="182"/>
      <c r="J1094" s="182"/>
      <c r="K1094" s="182"/>
      <c r="L1094" s="182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82"/>
      <c r="W1094" s="182"/>
      <c r="X1094" s="182"/>
      <c r="Y1094" s="182"/>
      <c r="Z1094" s="182"/>
      <c r="AA1094" s="182"/>
      <c r="AB1094" s="182"/>
      <c r="AC1094" s="182"/>
      <c r="AD1094" s="182"/>
      <c r="AE1094" s="182"/>
      <c r="AF1094" s="182"/>
      <c r="AG1094" s="182"/>
      <c r="AH1094" s="182"/>
      <c r="AI1094" s="182"/>
      <c r="AJ1094" s="182"/>
      <c r="AK1094" s="182"/>
      <c r="AL1094" s="182"/>
      <c r="AM1094" s="182"/>
      <c r="AN1094" s="182"/>
      <c r="AO1094" s="182"/>
      <c r="AP1094" s="182"/>
      <c r="AQ1094" s="182"/>
      <c r="AR1094" s="182"/>
      <c r="AS1094" s="182"/>
      <c r="AT1094" s="182"/>
      <c r="AU1094" s="182"/>
      <c r="AV1094" s="182"/>
      <c r="AW1094" s="182"/>
      <c r="AX1094" s="182"/>
      <c r="AY1094" s="182"/>
      <c r="AZ1094" s="182"/>
      <c r="BA1094" s="182"/>
      <c r="BB1094" s="182"/>
      <c r="BC1094" s="182"/>
      <c r="BD1094" s="182"/>
      <c r="BE1094" s="182"/>
      <c r="BF1094" s="182"/>
      <c r="BG1094" s="182"/>
      <c r="BH1094" s="182"/>
      <c r="BI1094" s="182"/>
      <c r="BJ1094" s="182"/>
      <c r="BK1094" s="182"/>
      <c r="BL1094" s="182"/>
      <c r="BM1094" s="182"/>
      <c r="BN1094" s="182"/>
      <c r="BO1094" s="182"/>
      <c r="BP1094" s="182"/>
      <c r="BQ1094" s="182"/>
      <c r="BR1094" s="182"/>
      <c r="BS1094" s="182"/>
      <c r="BT1094" s="182"/>
      <c r="BU1094" s="182"/>
      <c r="BV1094" s="182"/>
      <c r="BW1094" s="182"/>
      <c r="BX1094" s="182"/>
      <c r="BY1094" s="182"/>
      <c r="BZ1094" s="182"/>
      <c r="CA1094" s="182"/>
      <c r="CB1094" s="182"/>
      <c r="CC1094" s="182"/>
      <c r="CD1094" s="182"/>
      <c r="CE1094" s="182"/>
      <c r="CF1094" s="182"/>
      <c r="CG1094" s="182"/>
      <c r="CH1094" s="182"/>
      <c r="CI1094" s="182"/>
      <c r="CJ1094" s="182"/>
      <c r="CK1094" s="182"/>
      <c r="CL1094" s="182"/>
      <c r="CM1094" s="182"/>
      <c r="CN1094" s="182"/>
      <c r="CO1094" s="182"/>
      <c r="CP1094" s="182"/>
      <c r="CQ1094" s="182"/>
      <c r="CR1094" s="182"/>
      <c r="CS1094" s="182"/>
      <c r="CT1094" s="182"/>
      <c r="CU1094" s="182"/>
      <c r="CV1094" s="182"/>
      <c r="CW1094" s="182"/>
      <c r="CX1094" s="182"/>
      <c r="CY1094" s="182"/>
      <c r="CZ1094" s="182"/>
      <c r="DA1094" s="182"/>
      <c r="DB1094" s="182"/>
      <c r="DC1094" s="182"/>
      <c r="DD1094" s="182"/>
      <c r="DE1094" s="182"/>
      <c r="DF1094" s="182"/>
      <c r="DG1094" s="182"/>
      <c r="DH1094" s="182"/>
      <c r="DI1094" s="182"/>
      <c r="DJ1094" s="182"/>
      <c r="DK1094" s="182"/>
      <c r="DL1094" s="182"/>
      <c r="DM1094" s="182"/>
      <c r="DN1094" s="182"/>
      <c r="DO1094" s="182"/>
      <c r="DP1094" s="182"/>
      <c r="DQ1094" s="182"/>
      <c r="DR1094" s="182"/>
      <c r="DS1094" s="182"/>
      <c r="DT1094" s="182"/>
      <c r="DU1094" s="182"/>
      <c r="DV1094" s="182"/>
      <c r="DW1094" s="182"/>
      <c r="DX1094" s="182"/>
      <c r="DY1094" s="182"/>
    </row>
    <row r="1095" spans="1:129" s="188" customFormat="1" outlineLevel="1" x14ac:dyDescent="0.25">
      <c r="A1095" s="102"/>
      <c r="B1095" s="97" t="s">
        <v>1130</v>
      </c>
      <c r="C1095" s="98">
        <v>2018</v>
      </c>
      <c r="D1095" s="99">
        <v>0.4</v>
      </c>
      <c r="E1095" s="101">
        <v>110</v>
      </c>
      <c r="F1095" s="110">
        <v>158</v>
      </c>
      <c r="G1095" s="101">
        <v>126.44330000000001</v>
      </c>
      <c r="I1095" s="182"/>
      <c r="J1095" s="182"/>
      <c r="K1095" s="182"/>
      <c r="L1095" s="182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82"/>
      <c r="W1095" s="182"/>
      <c r="X1095" s="182"/>
      <c r="Y1095" s="182"/>
      <c r="Z1095" s="182"/>
      <c r="AA1095" s="182"/>
      <c r="AB1095" s="182"/>
      <c r="AC1095" s="182"/>
      <c r="AD1095" s="182"/>
      <c r="AE1095" s="182"/>
      <c r="AF1095" s="182"/>
      <c r="AG1095" s="182"/>
      <c r="AH1095" s="182"/>
      <c r="AI1095" s="182"/>
      <c r="AJ1095" s="182"/>
      <c r="AK1095" s="182"/>
      <c r="AL1095" s="182"/>
      <c r="AM1095" s="182"/>
      <c r="AN1095" s="182"/>
      <c r="AO1095" s="182"/>
      <c r="AP1095" s="182"/>
      <c r="AQ1095" s="182"/>
      <c r="AR1095" s="182"/>
      <c r="AS1095" s="182"/>
      <c r="AT1095" s="182"/>
      <c r="AU1095" s="182"/>
      <c r="AV1095" s="182"/>
      <c r="AW1095" s="182"/>
      <c r="AX1095" s="182"/>
      <c r="AY1095" s="182"/>
      <c r="AZ1095" s="182"/>
      <c r="BA1095" s="182"/>
      <c r="BB1095" s="182"/>
      <c r="BC1095" s="182"/>
      <c r="BD1095" s="182"/>
      <c r="BE1095" s="182"/>
      <c r="BF1095" s="182"/>
      <c r="BG1095" s="182"/>
      <c r="BH1095" s="182"/>
      <c r="BI1095" s="182"/>
      <c r="BJ1095" s="182"/>
      <c r="BK1095" s="182"/>
      <c r="BL1095" s="182"/>
      <c r="BM1095" s="182"/>
      <c r="BN1095" s="182"/>
      <c r="BO1095" s="182"/>
      <c r="BP1095" s="182"/>
      <c r="BQ1095" s="182"/>
      <c r="BR1095" s="182"/>
      <c r="BS1095" s="182"/>
      <c r="BT1095" s="182"/>
      <c r="BU1095" s="182"/>
      <c r="BV1095" s="182"/>
      <c r="BW1095" s="182"/>
      <c r="BX1095" s="182"/>
      <c r="BY1095" s="182"/>
      <c r="BZ1095" s="182"/>
      <c r="CA1095" s="182"/>
      <c r="CB1095" s="182"/>
      <c r="CC1095" s="182"/>
      <c r="CD1095" s="182"/>
      <c r="CE1095" s="182"/>
      <c r="CF1095" s="182"/>
      <c r="CG1095" s="182"/>
      <c r="CH1095" s="182"/>
      <c r="CI1095" s="182"/>
      <c r="CJ1095" s="182"/>
      <c r="CK1095" s="182"/>
      <c r="CL1095" s="182"/>
      <c r="CM1095" s="182"/>
      <c r="CN1095" s="182"/>
      <c r="CO1095" s="182"/>
      <c r="CP1095" s="182"/>
      <c r="CQ1095" s="182"/>
      <c r="CR1095" s="182"/>
      <c r="CS1095" s="182"/>
      <c r="CT1095" s="182"/>
      <c r="CU1095" s="182"/>
      <c r="CV1095" s="182"/>
      <c r="CW1095" s="182"/>
      <c r="CX1095" s="182"/>
      <c r="CY1095" s="182"/>
      <c r="CZ1095" s="182"/>
      <c r="DA1095" s="182"/>
      <c r="DB1095" s="182"/>
      <c r="DC1095" s="182"/>
      <c r="DD1095" s="182"/>
      <c r="DE1095" s="182"/>
      <c r="DF1095" s="182"/>
      <c r="DG1095" s="182"/>
      <c r="DH1095" s="182"/>
      <c r="DI1095" s="182"/>
      <c r="DJ1095" s="182"/>
      <c r="DK1095" s="182"/>
      <c r="DL1095" s="182"/>
      <c r="DM1095" s="182"/>
      <c r="DN1095" s="182"/>
      <c r="DO1095" s="182"/>
      <c r="DP1095" s="182"/>
      <c r="DQ1095" s="182"/>
      <c r="DR1095" s="182"/>
      <c r="DS1095" s="182"/>
      <c r="DT1095" s="182"/>
      <c r="DU1095" s="182"/>
      <c r="DV1095" s="182"/>
      <c r="DW1095" s="182"/>
      <c r="DX1095" s="182"/>
      <c r="DY1095" s="182"/>
    </row>
    <row r="1096" spans="1:129" s="188" customFormat="1" outlineLevel="1" x14ac:dyDescent="0.25">
      <c r="A1096" s="102"/>
      <c r="B1096" s="97" t="s">
        <v>1131</v>
      </c>
      <c r="C1096" s="98">
        <v>2018</v>
      </c>
      <c r="D1096" s="99">
        <v>0.4</v>
      </c>
      <c r="E1096" s="101">
        <v>236</v>
      </c>
      <c r="F1096" s="110">
        <v>158</v>
      </c>
      <c r="G1096" s="101">
        <v>416.86221</v>
      </c>
      <c r="I1096" s="182"/>
      <c r="J1096" s="182"/>
      <c r="K1096" s="182"/>
      <c r="L1096" s="182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82"/>
      <c r="W1096" s="182"/>
      <c r="X1096" s="182"/>
      <c r="Y1096" s="182"/>
      <c r="Z1096" s="182"/>
      <c r="AA1096" s="182"/>
      <c r="AB1096" s="182"/>
      <c r="AC1096" s="182"/>
      <c r="AD1096" s="182"/>
      <c r="AE1096" s="182"/>
      <c r="AF1096" s="182"/>
      <c r="AG1096" s="182"/>
      <c r="AH1096" s="182"/>
      <c r="AI1096" s="182"/>
      <c r="AJ1096" s="182"/>
      <c r="AK1096" s="182"/>
      <c r="AL1096" s="182"/>
      <c r="AM1096" s="182"/>
      <c r="AN1096" s="182"/>
      <c r="AO1096" s="182"/>
      <c r="AP1096" s="182"/>
      <c r="AQ1096" s="182"/>
      <c r="AR1096" s="182"/>
      <c r="AS1096" s="182"/>
      <c r="AT1096" s="182"/>
      <c r="AU1096" s="182"/>
      <c r="AV1096" s="182"/>
      <c r="AW1096" s="182"/>
      <c r="AX1096" s="182"/>
      <c r="AY1096" s="182"/>
      <c r="AZ1096" s="182"/>
      <c r="BA1096" s="182"/>
      <c r="BB1096" s="182"/>
      <c r="BC1096" s="182"/>
      <c r="BD1096" s="182"/>
      <c r="BE1096" s="182"/>
      <c r="BF1096" s="182"/>
      <c r="BG1096" s="182"/>
      <c r="BH1096" s="182"/>
      <c r="BI1096" s="182"/>
      <c r="BJ1096" s="182"/>
      <c r="BK1096" s="182"/>
      <c r="BL1096" s="182"/>
      <c r="BM1096" s="182"/>
      <c r="BN1096" s="182"/>
      <c r="BO1096" s="182"/>
      <c r="BP1096" s="182"/>
      <c r="BQ1096" s="182"/>
      <c r="BR1096" s="182"/>
      <c r="BS1096" s="182"/>
      <c r="BT1096" s="182"/>
      <c r="BU1096" s="182"/>
      <c r="BV1096" s="182"/>
      <c r="BW1096" s="182"/>
      <c r="BX1096" s="182"/>
      <c r="BY1096" s="182"/>
      <c r="BZ1096" s="182"/>
      <c r="CA1096" s="182"/>
      <c r="CB1096" s="182"/>
      <c r="CC1096" s="182"/>
      <c r="CD1096" s="182"/>
      <c r="CE1096" s="182"/>
      <c r="CF1096" s="182"/>
      <c r="CG1096" s="182"/>
      <c r="CH1096" s="182"/>
      <c r="CI1096" s="182"/>
      <c r="CJ1096" s="182"/>
      <c r="CK1096" s="182"/>
      <c r="CL1096" s="182"/>
      <c r="CM1096" s="182"/>
      <c r="CN1096" s="182"/>
      <c r="CO1096" s="182"/>
      <c r="CP1096" s="182"/>
      <c r="CQ1096" s="182"/>
      <c r="CR1096" s="182"/>
      <c r="CS1096" s="182"/>
      <c r="CT1096" s="182"/>
      <c r="CU1096" s="182"/>
      <c r="CV1096" s="182"/>
      <c r="CW1096" s="182"/>
      <c r="CX1096" s="182"/>
      <c r="CY1096" s="182"/>
      <c r="CZ1096" s="182"/>
      <c r="DA1096" s="182"/>
      <c r="DB1096" s="182"/>
      <c r="DC1096" s="182"/>
      <c r="DD1096" s="182"/>
      <c r="DE1096" s="182"/>
      <c r="DF1096" s="182"/>
      <c r="DG1096" s="182"/>
      <c r="DH1096" s="182"/>
      <c r="DI1096" s="182"/>
      <c r="DJ1096" s="182"/>
      <c r="DK1096" s="182"/>
      <c r="DL1096" s="182"/>
      <c r="DM1096" s="182"/>
      <c r="DN1096" s="182"/>
      <c r="DO1096" s="182"/>
      <c r="DP1096" s="182"/>
      <c r="DQ1096" s="182"/>
      <c r="DR1096" s="182"/>
      <c r="DS1096" s="182"/>
      <c r="DT1096" s="182"/>
      <c r="DU1096" s="182"/>
      <c r="DV1096" s="182"/>
      <c r="DW1096" s="182"/>
      <c r="DX1096" s="182"/>
      <c r="DY1096" s="182"/>
    </row>
    <row r="1097" spans="1:129" s="188" customFormat="1" outlineLevel="1" x14ac:dyDescent="0.25">
      <c r="A1097" s="102"/>
      <c r="B1097" s="97" t="s">
        <v>1132</v>
      </c>
      <c r="C1097" s="98">
        <v>2018</v>
      </c>
      <c r="D1097" s="99">
        <v>0.4</v>
      </c>
      <c r="E1097" s="101">
        <v>278</v>
      </c>
      <c r="F1097" s="110">
        <v>158</v>
      </c>
      <c r="G1097" s="101">
        <v>312.88324</v>
      </c>
      <c r="I1097" s="182"/>
      <c r="J1097" s="182"/>
      <c r="K1097" s="182"/>
      <c r="L1097" s="182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82"/>
      <c r="W1097" s="182"/>
      <c r="X1097" s="182"/>
      <c r="Y1097" s="182"/>
      <c r="Z1097" s="182"/>
      <c r="AA1097" s="182"/>
      <c r="AB1097" s="182"/>
      <c r="AC1097" s="182"/>
      <c r="AD1097" s="182"/>
      <c r="AE1097" s="182"/>
      <c r="AF1097" s="182"/>
      <c r="AG1097" s="182"/>
      <c r="AH1097" s="182"/>
      <c r="AI1097" s="182"/>
      <c r="AJ1097" s="182"/>
      <c r="AK1097" s="182"/>
      <c r="AL1097" s="182"/>
      <c r="AM1097" s="182"/>
      <c r="AN1097" s="182"/>
      <c r="AO1097" s="182"/>
      <c r="AP1097" s="182"/>
      <c r="AQ1097" s="182"/>
      <c r="AR1097" s="182"/>
      <c r="AS1097" s="182"/>
      <c r="AT1097" s="182"/>
      <c r="AU1097" s="182"/>
      <c r="AV1097" s="182"/>
      <c r="AW1097" s="182"/>
      <c r="AX1097" s="182"/>
      <c r="AY1097" s="182"/>
      <c r="AZ1097" s="182"/>
      <c r="BA1097" s="182"/>
      <c r="BB1097" s="182"/>
      <c r="BC1097" s="182"/>
      <c r="BD1097" s="182"/>
      <c r="BE1097" s="182"/>
      <c r="BF1097" s="182"/>
      <c r="BG1097" s="182"/>
      <c r="BH1097" s="182"/>
      <c r="BI1097" s="182"/>
      <c r="BJ1097" s="182"/>
      <c r="BK1097" s="182"/>
      <c r="BL1097" s="182"/>
      <c r="BM1097" s="182"/>
      <c r="BN1097" s="182"/>
      <c r="BO1097" s="182"/>
      <c r="BP1097" s="182"/>
      <c r="BQ1097" s="182"/>
      <c r="BR1097" s="182"/>
      <c r="BS1097" s="182"/>
      <c r="BT1097" s="182"/>
      <c r="BU1097" s="182"/>
      <c r="BV1097" s="182"/>
      <c r="BW1097" s="182"/>
      <c r="BX1097" s="182"/>
      <c r="BY1097" s="182"/>
      <c r="BZ1097" s="182"/>
      <c r="CA1097" s="182"/>
      <c r="CB1097" s="182"/>
      <c r="CC1097" s="182"/>
      <c r="CD1097" s="182"/>
      <c r="CE1097" s="182"/>
      <c r="CF1097" s="182"/>
      <c r="CG1097" s="182"/>
      <c r="CH1097" s="182"/>
      <c r="CI1097" s="182"/>
      <c r="CJ1097" s="182"/>
      <c r="CK1097" s="182"/>
      <c r="CL1097" s="182"/>
      <c r="CM1097" s="182"/>
      <c r="CN1097" s="182"/>
      <c r="CO1097" s="182"/>
      <c r="CP1097" s="182"/>
      <c r="CQ1097" s="182"/>
      <c r="CR1097" s="182"/>
      <c r="CS1097" s="182"/>
      <c r="CT1097" s="182"/>
      <c r="CU1097" s="182"/>
      <c r="CV1097" s="182"/>
      <c r="CW1097" s="182"/>
      <c r="CX1097" s="182"/>
      <c r="CY1097" s="182"/>
      <c r="CZ1097" s="182"/>
      <c r="DA1097" s="182"/>
      <c r="DB1097" s="182"/>
      <c r="DC1097" s="182"/>
      <c r="DD1097" s="182"/>
      <c r="DE1097" s="182"/>
      <c r="DF1097" s="182"/>
      <c r="DG1097" s="182"/>
      <c r="DH1097" s="182"/>
      <c r="DI1097" s="182"/>
      <c r="DJ1097" s="182"/>
      <c r="DK1097" s="182"/>
      <c r="DL1097" s="182"/>
      <c r="DM1097" s="182"/>
      <c r="DN1097" s="182"/>
      <c r="DO1097" s="182"/>
      <c r="DP1097" s="182"/>
      <c r="DQ1097" s="182"/>
      <c r="DR1097" s="182"/>
      <c r="DS1097" s="182"/>
      <c r="DT1097" s="182"/>
      <c r="DU1097" s="182"/>
      <c r="DV1097" s="182"/>
      <c r="DW1097" s="182"/>
      <c r="DX1097" s="182"/>
      <c r="DY1097" s="182"/>
    </row>
    <row r="1098" spans="1:129" s="188" customFormat="1" outlineLevel="1" x14ac:dyDescent="0.25">
      <c r="A1098" s="102"/>
      <c r="B1098" s="97" t="s">
        <v>1133</v>
      </c>
      <c r="C1098" s="98">
        <v>2018</v>
      </c>
      <c r="D1098" s="99">
        <v>0.4</v>
      </c>
      <c r="E1098" s="101">
        <v>175</v>
      </c>
      <c r="F1098" s="110">
        <v>158</v>
      </c>
      <c r="G1098" s="101">
        <v>235.54993999999999</v>
      </c>
      <c r="I1098" s="182"/>
      <c r="J1098" s="182"/>
      <c r="K1098" s="182"/>
      <c r="L1098" s="182"/>
      <c r="M1098" s="182"/>
      <c r="N1098" s="182"/>
      <c r="O1098" s="182"/>
      <c r="P1098" s="182"/>
      <c r="Q1098" s="182"/>
      <c r="R1098" s="182"/>
      <c r="S1098" s="182"/>
      <c r="T1098" s="182"/>
      <c r="U1098" s="182"/>
      <c r="V1098" s="182"/>
      <c r="W1098" s="182"/>
      <c r="X1098" s="182"/>
      <c r="Y1098" s="182"/>
      <c r="Z1098" s="182"/>
      <c r="AA1098" s="182"/>
      <c r="AB1098" s="182"/>
      <c r="AC1098" s="182"/>
      <c r="AD1098" s="182"/>
      <c r="AE1098" s="182"/>
      <c r="AF1098" s="182"/>
      <c r="AG1098" s="182"/>
      <c r="AH1098" s="182"/>
      <c r="AI1098" s="182"/>
      <c r="AJ1098" s="182"/>
      <c r="AK1098" s="182"/>
      <c r="AL1098" s="182"/>
      <c r="AM1098" s="182"/>
      <c r="AN1098" s="182"/>
      <c r="AO1098" s="182"/>
      <c r="AP1098" s="182"/>
      <c r="AQ1098" s="182"/>
      <c r="AR1098" s="182"/>
      <c r="AS1098" s="182"/>
      <c r="AT1098" s="182"/>
      <c r="AU1098" s="182"/>
      <c r="AV1098" s="182"/>
      <c r="AW1098" s="182"/>
      <c r="AX1098" s="182"/>
      <c r="AY1098" s="182"/>
      <c r="AZ1098" s="182"/>
      <c r="BA1098" s="182"/>
      <c r="BB1098" s="182"/>
      <c r="BC1098" s="182"/>
      <c r="BD1098" s="182"/>
      <c r="BE1098" s="182"/>
      <c r="BF1098" s="182"/>
      <c r="BG1098" s="182"/>
      <c r="BH1098" s="182"/>
      <c r="BI1098" s="182"/>
      <c r="BJ1098" s="182"/>
      <c r="BK1098" s="182"/>
      <c r="BL1098" s="182"/>
      <c r="BM1098" s="182"/>
      <c r="BN1098" s="182"/>
      <c r="BO1098" s="182"/>
      <c r="BP1098" s="182"/>
      <c r="BQ1098" s="182"/>
      <c r="BR1098" s="182"/>
      <c r="BS1098" s="182"/>
      <c r="BT1098" s="182"/>
      <c r="BU1098" s="182"/>
      <c r="BV1098" s="182"/>
      <c r="BW1098" s="182"/>
      <c r="BX1098" s="182"/>
      <c r="BY1098" s="182"/>
      <c r="BZ1098" s="182"/>
      <c r="CA1098" s="182"/>
      <c r="CB1098" s="182"/>
      <c r="CC1098" s="182"/>
      <c r="CD1098" s="182"/>
      <c r="CE1098" s="182"/>
      <c r="CF1098" s="182"/>
      <c r="CG1098" s="182"/>
      <c r="CH1098" s="182"/>
      <c r="CI1098" s="182"/>
      <c r="CJ1098" s="182"/>
      <c r="CK1098" s="182"/>
      <c r="CL1098" s="182"/>
      <c r="CM1098" s="182"/>
      <c r="CN1098" s="182"/>
      <c r="CO1098" s="182"/>
      <c r="CP1098" s="182"/>
      <c r="CQ1098" s="182"/>
      <c r="CR1098" s="182"/>
      <c r="CS1098" s="182"/>
      <c r="CT1098" s="182"/>
      <c r="CU1098" s="182"/>
      <c r="CV1098" s="182"/>
      <c r="CW1098" s="182"/>
      <c r="CX1098" s="182"/>
      <c r="CY1098" s="182"/>
      <c r="CZ1098" s="182"/>
      <c r="DA1098" s="182"/>
      <c r="DB1098" s="182"/>
      <c r="DC1098" s="182"/>
      <c r="DD1098" s="182"/>
      <c r="DE1098" s="182"/>
      <c r="DF1098" s="182"/>
      <c r="DG1098" s="182"/>
      <c r="DH1098" s="182"/>
      <c r="DI1098" s="182"/>
      <c r="DJ1098" s="182"/>
      <c r="DK1098" s="182"/>
      <c r="DL1098" s="182"/>
      <c r="DM1098" s="182"/>
      <c r="DN1098" s="182"/>
      <c r="DO1098" s="182"/>
      <c r="DP1098" s="182"/>
      <c r="DQ1098" s="182"/>
      <c r="DR1098" s="182"/>
      <c r="DS1098" s="182"/>
      <c r="DT1098" s="182"/>
      <c r="DU1098" s="182"/>
      <c r="DV1098" s="182"/>
      <c r="DW1098" s="182"/>
      <c r="DX1098" s="182"/>
      <c r="DY1098" s="182"/>
    </row>
    <row r="1099" spans="1:129" s="188" customFormat="1" outlineLevel="1" x14ac:dyDescent="0.25">
      <c r="A1099" s="102"/>
      <c r="B1099" s="97" t="s">
        <v>710</v>
      </c>
      <c r="C1099" s="98">
        <v>2018</v>
      </c>
      <c r="D1099" s="99">
        <v>0.4</v>
      </c>
      <c r="E1099" s="101">
        <v>631</v>
      </c>
      <c r="F1099" s="110">
        <v>158</v>
      </c>
      <c r="G1099" s="101">
        <v>428.23777000000001</v>
      </c>
      <c r="I1099" s="182"/>
      <c r="J1099" s="182"/>
      <c r="K1099" s="182"/>
      <c r="L1099" s="182"/>
      <c r="M1099" s="182"/>
      <c r="N1099" s="182"/>
      <c r="O1099" s="182"/>
      <c r="P1099" s="182"/>
      <c r="Q1099" s="182"/>
      <c r="R1099" s="182"/>
      <c r="S1099" s="182"/>
      <c r="T1099" s="182"/>
      <c r="U1099" s="182"/>
      <c r="V1099" s="182"/>
      <c r="W1099" s="182"/>
      <c r="X1099" s="182"/>
      <c r="Y1099" s="182"/>
      <c r="Z1099" s="182"/>
      <c r="AA1099" s="182"/>
      <c r="AB1099" s="182"/>
      <c r="AC1099" s="182"/>
      <c r="AD1099" s="182"/>
      <c r="AE1099" s="182"/>
      <c r="AF1099" s="182"/>
      <c r="AG1099" s="182"/>
      <c r="AH1099" s="182"/>
      <c r="AI1099" s="182"/>
      <c r="AJ1099" s="182"/>
      <c r="AK1099" s="182"/>
      <c r="AL1099" s="182"/>
      <c r="AM1099" s="182"/>
      <c r="AN1099" s="182"/>
      <c r="AO1099" s="182"/>
      <c r="AP1099" s="182"/>
      <c r="AQ1099" s="182"/>
      <c r="AR1099" s="182"/>
      <c r="AS1099" s="182"/>
      <c r="AT1099" s="182"/>
      <c r="AU1099" s="182"/>
      <c r="AV1099" s="182"/>
      <c r="AW1099" s="182"/>
      <c r="AX1099" s="182"/>
      <c r="AY1099" s="182"/>
      <c r="AZ1099" s="182"/>
      <c r="BA1099" s="182"/>
      <c r="BB1099" s="182"/>
      <c r="BC1099" s="182"/>
      <c r="BD1099" s="182"/>
      <c r="BE1099" s="182"/>
      <c r="BF1099" s="182"/>
      <c r="BG1099" s="182"/>
      <c r="BH1099" s="182"/>
      <c r="BI1099" s="182"/>
      <c r="BJ1099" s="182"/>
      <c r="BK1099" s="182"/>
      <c r="BL1099" s="182"/>
      <c r="BM1099" s="182"/>
      <c r="BN1099" s="182"/>
      <c r="BO1099" s="182"/>
      <c r="BP1099" s="182"/>
      <c r="BQ1099" s="182"/>
      <c r="BR1099" s="182"/>
      <c r="BS1099" s="182"/>
      <c r="BT1099" s="182"/>
      <c r="BU1099" s="182"/>
      <c r="BV1099" s="182"/>
      <c r="BW1099" s="182"/>
      <c r="BX1099" s="182"/>
      <c r="BY1099" s="182"/>
      <c r="BZ1099" s="182"/>
      <c r="CA1099" s="182"/>
      <c r="CB1099" s="182"/>
      <c r="CC1099" s="182"/>
      <c r="CD1099" s="182"/>
      <c r="CE1099" s="182"/>
      <c r="CF1099" s="182"/>
      <c r="CG1099" s="182"/>
      <c r="CH1099" s="182"/>
      <c r="CI1099" s="182"/>
      <c r="CJ1099" s="182"/>
      <c r="CK1099" s="182"/>
      <c r="CL1099" s="182"/>
      <c r="CM1099" s="182"/>
      <c r="CN1099" s="182"/>
      <c r="CO1099" s="182"/>
      <c r="CP1099" s="182"/>
      <c r="CQ1099" s="182"/>
      <c r="CR1099" s="182"/>
      <c r="CS1099" s="182"/>
      <c r="CT1099" s="182"/>
      <c r="CU1099" s="182"/>
      <c r="CV1099" s="182"/>
      <c r="CW1099" s="182"/>
      <c r="CX1099" s="182"/>
      <c r="CY1099" s="182"/>
      <c r="CZ1099" s="182"/>
      <c r="DA1099" s="182"/>
      <c r="DB1099" s="182"/>
      <c r="DC1099" s="182"/>
      <c r="DD1099" s="182"/>
      <c r="DE1099" s="182"/>
      <c r="DF1099" s="182"/>
      <c r="DG1099" s="182"/>
      <c r="DH1099" s="182"/>
      <c r="DI1099" s="182"/>
      <c r="DJ1099" s="182"/>
      <c r="DK1099" s="182"/>
      <c r="DL1099" s="182"/>
      <c r="DM1099" s="182"/>
      <c r="DN1099" s="182"/>
      <c r="DO1099" s="182"/>
      <c r="DP1099" s="182"/>
      <c r="DQ1099" s="182"/>
      <c r="DR1099" s="182"/>
      <c r="DS1099" s="182"/>
      <c r="DT1099" s="182"/>
      <c r="DU1099" s="182"/>
      <c r="DV1099" s="182"/>
      <c r="DW1099" s="182"/>
      <c r="DX1099" s="182"/>
      <c r="DY1099" s="182"/>
    </row>
    <row r="1100" spans="1:129" s="188" customFormat="1" outlineLevel="1" x14ac:dyDescent="0.25">
      <c r="A1100" s="102"/>
      <c r="B1100" s="97" t="s">
        <v>1134</v>
      </c>
      <c r="C1100" s="98">
        <v>2018</v>
      </c>
      <c r="D1100" s="99">
        <v>10</v>
      </c>
      <c r="E1100" s="101">
        <v>36</v>
      </c>
      <c r="F1100" s="110">
        <v>5353</v>
      </c>
      <c r="G1100" s="101">
        <v>118.78173999999999</v>
      </c>
      <c r="I1100" s="182"/>
      <c r="J1100" s="182"/>
      <c r="K1100" s="182"/>
      <c r="L1100" s="182"/>
      <c r="M1100" s="182"/>
      <c r="N1100" s="182"/>
      <c r="O1100" s="182"/>
      <c r="P1100" s="182"/>
      <c r="Q1100" s="182"/>
      <c r="R1100" s="182"/>
      <c r="S1100" s="182"/>
      <c r="T1100" s="182"/>
      <c r="U1100" s="182"/>
      <c r="V1100" s="182"/>
      <c r="W1100" s="182"/>
      <c r="X1100" s="182"/>
      <c r="Y1100" s="182"/>
      <c r="Z1100" s="182"/>
      <c r="AA1100" s="182"/>
      <c r="AB1100" s="182"/>
      <c r="AC1100" s="182"/>
      <c r="AD1100" s="182"/>
      <c r="AE1100" s="182"/>
      <c r="AF1100" s="182"/>
      <c r="AG1100" s="182"/>
      <c r="AH1100" s="182"/>
      <c r="AI1100" s="182"/>
      <c r="AJ1100" s="182"/>
      <c r="AK1100" s="182"/>
      <c r="AL1100" s="182"/>
      <c r="AM1100" s="182"/>
      <c r="AN1100" s="182"/>
      <c r="AO1100" s="182"/>
      <c r="AP1100" s="182"/>
      <c r="AQ1100" s="182"/>
      <c r="AR1100" s="182"/>
      <c r="AS1100" s="182"/>
      <c r="AT1100" s="182"/>
      <c r="AU1100" s="182"/>
      <c r="AV1100" s="182"/>
      <c r="AW1100" s="182"/>
      <c r="AX1100" s="182"/>
      <c r="AY1100" s="182"/>
      <c r="AZ1100" s="182"/>
      <c r="BA1100" s="182"/>
      <c r="BB1100" s="182"/>
      <c r="BC1100" s="182"/>
      <c r="BD1100" s="182"/>
      <c r="BE1100" s="182"/>
      <c r="BF1100" s="182"/>
      <c r="BG1100" s="182"/>
      <c r="BH1100" s="182"/>
      <c r="BI1100" s="182"/>
      <c r="BJ1100" s="182"/>
      <c r="BK1100" s="182"/>
      <c r="BL1100" s="182"/>
      <c r="BM1100" s="182"/>
      <c r="BN1100" s="182"/>
      <c r="BO1100" s="182"/>
      <c r="BP1100" s="182"/>
      <c r="BQ1100" s="182"/>
      <c r="BR1100" s="182"/>
      <c r="BS1100" s="182"/>
      <c r="BT1100" s="182"/>
      <c r="BU1100" s="182"/>
      <c r="BV1100" s="182"/>
      <c r="BW1100" s="182"/>
      <c r="BX1100" s="182"/>
      <c r="BY1100" s="182"/>
      <c r="BZ1100" s="182"/>
      <c r="CA1100" s="182"/>
      <c r="CB1100" s="182"/>
      <c r="CC1100" s="182"/>
      <c r="CD1100" s="182"/>
      <c r="CE1100" s="182"/>
      <c r="CF1100" s="182"/>
      <c r="CG1100" s="182"/>
      <c r="CH1100" s="182"/>
      <c r="CI1100" s="182"/>
      <c r="CJ1100" s="182"/>
      <c r="CK1100" s="182"/>
      <c r="CL1100" s="182"/>
      <c r="CM1100" s="182"/>
      <c r="CN1100" s="182"/>
      <c r="CO1100" s="182"/>
      <c r="CP1100" s="182"/>
      <c r="CQ1100" s="182"/>
      <c r="CR1100" s="182"/>
      <c r="CS1100" s="182"/>
      <c r="CT1100" s="182"/>
      <c r="CU1100" s="182"/>
      <c r="CV1100" s="182"/>
      <c r="CW1100" s="182"/>
      <c r="CX1100" s="182"/>
      <c r="CY1100" s="182"/>
      <c r="CZ1100" s="182"/>
      <c r="DA1100" s="182"/>
      <c r="DB1100" s="182"/>
      <c r="DC1100" s="182"/>
      <c r="DD1100" s="182"/>
      <c r="DE1100" s="182"/>
      <c r="DF1100" s="182"/>
      <c r="DG1100" s="182"/>
      <c r="DH1100" s="182"/>
      <c r="DI1100" s="182"/>
      <c r="DJ1100" s="182"/>
      <c r="DK1100" s="182"/>
      <c r="DL1100" s="182"/>
      <c r="DM1100" s="182"/>
      <c r="DN1100" s="182"/>
      <c r="DO1100" s="182"/>
      <c r="DP1100" s="182"/>
      <c r="DQ1100" s="182"/>
      <c r="DR1100" s="182"/>
      <c r="DS1100" s="182"/>
      <c r="DT1100" s="182"/>
      <c r="DU1100" s="182"/>
      <c r="DV1100" s="182"/>
      <c r="DW1100" s="182"/>
      <c r="DX1100" s="182"/>
      <c r="DY1100" s="182"/>
    </row>
    <row r="1101" spans="1:129" s="188" customFormat="1" outlineLevel="1" x14ac:dyDescent="0.25">
      <c r="A1101" s="102"/>
      <c r="B1101" s="97" t="s">
        <v>1135</v>
      </c>
      <c r="C1101" s="98">
        <v>2018</v>
      </c>
      <c r="D1101" s="99">
        <v>10</v>
      </c>
      <c r="E1101" s="101">
        <v>9</v>
      </c>
      <c r="F1101" s="110">
        <v>5353</v>
      </c>
      <c r="G1101" s="101">
        <v>115.75366</v>
      </c>
      <c r="I1101" s="182"/>
      <c r="J1101" s="182"/>
      <c r="K1101" s="182"/>
      <c r="L1101" s="182"/>
      <c r="M1101" s="182"/>
      <c r="N1101" s="182"/>
      <c r="O1101" s="182"/>
      <c r="P1101" s="182"/>
      <c r="Q1101" s="182"/>
      <c r="R1101" s="182"/>
      <c r="S1101" s="182"/>
      <c r="T1101" s="182"/>
      <c r="U1101" s="182"/>
      <c r="V1101" s="182"/>
      <c r="W1101" s="182"/>
      <c r="X1101" s="182"/>
      <c r="Y1101" s="182"/>
      <c r="Z1101" s="182"/>
      <c r="AA1101" s="182"/>
      <c r="AB1101" s="182"/>
      <c r="AC1101" s="182"/>
      <c r="AD1101" s="182"/>
      <c r="AE1101" s="182"/>
      <c r="AF1101" s="182"/>
      <c r="AG1101" s="182"/>
      <c r="AH1101" s="182"/>
      <c r="AI1101" s="182"/>
      <c r="AJ1101" s="182"/>
      <c r="AK1101" s="182"/>
      <c r="AL1101" s="182"/>
      <c r="AM1101" s="182"/>
      <c r="AN1101" s="182"/>
      <c r="AO1101" s="182"/>
      <c r="AP1101" s="182"/>
      <c r="AQ1101" s="182"/>
      <c r="AR1101" s="182"/>
      <c r="AS1101" s="182"/>
      <c r="AT1101" s="182"/>
      <c r="AU1101" s="182"/>
      <c r="AV1101" s="182"/>
      <c r="AW1101" s="182"/>
      <c r="AX1101" s="182"/>
      <c r="AY1101" s="182"/>
      <c r="AZ1101" s="182"/>
      <c r="BA1101" s="182"/>
      <c r="BB1101" s="182"/>
      <c r="BC1101" s="182"/>
      <c r="BD1101" s="182"/>
      <c r="BE1101" s="182"/>
      <c r="BF1101" s="182"/>
      <c r="BG1101" s="182"/>
      <c r="BH1101" s="182"/>
      <c r="BI1101" s="182"/>
      <c r="BJ1101" s="182"/>
      <c r="BK1101" s="182"/>
      <c r="BL1101" s="182"/>
      <c r="BM1101" s="182"/>
      <c r="BN1101" s="182"/>
      <c r="BO1101" s="182"/>
      <c r="BP1101" s="182"/>
      <c r="BQ1101" s="182"/>
      <c r="BR1101" s="182"/>
      <c r="BS1101" s="182"/>
      <c r="BT1101" s="182"/>
      <c r="BU1101" s="182"/>
      <c r="BV1101" s="182"/>
      <c r="BW1101" s="182"/>
      <c r="BX1101" s="182"/>
      <c r="BY1101" s="182"/>
      <c r="BZ1101" s="182"/>
      <c r="CA1101" s="182"/>
      <c r="CB1101" s="182"/>
      <c r="CC1101" s="182"/>
      <c r="CD1101" s="182"/>
      <c r="CE1101" s="182"/>
      <c r="CF1101" s="182"/>
      <c r="CG1101" s="182"/>
      <c r="CH1101" s="182"/>
      <c r="CI1101" s="182"/>
      <c r="CJ1101" s="182"/>
      <c r="CK1101" s="182"/>
      <c r="CL1101" s="182"/>
      <c r="CM1101" s="182"/>
      <c r="CN1101" s="182"/>
      <c r="CO1101" s="182"/>
      <c r="CP1101" s="182"/>
      <c r="CQ1101" s="182"/>
      <c r="CR1101" s="182"/>
      <c r="CS1101" s="182"/>
      <c r="CT1101" s="182"/>
      <c r="CU1101" s="182"/>
      <c r="CV1101" s="182"/>
      <c r="CW1101" s="182"/>
      <c r="CX1101" s="182"/>
      <c r="CY1101" s="182"/>
      <c r="CZ1101" s="182"/>
      <c r="DA1101" s="182"/>
      <c r="DB1101" s="182"/>
      <c r="DC1101" s="182"/>
      <c r="DD1101" s="182"/>
      <c r="DE1101" s="182"/>
      <c r="DF1101" s="182"/>
      <c r="DG1101" s="182"/>
      <c r="DH1101" s="182"/>
      <c r="DI1101" s="182"/>
      <c r="DJ1101" s="182"/>
      <c r="DK1101" s="182"/>
      <c r="DL1101" s="182"/>
      <c r="DM1101" s="182"/>
      <c r="DN1101" s="182"/>
      <c r="DO1101" s="182"/>
      <c r="DP1101" s="182"/>
      <c r="DQ1101" s="182"/>
      <c r="DR1101" s="182"/>
      <c r="DS1101" s="182"/>
      <c r="DT1101" s="182"/>
      <c r="DU1101" s="182"/>
      <c r="DV1101" s="182"/>
      <c r="DW1101" s="182"/>
      <c r="DX1101" s="182"/>
      <c r="DY1101" s="182"/>
    </row>
    <row r="1102" spans="1:129" s="188" customFormat="1" outlineLevel="1" x14ac:dyDescent="0.25">
      <c r="A1102" s="102"/>
      <c r="B1102" s="97" t="s">
        <v>1136</v>
      </c>
      <c r="C1102" s="98">
        <v>2018</v>
      </c>
      <c r="D1102" s="99">
        <v>10</v>
      </c>
      <c r="E1102" s="101">
        <v>60</v>
      </c>
      <c r="F1102" s="110">
        <v>5353</v>
      </c>
      <c r="G1102" s="101">
        <v>263.64159999999998</v>
      </c>
      <c r="I1102" s="182"/>
      <c r="J1102" s="182"/>
      <c r="K1102" s="182"/>
      <c r="L1102" s="182"/>
      <c r="M1102" s="182"/>
      <c r="N1102" s="182"/>
      <c r="O1102" s="182"/>
      <c r="P1102" s="182"/>
      <c r="Q1102" s="182"/>
      <c r="R1102" s="182"/>
      <c r="S1102" s="182"/>
      <c r="T1102" s="182"/>
      <c r="U1102" s="182"/>
      <c r="V1102" s="182"/>
      <c r="W1102" s="182"/>
      <c r="X1102" s="182"/>
      <c r="Y1102" s="182"/>
      <c r="Z1102" s="182"/>
      <c r="AA1102" s="182"/>
      <c r="AB1102" s="182"/>
      <c r="AC1102" s="182"/>
      <c r="AD1102" s="182"/>
      <c r="AE1102" s="182"/>
      <c r="AF1102" s="182"/>
      <c r="AG1102" s="182"/>
      <c r="AH1102" s="182"/>
      <c r="AI1102" s="182"/>
      <c r="AJ1102" s="182"/>
      <c r="AK1102" s="182"/>
      <c r="AL1102" s="182"/>
      <c r="AM1102" s="182"/>
      <c r="AN1102" s="182"/>
      <c r="AO1102" s="182"/>
      <c r="AP1102" s="182"/>
      <c r="AQ1102" s="182"/>
      <c r="AR1102" s="182"/>
      <c r="AS1102" s="182"/>
      <c r="AT1102" s="182"/>
      <c r="AU1102" s="182"/>
      <c r="AV1102" s="182"/>
      <c r="AW1102" s="182"/>
      <c r="AX1102" s="182"/>
      <c r="AY1102" s="182"/>
      <c r="AZ1102" s="182"/>
      <c r="BA1102" s="182"/>
      <c r="BB1102" s="182"/>
      <c r="BC1102" s="182"/>
      <c r="BD1102" s="182"/>
      <c r="BE1102" s="182"/>
      <c r="BF1102" s="182"/>
      <c r="BG1102" s="182"/>
      <c r="BH1102" s="182"/>
      <c r="BI1102" s="182"/>
      <c r="BJ1102" s="182"/>
      <c r="BK1102" s="182"/>
      <c r="BL1102" s="182"/>
      <c r="BM1102" s="182"/>
      <c r="BN1102" s="182"/>
      <c r="BO1102" s="182"/>
      <c r="BP1102" s="182"/>
      <c r="BQ1102" s="182"/>
      <c r="BR1102" s="182"/>
      <c r="BS1102" s="182"/>
      <c r="BT1102" s="182"/>
      <c r="BU1102" s="182"/>
      <c r="BV1102" s="182"/>
      <c r="BW1102" s="182"/>
      <c r="BX1102" s="182"/>
      <c r="BY1102" s="182"/>
      <c r="BZ1102" s="182"/>
      <c r="CA1102" s="182"/>
      <c r="CB1102" s="182"/>
      <c r="CC1102" s="182"/>
      <c r="CD1102" s="182"/>
      <c r="CE1102" s="182"/>
      <c r="CF1102" s="182"/>
      <c r="CG1102" s="182"/>
      <c r="CH1102" s="182"/>
      <c r="CI1102" s="182"/>
      <c r="CJ1102" s="182"/>
      <c r="CK1102" s="182"/>
      <c r="CL1102" s="182"/>
      <c r="CM1102" s="182"/>
      <c r="CN1102" s="182"/>
      <c r="CO1102" s="182"/>
      <c r="CP1102" s="182"/>
      <c r="CQ1102" s="182"/>
      <c r="CR1102" s="182"/>
      <c r="CS1102" s="182"/>
      <c r="CT1102" s="182"/>
      <c r="CU1102" s="182"/>
      <c r="CV1102" s="182"/>
      <c r="CW1102" s="182"/>
      <c r="CX1102" s="182"/>
      <c r="CY1102" s="182"/>
      <c r="CZ1102" s="182"/>
      <c r="DA1102" s="182"/>
      <c r="DB1102" s="182"/>
      <c r="DC1102" s="182"/>
      <c r="DD1102" s="182"/>
      <c r="DE1102" s="182"/>
      <c r="DF1102" s="182"/>
      <c r="DG1102" s="182"/>
      <c r="DH1102" s="182"/>
      <c r="DI1102" s="182"/>
      <c r="DJ1102" s="182"/>
      <c r="DK1102" s="182"/>
      <c r="DL1102" s="182"/>
      <c r="DM1102" s="182"/>
      <c r="DN1102" s="182"/>
      <c r="DO1102" s="182"/>
      <c r="DP1102" s="182"/>
      <c r="DQ1102" s="182"/>
      <c r="DR1102" s="182"/>
      <c r="DS1102" s="182"/>
      <c r="DT1102" s="182"/>
      <c r="DU1102" s="182"/>
      <c r="DV1102" s="182"/>
      <c r="DW1102" s="182"/>
      <c r="DX1102" s="182"/>
      <c r="DY1102" s="182"/>
    </row>
    <row r="1103" spans="1:129" s="188" customFormat="1" outlineLevel="1" x14ac:dyDescent="0.25">
      <c r="A1103" s="102"/>
      <c r="B1103" s="97" t="s">
        <v>1137</v>
      </c>
      <c r="C1103" s="98">
        <v>2018</v>
      </c>
      <c r="D1103" s="99">
        <v>0.4</v>
      </c>
      <c r="E1103" s="101">
        <v>30</v>
      </c>
      <c r="F1103" s="110">
        <v>158</v>
      </c>
      <c r="G1103" s="101">
        <v>77.051320000000004</v>
      </c>
      <c r="I1103" s="182"/>
      <c r="J1103" s="182"/>
      <c r="K1103" s="182"/>
      <c r="L1103" s="182"/>
      <c r="M1103" s="182"/>
      <c r="N1103" s="182"/>
      <c r="O1103" s="182"/>
      <c r="P1103" s="182"/>
      <c r="Q1103" s="182"/>
      <c r="R1103" s="182"/>
      <c r="S1103" s="182"/>
      <c r="T1103" s="182"/>
      <c r="U1103" s="182"/>
      <c r="V1103" s="182"/>
      <c r="W1103" s="182"/>
      <c r="X1103" s="182"/>
      <c r="Y1103" s="182"/>
      <c r="Z1103" s="182"/>
      <c r="AA1103" s="182"/>
      <c r="AB1103" s="182"/>
      <c r="AC1103" s="182"/>
      <c r="AD1103" s="182"/>
      <c r="AE1103" s="182"/>
      <c r="AF1103" s="182"/>
      <c r="AG1103" s="182"/>
      <c r="AH1103" s="182"/>
      <c r="AI1103" s="182"/>
      <c r="AJ1103" s="182"/>
      <c r="AK1103" s="182"/>
      <c r="AL1103" s="182"/>
      <c r="AM1103" s="182"/>
      <c r="AN1103" s="182"/>
      <c r="AO1103" s="182"/>
      <c r="AP1103" s="182"/>
      <c r="AQ1103" s="182"/>
      <c r="AR1103" s="182"/>
      <c r="AS1103" s="182"/>
      <c r="AT1103" s="182"/>
      <c r="AU1103" s="182"/>
      <c r="AV1103" s="182"/>
      <c r="AW1103" s="182"/>
      <c r="AX1103" s="182"/>
      <c r="AY1103" s="182"/>
      <c r="AZ1103" s="182"/>
      <c r="BA1103" s="182"/>
      <c r="BB1103" s="182"/>
      <c r="BC1103" s="182"/>
      <c r="BD1103" s="182"/>
      <c r="BE1103" s="182"/>
      <c r="BF1103" s="182"/>
      <c r="BG1103" s="182"/>
      <c r="BH1103" s="182"/>
      <c r="BI1103" s="182"/>
      <c r="BJ1103" s="182"/>
      <c r="BK1103" s="182"/>
      <c r="BL1103" s="182"/>
      <c r="BM1103" s="182"/>
      <c r="BN1103" s="182"/>
      <c r="BO1103" s="182"/>
      <c r="BP1103" s="182"/>
      <c r="BQ1103" s="182"/>
      <c r="BR1103" s="182"/>
      <c r="BS1103" s="182"/>
      <c r="BT1103" s="182"/>
      <c r="BU1103" s="182"/>
      <c r="BV1103" s="182"/>
      <c r="BW1103" s="182"/>
      <c r="BX1103" s="182"/>
      <c r="BY1103" s="182"/>
      <c r="BZ1103" s="182"/>
      <c r="CA1103" s="182"/>
      <c r="CB1103" s="182"/>
      <c r="CC1103" s="182"/>
      <c r="CD1103" s="182"/>
      <c r="CE1103" s="182"/>
      <c r="CF1103" s="182"/>
      <c r="CG1103" s="182"/>
      <c r="CH1103" s="182"/>
      <c r="CI1103" s="182"/>
      <c r="CJ1103" s="182"/>
      <c r="CK1103" s="182"/>
      <c r="CL1103" s="182"/>
      <c r="CM1103" s="182"/>
      <c r="CN1103" s="182"/>
      <c r="CO1103" s="182"/>
      <c r="CP1103" s="182"/>
      <c r="CQ1103" s="182"/>
      <c r="CR1103" s="182"/>
      <c r="CS1103" s="182"/>
      <c r="CT1103" s="182"/>
      <c r="CU1103" s="182"/>
      <c r="CV1103" s="182"/>
      <c r="CW1103" s="182"/>
      <c r="CX1103" s="182"/>
      <c r="CY1103" s="182"/>
      <c r="CZ1103" s="182"/>
      <c r="DA1103" s="182"/>
      <c r="DB1103" s="182"/>
      <c r="DC1103" s="182"/>
      <c r="DD1103" s="182"/>
      <c r="DE1103" s="182"/>
      <c r="DF1103" s="182"/>
      <c r="DG1103" s="182"/>
      <c r="DH1103" s="182"/>
      <c r="DI1103" s="182"/>
      <c r="DJ1103" s="182"/>
      <c r="DK1103" s="182"/>
      <c r="DL1103" s="182"/>
      <c r="DM1103" s="182"/>
      <c r="DN1103" s="182"/>
      <c r="DO1103" s="182"/>
      <c r="DP1103" s="182"/>
      <c r="DQ1103" s="182"/>
      <c r="DR1103" s="182"/>
      <c r="DS1103" s="182"/>
      <c r="DT1103" s="182"/>
      <c r="DU1103" s="182"/>
      <c r="DV1103" s="182"/>
      <c r="DW1103" s="182"/>
      <c r="DX1103" s="182"/>
      <c r="DY1103" s="182"/>
    </row>
    <row r="1104" spans="1:129" s="188" customFormat="1" outlineLevel="1" x14ac:dyDescent="0.25">
      <c r="A1104" s="102"/>
      <c r="B1104" s="97" t="s">
        <v>1138</v>
      </c>
      <c r="C1104" s="98">
        <v>2018</v>
      </c>
      <c r="D1104" s="99">
        <v>0.4</v>
      </c>
      <c r="E1104" s="101">
        <v>31</v>
      </c>
      <c r="F1104" s="110">
        <v>158</v>
      </c>
      <c r="G1104" s="101">
        <v>85.556350000000009</v>
      </c>
      <c r="I1104" s="182"/>
      <c r="J1104" s="182"/>
      <c r="K1104" s="182"/>
      <c r="L1104" s="182"/>
      <c r="M1104" s="182"/>
      <c r="N1104" s="182"/>
      <c r="O1104" s="182"/>
      <c r="P1104" s="182"/>
      <c r="Q1104" s="182"/>
      <c r="R1104" s="182"/>
      <c r="S1104" s="182"/>
      <c r="T1104" s="182"/>
      <c r="U1104" s="182"/>
      <c r="V1104" s="182"/>
      <c r="W1104" s="182"/>
      <c r="X1104" s="182"/>
      <c r="Y1104" s="182"/>
      <c r="Z1104" s="182"/>
      <c r="AA1104" s="182"/>
      <c r="AB1104" s="182"/>
      <c r="AC1104" s="182"/>
      <c r="AD1104" s="182"/>
      <c r="AE1104" s="182"/>
      <c r="AF1104" s="182"/>
      <c r="AG1104" s="182"/>
      <c r="AH1104" s="182"/>
      <c r="AI1104" s="182"/>
      <c r="AJ1104" s="182"/>
      <c r="AK1104" s="182"/>
      <c r="AL1104" s="182"/>
      <c r="AM1104" s="182"/>
      <c r="AN1104" s="182"/>
      <c r="AO1104" s="182"/>
      <c r="AP1104" s="182"/>
      <c r="AQ1104" s="182"/>
      <c r="AR1104" s="182"/>
      <c r="AS1104" s="182"/>
      <c r="AT1104" s="182"/>
      <c r="AU1104" s="182"/>
      <c r="AV1104" s="182"/>
      <c r="AW1104" s="182"/>
      <c r="AX1104" s="182"/>
      <c r="AY1104" s="182"/>
      <c r="AZ1104" s="182"/>
      <c r="BA1104" s="182"/>
      <c r="BB1104" s="182"/>
      <c r="BC1104" s="182"/>
      <c r="BD1104" s="182"/>
      <c r="BE1104" s="182"/>
      <c r="BF1104" s="182"/>
      <c r="BG1104" s="182"/>
      <c r="BH1104" s="182"/>
      <c r="BI1104" s="182"/>
      <c r="BJ1104" s="182"/>
      <c r="BK1104" s="182"/>
      <c r="BL1104" s="182"/>
      <c r="BM1104" s="182"/>
      <c r="BN1104" s="182"/>
      <c r="BO1104" s="182"/>
      <c r="BP1104" s="182"/>
      <c r="BQ1104" s="182"/>
      <c r="BR1104" s="182"/>
      <c r="BS1104" s="182"/>
      <c r="BT1104" s="182"/>
      <c r="BU1104" s="182"/>
      <c r="BV1104" s="182"/>
      <c r="BW1104" s="182"/>
      <c r="BX1104" s="182"/>
      <c r="BY1104" s="182"/>
      <c r="BZ1104" s="182"/>
      <c r="CA1104" s="182"/>
      <c r="CB1104" s="182"/>
      <c r="CC1104" s="182"/>
      <c r="CD1104" s="182"/>
      <c r="CE1104" s="182"/>
      <c r="CF1104" s="182"/>
      <c r="CG1104" s="182"/>
      <c r="CH1104" s="182"/>
      <c r="CI1104" s="182"/>
      <c r="CJ1104" s="182"/>
      <c r="CK1104" s="182"/>
      <c r="CL1104" s="182"/>
      <c r="CM1104" s="182"/>
      <c r="CN1104" s="182"/>
      <c r="CO1104" s="182"/>
      <c r="CP1104" s="182"/>
      <c r="CQ1104" s="182"/>
      <c r="CR1104" s="182"/>
      <c r="CS1104" s="182"/>
      <c r="CT1104" s="182"/>
      <c r="CU1104" s="182"/>
      <c r="CV1104" s="182"/>
      <c r="CW1104" s="182"/>
      <c r="CX1104" s="182"/>
      <c r="CY1104" s="182"/>
      <c r="CZ1104" s="182"/>
      <c r="DA1104" s="182"/>
      <c r="DB1104" s="182"/>
      <c r="DC1104" s="182"/>
      <c r="DD1104" s="182"/>
      <c r="DE1104" s="182"/>
      <c r="DF1104" s="182"/>
      <c r="DG1104" s="182"/>
      <c r="DH1104" s="182"/>
      <c r="DI1104" s="182"/>
      <c r="DJ1104" s="182"/>
      <c r="DK1104" s="182"/>
      <c r="DL1104" s="182"/>
      <c r="DM1104" s="182"/>
      <c r="DN1104" s="182"/>
      <c r="DO1104" s="182"/>
      <c r="DP1104" s="182"/>
      <c r="DQ1104" s="182"/>
      <c r="DR1104" s="182"/>
      <c r="DS1104" s="182"/>
      <c r="DT1104" s="182"/>
      <c r="DU1104" s="182"/>
      <c r="DV1104" s="182"/>
      <c r="DW1104" s="182"/>
      <c r="DX1104" s="182"/>
      <c r="DY1104" s="182"/>
    </row>
    <row r="1105" spans="1:129" s="188" customFormat="1" outlineLevel="1" x14ac:dyDescent="0.25">
      <c r="A1105" s="102"/>
      <c r="B1105" s="97" t="s">
        <v>1139</v>
      </c>
      <c r="C1105" s="98">
        <v>2018</v>
      </c>
      <c r="D1105" s="99">
        <v>0.4</v>
      </c>
      <c r="E1105" s="101">
        <v>49</v>
      </c>
      <c r="F1105" s="110">
        <v>158</v>
      </c>
      <c r="G1105" s="101">
        <v>104.22432000000001</v>
      </c>
      <c r="I1105" s="182"/>
      <c r="J1105" s="182"/>
      <c r="K1105" s="182"/>
      <c r="L1105" s="182"/>
      <c r="M1105" s="182"/>
      <c r="N1105" s="182"/>
      <c r="O1105" s="182"/>
      <c r="P1105" s="182"/>
      <c r="Q1105" s="182"/>
      <c r="R1105" s="182"/>
      <c r="S1105" s="182"/>
      <c r="T1105" s="182"/>
      <c r="U1105" s="182"/>
      <c r="V1105" s="182"/>
      <c r="W1105" s="182"/>
      <c r="X1105" s="182"/>
      <c r="Y1105" s="182"/>
      <c r="Z1105" s="182"/>
      <c r="AA1105" s="182"/>
      <c r="AB1105" s="182"/>
      <c r="AC1105" s="182"/>
      <c r="AD1105" s="182"/>
      <c r="AE1105" s="182"/>
      <c r="AF1105" s="182"/>
      <c r="AG1105" s="182"/>
      <c r="AH1105" s="182"/>
      <c r="AI1105" s="182"/>
      <c r="AJ1105" s="182"/>
      <c r="AK1105" s="182"/>
      <c r="AL1105" s="182"/>
      <c r="AM1105" s="182"/>
      <c r="AN1105" s="182"/>
      <c r="AO1105" s="182"/>
      <c r="AP1105" s="182"/>
      <c r="AQ1105" s="182"/>
      <c r="AR1105" s="182"/>
      <c r="AS1105" s="182"/>
      <c r="AT1105" s="182"/>
      <c r="AU1105" s="182"/>
      <c r="AV1105" s="182"/>
      <c r="AW1105" s="182"/>
      <c r="AX1105" s="182"/>
      <c r="AY1105" s="182"/>
      <c r="AZ1105" s="182"/>
      <c r="BA1105" s="182"/>
      <c r="BB1105" s="182"/>
      <c r="BC1105" s="182"/>
      <c r="BD1105" s="182"/>
      <c r="BE1105" s="182"/>
      <c r="BF1105" s="182"/>
      <c r="BG1105" s="182"/>
      <c r="BH1105" s="182"/>
      <c r="BI1105" s="182"/>
      <c r="BJ1105" s="182"/>
      <c r="BK1105" s="182"/>
      <c r="BL1105" s="182"/>
      <c r="BM1105" s="182"/>
      <c r="BN1105" s="182"/>
      <c r="BO1105" s="182"/>
      <c r="BP1105" s="182"/>
      <c r="BQ1105" s="182"/>
      <c r="BR1105" s="182"/>
      <c r="BS1105" s="182"/>
      <c r="BT1105" s="182"/>
      <c r="BU1105" s="182"/>
      <c r="BV1105" s="182"/>
      <c r="BW1105" s="182"/>
      <c r="BX1105" s="182"/>
      <c r="BY1105" s="182"/>
      <c r="BZ1105" s="182"/>
      <c r="CA1105" s="182"/>
      <c r="CB1105" s="182"/>
      <c r="CC1105" s="182"/>
      <c r="CD1105" s="182"/>
      <c r="CE1105" s="182"/>
      <c r="CF1105" s="182"/>
      <c r="CG1105" s="182"/>
      <c r="CH1105" s="182"/>
      <c r="CI1105" s="182"/>
      <c r="CJ1105" s="182"/>
      <c r="CK1105" s="182"/>
      <c r="CL1105" s="182"/>
      <c r="CM1105" s="182"/>
      <c r="CN1105" s="182"/>
      <c r="CO1105" s="182"/>
      <c r="CP1105" s="182"/>
      <c r="CQ1105" s="182"/>
      <c r="CR1105" s="182"/>
      <c r="CS1105" s="182"/>
      <c r="CT1105" s="182"/>
      <c r="CU1105" s="182"/>
      <c r="CV1105" s="182"/>
      <c r="CW1105" s="182"/>
      <c r="CX1105" s="182"/>
      <c r="CY1105" s="182"/>
      <c r="CZ1105" s="182"/>
      <c r="DA1105" s="182"/>
      <c r="DB1105" s="182"/>
      <c r="DC1105" s="182"/>
      <c r="DD1105" s="182"/>
      <c r="DE1105" s="182"/>
      <c r="DF1105" s="182"/>
      <c r="DG1105" s="182"/>
      <c r="DH1105" s="182"/>
      <c r="DI1105" s="182"/>
      <c r="DJ1105" s="182"/>
      <c r="DK1105" s="182"/>
      <c r="DL1105" s="182"/>
      <c r="DM1105" s="182"/>
      <c r="DN1105" s="182"/>
      <c r="DO1105" s="182"/>
      <c r="DP1105" s="182"/>
      <c r="DQ1105" s="182"/>
      <c r="DR1105" s="182"/>
      <c r="DS1105" s="182"/>
      <c r="DT1105" s="182"/>
      <c r="DU1105" s="182"/>
      <c r="DV1105" s="182"/>
      <c r="DW1105" s="182"/>
      <c r="DX1105" s="182"/>
      <c r="DY1105" s="182"/>
    </row>
    <row r="1106" spans="1:129" s="188" customFormat="1" outlineLevel="1" x14ac:dyDescent="0.25">
      <c r="A1106" s="102"/>
      <c r="B1106" s="97" t="s">
        <v>1140</v>
      </c>
      <c r="C1106" s="98">
        <v>2018</v>
      </c>
      <c r="D1106" s="99">
        <v>0.4</v>
      </c>
      <c r="E1106" s="101">
        <v>42</v>
      </c>
      <c r="F1106" s="110">
        <v>158</v>
      </c>
      <c r="G1106" s="101">
        <v>121.29313</v>
      </c>
      <c r="I1106" s="182"/>
      <c r="J1106" s="182"/>
      <c r="K1106" s="182"/>
      <c r="L1106" s="182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82"/>
      <c r="W1106" s="182"/>
      <c r="X1106" s="182"/>
      <c r="Y1106" s="182"/>
      <c r="Z1106" s="182"/>
      <c r="AA1106" s="182"/>
      <c r="AB1106" s="182"/>
      <c r="AC1106" s="182"/>
      <c r="AD1106" s="182"/>
      <c r="AE1106" s="182"/>
      <c r="AF1106" s="182"/>
      <c r="AG1106" s="182"/>
      <c r="AH1106" s="182"/>
      <c r="AI1106" s="182"/>
      <c r="AJ1106" s="182"/>
      <c r="AK1106" s="182"/>
      <c r="AL1106" s="182"/>
      <c r="AM1106" s="182"/>
      <c r="AN1106" s="182"/>
      <c r="AO1106" s="182"/>
      <c r="AP1106" s="182"/>
      <c r="AQ1106" s="182"/>
      <c r="AR1106" s="182"/>
      <c r="AS1106" s="182"/>
      <c r="AT1106" s="182"/>
      <c r="AU1106" s="182"/>
      <c r="AV1106" s="182"/>
      <c r="AW1106" s="182"/>
      <c r="AX1106" s="182"/>
      <c r="AY1106" s="182"/>
      <c r="AZ1106" s="182"/>
      <c r="BA1106" s="182"/>
      <c r="BB1106" s="182"/>
      <c r="BC1106" s="182"/>
      <c r="BD1106" s="182"/>
      <c r="BE1106" s="182"/>
      <c r="BF1106" s="182"/>
      <c r="BG1106" s="182"/>
      <c r="BH1106" s="182"/>
      <c r="BI1106" s="182"/>
      <c r="BJ1106" s="182"/>
      <c r="BK1106" s="182"/>
      <c r="BL1106" s="182"/>
      <c r="BM1106" s="182"/>
      <c r="BN1106" s="182"/>
      <c r="BO1106" s="182"/>
      <c r="BP1106" s="182"/>
      <c r="BQ1106" s="182"/>
      <c r="BR1106" s="182"/>
      <c r="BS1106" s="182"/>
      <c r="BT1106" s="182"/>
      <c r="BU1106" s="182"/>
      <c r="BV1106" s="182"/>
      <c r="BW1106" s="182"/>
      <c r="BX1106" s="182"/>
      <c r="BY1106" s="182"/>
      <c r="BZ1106" s="182"/>
      <c r="CA1106" s="182"/>
      <c r="CB1106" s="182"/>
      <c r="CC1106" s="182"/>
      <c r="CD1106" s="182"/>
      <c r="CE1106" s="182"/>
      <c r="CF1106" s="182"/>
      <c r="CG1106" s="182"/>
      <c r="CH1106" s="182"/>
      <c r="CI1106" s="182"/>
      <c r="CJ1106" s="182"/>
      <c r="CK1106" s="182"/>
      <c r="CL1106" s="182"/>
      <c r="CM1106" s="182"/>
      <c r="CN1106" s="182"/>
      <c r="CO1106" s="182"/>
      <c r="CP1106" s="182"/>
      <c r="CQ1106" s="182"/>
      <c r="CR1106" s="182"/>
      <c r="CS1106" s="182"/>
      <c r="CT1106" s="182"/>
      <c r="CU1106" s="182"/>
      <c r="CV1106" s="182"/>
      <c r="CW1106" s="182"/>
      <c r="CX1106" s="182"/>
      <c r="CY1106" s="182"/>
      <c r="CZ1106" s="182"/>
      <c r="DA1106" s="182"/>
      <c r="DB1106" s="182"/>
      <c r="DC1106" s="182"/>
      <c r="DD1106" s="182"/>
      <c r="DE1106" s="182"/>
      <c r="DF1106" s="182"/>
      <c r="DG1106" s="182"/>
      <c r="DH1106" s="182"/>
      <c r="DI1106" s="182"/>
      <c r="DJ1106" s="182"/>
      <c r="DK1106" s="182"/>
      <c r="DL1106" s="182"/>
      <c r="DM1106" s="182"/>
      <c r="DN1106" s="182"/>
      <c r="DO1106" s="182"/>
      <c r="DP1106" s="182"/>
      <c r="DQ1106" s="182"/>
      <c r="DR1106" s="182"/>
      <c r="DS1106" s="182"/>
      <c r="DT1106" s="182"/>
      <c r="DU1106" s="182"/>
      <c r="DV1106" s="182"/>
      <c r="DW1106" s="182"/>
      <c r="DX1106" s="182"/>
      <c r="DY1106" s="182"/>
    </row>
    <row r="1107" spans="1:129" s="188" customFormat="1" outlineLevel="1" x14ac:dyDescent="0.25">
      <c r="A1107" s="102"/>
      <c r="B1107" s="97" t="s">
        <v>1141</v>
      </c>
      <c r="C1107" s="98">
        <v>2018</v>
      </c>
      <c r="D1107" s="99">
        <v>0.4</v>
      </c>
      <c r="E1107" s="101">
        <v>48</v>
      </c>
      <c r="F1107" s="110">
        <v>158</v>
      </c>
      <c r="G1107" s="101">
        <v>118.76182</v>
      </c>
      <c r="I1107" s="182"/>
      <c r="J1107" s="182"/>
      <c r="K1107" s="182"/>
      <c r="L1107" s="182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82"/>
      <c r="W1107" s="182"/>
      <c r="X1107" s="182"/>
      <c r="Y1107" s="182"/>
      <c r="Z1107" s="182"/>
      <c r="AA1107" s="182"/>
      <c r="AB1107" s="182"/>
      <c r="AC1107" s="182"/>
      <c r="AD1107" s="182"/>
      <c r="AE1107" s="182"/>
      <c r="AF1107" s="182"/>
      <c r="AG1107" s="182"/>
      <c r="AH1107" s="182"/>
      <c r="AI1107" s="182"/>
      <c r="AJ1107" s="182"/>
      <c r="AK1107" s="182"/>
      <c r="AL1107" s="182"/>
      <c r="AM1107" s="182"/>
      <c r="AN1107" s="182"/>
      <c r="AO1107" s="182"/>
      <c r="AP1107" s="182"/>
      <c r="AQ1107" s="182"/>
      <c r="AR1107" s="182"/>
      <c r="AS1107" s="182"/>
      <c r="AT1107" s="182"/>
      <c r="AU1107" s="182"/>
      <c r="AV1107" s="182"/>
      <c r="AW1107" s="182"/>
      <c r="AX1107" s="182"/>
      <c r="AY1107" s="182"/>
      <c r="AZ1107" s="182"/>
      <c r="BA1107" s="182"/>
      <c r="BB1107" s="182"/>
      <c r="BC1107" s="182"/>
      <c r="BD1107" s="182"/>
      <c r="BE1107" s="182"/>
      <c r="BF1107" s="182"/>
      <c r="BG1107" s="182"/>
      <c r="BH1107" s="182"/>
      <c r="BI1107" s="182"/>
      <c r="BJ1107" s="182"/>
      <c r="BK1107" s="182"/>
      <c r="BL1107" s="182"/>
      <c r="BM1107" s="182"/>
      <c r="BN1107" s="182"/>
      <c r="BO1107" s="182"/>
      <c r="BP1107" s="182"/>
      <c r="BQ1107" s="182"/>
      <c r="BR1107" s="182"/>
      <c r="BS1107" s="182"/>
      <c r="BT1107" s="182"/>
      <c r="BU1107" s="182"/>
      <c r="BV1107" s="182"/>
      <c r="BW1107" s="182"/>
      <c r="BX1107" s="182"/>
      <c r="BY1107" s="182"/>
      <c r="BZ1107" s="182"/>
      <c r="CA1107" s="182"/>
      <c r="CB1107" s="182"/>
      <c r="CC1107" s="182"/>
      <c r="CD1107" s="182"/>
      <c r="CE1107" s="182"/>
      <c r="CF1107" s="182"/>
      <c r="CG1107" s="182"/>
      <c r="CH1107" s="182"/>
      <c r="CI1107" s="182"/>
      <c r="CJ1107" s="182"/>
      <c r="CK1107" s="182"/>
      <c r="CL1107" s="182"/>
      <c r="CM1107" s="182"/>
      <c r="CN1107" s="182"/>
      <c r="CO1107" s="182"/>
      <c r="CP1107" s="182"/>
      <c r="CQ1107" s="182"/>
      <c r="CR1107" s="182"/>
      <c r="CS1107" s="182"/>
      <c r="CT1107" s="182"/>
      <c r="CU1107" s="182"/>
      <c r="CV1107" s="182"/>
      <c r="CW1107" s="182"/>
      <c r="CX1107" s="182"/>
      <c r="CY1107" s="182"/>
      <c r="CZ1107" s="182"/>
      <c r="DA1107" s="182"/>
      <c r="DB1107" s="182"/>
      <c r="DC1107" s="182"/>
      <c r="DD1107" s="182"/>
      <c r="DE1107" s="182"/>
      <c r="DF1107" s="182"/>
      <c r="DG1107" s="182"/>
      <c r="DH1107" s="182"/>
      <c r="DI1107" s="182"/>
      <c r="DJ1107" s="182"/>
      <c r="DK1107" s="182"/>
      <c r="DL1107" s="182"/>
      <c r="DM1107" s="182"/>
      <c r="DN1107" s="182"/>
      <c r="DO1107" s="182"/>
      <c r="DP1107" s="182"/>
      <c r="DQ1107" s="182"/>
      <c r="DR1107" s="182"/>
      <c r="DS1107" s="182"/>
      <c r="DT1107" s="182"/>
      <c r="DU1107" s="182"/>
      <c r="DV1107" s="182"/>
      <c r="DW1107" s="182"/>
      <c r="DX1107" s="182"/>
      <c r="DY1107" s="182"/>
    </row>
    <row r="1108" spans="1:129" s="188" customFormat="1" outlineLevel="1" x14ac:dyDescent="0.25">
      <c r="A1108" s="102"/>
      <c r="B1108" s="97" t="s">
        <v>1142</v>
      </c>
      <c r="C1108" s="98">
        <v>2018</v>
      </c>
      <c r="D1108" s="99">
        <v>0.4</v>
      </c>
      <c r="E1108" s="101">
        <v>2899</v>
      </c>
      <c r="F1108" s="110">
        <v>158</v>
      </c>
      <c r="G1108" s="101">
        <v>4561.2287200000001</v>
      </c>
      <c r="I1108" s="182"/>
      <c r="J1108" s="182"/>
      <c r="K1108" s="182"/>
      <c r="L1108" s="182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82"/>
      <c r="W1108" s="182"/>
      <c r="X1108" s="182"/>
      <c r="Y1108" s="182"/>
      <c r="Z1108" s="182"/>
      <c r="AA1108" s="182"/>
      <c r="AB1108" s="182"/>
      <c r="AC1108" s="182"/>
      <c r="AD1108" s="182"/>
      <c r="AE1108" s="182"/>
      <c r="AF1108" s="182"/>
      <c r="AG1108" s="182"/>
      <c r="AH1108" s="182"/>
      <c r="AI1108" s="182"/>
      <c r="AJ1108" s="182"/>
      <c r="AK1108" s="182"/>
      <c r="AL1108" s="182"/>
      <c r="AM1108" s="182"/>
      <c r="AN1108" s="182"/>
      <c r="AO1108" s="182"/>
      <c r="AP1108" s="182"/>
      <c r="AQ1108" s="182"/>
      <c r="AR1108" s="182"/>
      <c r="AS1108" s="182"/>
      <c r="AT1108" s="182"/>
      <c r="AU1108" s="182"/>
      <c r="AV1108" s="182"/>
      <c r="AW1108" s="182"/>
      <c r="AX1108" s="182"/>
      <c r="AY1108" s="182"/>
      <c r="AZ1108" s="182"/>
      <c r="BA1108" s="182"/>
      <c r="BB1108" s="182"/>
      <c r="BC1108" s="182"/>
      <c r="BD1108" s="182"/>
      <c r="BE1108" s="182"/>
      <c r="BF1108" s="182"/>
      <c r="BG1108" s="182"/>
      <c r="BH1108" s="182"/>
      <c r="BI1108" s="182"/>
      <c r="BJ1108" s="182"/>
      <c r="BK1108" s="182"/>
      <c r="BL1108" s="182"/>
      <c r="BM1108" s="182"/>
      <c r="BN1108" s="182"/>
      <c r="BO1108" s="182"/>
      <c r="BP1108" s="182"/>
      <c r="BQ1108" s="182"/>
      <c r="BR1108" s="182"/>
      <c r="BS1108" s="182"/>
      <c r="BT1108" s="182"/>
      <c r="BU1108" s="182"/>
      <c r="BV1108" s="182"/>
      <c r="BW1108" s="182"/>
      <c r="BX1108" s="182"/>
      <c r="BY1108" s="182"/>
      <c r="BZ1108" s="182"/>
      <c r="CA1108" s="182"/>
      <c r="CB1108" s="182"/>
      <c r="CC1108" s="182"/>
      <c r="CD1108" s="182"/>
      <c r="CE1108" s="182"/>
      <c r="CF1108" s="182"/>
      <c r="CG1108" s="182"/>
      <c r="CH1108" s="182"/>
      <c r="CI1108" s="182"/>
      <c r="CJ1108" s="182"/>
      <c r="CK1108" s="182"/>
      <c r="CL1108" s="182"/>
      <c r="CM1108" s="182"/>
      <c r="CN1108" s="182"/>
      <c r="CO1108" s="182"/>
      <c r="CP1108" s="182"/>
      <c r="CQ1108" s="182"/>
      <c r="CR1108" s="182"/>
      <c r="CS1108" s="182"/>
      <c r="CT1108" s="182"/>
      <c r="CU1108" s="182"/>
      <c r="CV1108" s="182"/>
      <c r="CW1108" s="182"/>
      <c r="CX1108" s="182"/>
      <c r="CY1108" s="182"/>
      <c r="CZ1108" s="182"/>
      <c r="DA1108" s="182"/>
      <c r="DB1108" s="182"/>
      <c r="DC1108" s="182"/>
      <c r="DD1108" s="182"/>
      <c r="DE1108" s="182"/>
      <c r="DF1108" s="182"/>
      <c r="DG1108" s="182"/>
      <c r="DH1108" s="182"/>
      <c r="DI1108" s="182"/>
      <c r="DJ1108" s="182"/>
      <c r="DK1108" s="182"/>
      <c r="DL1108" s="182"/>
      <c r="DM1108" s="182"/>
      <c r="DN1108" s="182"/>
      <c r="DO1108" s="182"/>
      <c r="DP1108" s="182"/>
      <c r="DQ1108" s="182"/>
      <c r="DR1108" s="182"/>
      <c r="DS1108" s="182"/>
      <c r="DT1108" s="182"/>
      <c r="DU1108" s="182"/>
      <c r="DV1108" s="182"/>
      <c r="DW1108" s="182"/>
      <c r="DX1108" s="182"/>
      <c r="DY1108" s="182"/>
    </row>
    <row r="1109" spans="1:129" s="188" customFormat="1" outlineLevel="1" x14ac:dyDescent="0.25">
      <c r="A1109" s="102"/>
      <c r="B1109" s="97" t="s">
        <v>1143</v>
      </c>
      <c r="C1109" s="98">
        <v>2018</v>
      </c>
      <c r="D1109" s="99">
        <v>10</v>
      </c>
      <c r="E1109" s="101">
        <v>315</v>
      </c>
      <c r="F1109" s="110">
        <v>5353</v>
      </c>
      <c r="G1109" s="101">
        <v>403.68349000000001</v>
      </c>
      <c r="I1109" s="182"/>
      <c r="J1109" s="182"/>
      <c r="K1109" s="182"/>
      <c r="L1109" s="182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82"/>
      <c r="W1109" s="182"/>
      <c r="X1109" s="182"/>
      <c r="Y1109" s="182"/>
      <c r="Z1109" s="182"/>
      <c r="AA1109" s="182"/>
      <c r="AB1109" s="182"/>
      <c r="AC1109" s="182"/>
      <c r="AD1109" s="182"/>
      <c r="AE1109" s="182"/>
      <c r="AF1109" s="182"/>
      <c r="AG1109" s="182"/>
      <c r="AH1109" s="182"/>
      <c r="AI1109" s="182"/>
      <c r="AJ1109" s="182"/>
      <c r="AK1109" s="182"/>
      <c r="AL1109" s="182"/>
      <c r="AM1109" s="182"/>
      <c r="AN1109" s="182"/>
      <c r="AO1109" s="182"/>
      <c r="AP1109" s="182"/>
      <c r="AQ1109" s="182"/>
      <c r="AR1109" s="182"/>
      <c r="AS1109" s="182"/>
      <c r="AT1109" s="182"/>
      <c r="AU1109" s="182"/>
      <c r="AV1109" s="182"/>
      <c r="AW1109" s="182"/>
      <c r="AX1109" s="182"/>
      <c r="AY1109" s="182"/>
      <c r="AZ1109" s="182"/>
      <c r="BA1109" s="182"/>
      <c r="BB1109" s="182"/>
      <c r="BC1109" s="182"/>
      <c r="BD1109" s="182"/>
      <c r="BE1109" s="182"/>
      <c r="BF1109" s="182"/>
      <c r="BG1109" s="182"/>
      <c r="BH1109" s="182"/>
      <c r="BI1109" s="182"/>
      <c r="BJ1109" s="182"/>
      <c r="BK1109" s="182"/>
      <c r="BL1109" s="182"/>
      <c r="BM1109" s="182"/>
      <c r="BN1109" s="182"/>
      <c r="BO1109" s="182"/>
      <c r="BP1109" s="182"/>
      <c r="BQ1109" s="182"/>
      <c r="BR1109" s="182"/>
      <c r="BS1109" s="182"/>
      <c r="BT1109" s="182"/>
      <c r="BU1109" s="182"/>
      <c r="BV1109" s="182"/>
      <c r="BW1109" s="182"/>
      <c r="BX1109" s="182"/>
      <c r="BY1109" s="182"/>
      <c r="BZ1109" s="182"/>
      <c r="CA1109" s="182"/>
      <c r="CB1109" s="182"/>
      <c r="CC1109" s="182"/>
      <c r="CD1109" s="182"/>
      <c r="CE1109" s="182"/>
      <c r="CF1109" s="182"/>
      <c r="CG1109" s="182"/>
      <c r="CH1109" s="182"/>
      <c r="CI1109" s="182"/>
      <c r="CJ1109" s="182"/>
      <c r="CK1109" s="182"/>
      <c r="CL1109" s="182"/>
      <c r="CM1109" s="182"/>
      <c r="CN1109" s="182"/>
      <c r="CO1109" s="182"/>
      <c r="CP1109" s="182"/>
      <c r="CQ1109" s="182"/>
      <c r="CR1109" s="182"/>
      <c r="CS1109" s="182"/>
      <c r="CT1109" s="182"/>
      <c r="CU1109" s="182"/>
      <c r="CV1109" s="182"/>
      <c r="CW1109" s="182"/>
      <c r="CX1109" s="182"/>
      <c r="CY1109" s="182"/>
      <c r="CZ1109" s="182"/>
      <c r="DA1109" s="182"/>
      <c r="DB1109" s="182"/>
      <c r="DC1109" s="182"/>
      <c r="DD1109" s="182"/>
      <c r="DE1109" s="182"/>
      <c r="DF1109" s="182"/>
      <c r="DG1109" s="182"/>
      <c r="DH1109" s="182"/>
      <c r="DI1109" s="182"/>
      <c r="DJ1109" s="182"/>
      <c r="DK1109" s="182"/>
      <c r="DL1109" s="182"/>
      <c r="DM1109" s="182"/>
      <c r="DN1109" s="182"/>
      <c r="DO1109" s="182"/>
      <c r="DP1109" s="182"/>
      <c r="DQ1109" s="182"/>
      <c r="DR1109" s="182"/>
      <c r="DS1109" s="182"/>
      <c r="DT1109" s="182"/>
      <c r="DU1109" s="182"/>
      <c r="DV1109" s="182"/>
      <c r="DW1109" s="182"/>
      <c r="DX1109" s="182"/>
      <c r="DY1109" s="182"/>
    </row>
    <row r="1110" spans="1:129" s="188" customFormat="1" outlineLevel="1" x14ac:dyDescent="0.25">
      <c r="A1110" s="102"/>
      <c r="B1110" s="97" t="s">
        <v>1144</v>
      </c>
      <c r="C1110" s="98">
        <v>2018</v>
      </c>
      <c r="D1110" s="99">
        <v>0.4</v>
      </c>
      <c r="E1110" s="101">
        <v>119</v>
      </c>
      <c r="F1110" s="110">
        <v>158</v>
      </c>
      <c r="G1110" s="101">
        <v>79.56653</v>
      </c>
      <c r="I1110" s="182"/>
      <c r="J1110" s="182"/>
      <c r="K1110" s="182"/>
      <c r="L1110" s="182"/>
      <c r="M1110" s="182"/>
      <c r="N1110" s="182"/>
      <c r="O1110" s="182"/>
      <c r="P1110" s="182"/>
      <c r="Q1110" s="182"/>
      <c r="R1110" s="182"/>
      <c r="S1110" s="182"/>
      <c r="T1110" s="182"/>
      <c r="U1110" s="182"/>
      <c r="V1110" s="182"/>
      <c r="W1110" s="182"/>
      <c r="X1110" s="182"/>
      <c r="Y1110" s="182"/>
      <c r="Z1110" s="182"/>
      <c r="AA1110" s="182"/>
      <c r="AB1110" s="182"/>
      <c r="AC1110" s="182"/>
      <c r="AD1110" s="182"/>
      <c r="AE1110" s="182"/>
      <c r="AF1110" s="182"/>
      <c r="AG1110" s="182"/>
      <c r="AH1110" s="182"/>
      <c r="AI1110" s="182"/>
      <c r="AJ1110" s="182"/>
      <c r="AK1110" s="182"/>
      <c r="AL1110" s="182"/>
      <c r="AM1110" s="182"/>
      <c r="AN1110" s="182"/>
      <c r="AO1110" s="182"/>
      <c r="AP1110" s="182"/>
      <c r="AQ1110" s="182"/>
      <c r="AR1110" s="182"/>
      <c r="AS1110" s="182"/>
      <c r="AT1110" s="182"/>
      <c r="AU1110" s="182"/>
      <c r="AV1110" s="182"/>
      <c r="AW1110" s="182"/>
      <c r="AX1110" s="182"/>
      <c r="AY1110" s="182"/>
      <c r="AZ1110" s="182"/>
      <c r="BA1110" s="182"/>
      <c r="BB1110" s="182"/>
      <c r="BC1110" s="182"/>
      <c r="BD1110" s="182"/>
      <c r="BE1110" s="182"/>
      <c r="BF1110" s="182"/>
      <c r="BG1110" s="182"/>
      <c r="BH1110" s="182"/>
      <c r="BI1110" s="182"/>
      <c r="BJ1110" s="182"/>
      <c r="BK1110" s="182"/>
      <c r="BL1110" s="182"/>
      <c r="BM1110" s="182"/>
      <c r="BN1110" s="182"/>
      <c r="BO1110" s="182"/>
      <c r="BP1110" s="182"/>
      <c r="BQ1110" s="182"/>
      <c r="BR1110" s="182"/>
      <c r="BS1110" s="182"/>
      <c r="BT1110" s="182"/>
      <c r="BU1110" s="182"/>
      <c r="BV1110" s="182"/>
      <c r="BW1110" s="182"/>
      <c r="BX1110" s="182"/>
      <c r="BY1110" s="182"/>
      <c r="BZ1110" s="182"/>
      <c r="CA1110" s="182"/>
      <c r="CB1110" s="182"/>
      <c r="CC1110" s="182"/>
      <c r="CD1110" s="182"/>
      <c r="CE1110" s="182"/>
      <c r="CF1110" s="182"/>
      <c r="CG1110" s="182"/>
      <c r="CH1110" s="182"/>
      <c r="CI1110" s="182"/>
      <c r="CJ1110" s="182"/>
      <c r="CK1110" s="182"/>
      <c r="CL1110" s="182"/>
      <c r="CM1110" s="182"/>
      <c r="CN1110" s="182"/>
      <c r="CO1110" s="182"/>
      <c r="CP1110" s="182"/>
      <c r="CQ1110" s="182"/>
      <c r="CR1110" s="182"/>
      <c r="CS1110" s="182"/>
      <c r="CT1110" s="182"/>
      <c r="CU1110" s="182"/>
      <c r="CV1110" s="182"/>
      <c r="CW1110" s="182"/>
      <c r="CX1110" s="182"/>
      <c r="CY1110" s="182"/>
      <c r="CZ1110" s="182"/>
      <c r="DA1110" s="182"/>
      <c r="DB1110" s="182"/>
      <c r="DC1110" s="182"/>
      <c r="DD1110" s="182"/>
      <c r="DE1110" s="182"/>
      <c r="DF1110" s="182"/>
      <c r="DG1110" s="182"/>
      <c r="DH1110" s="182"/>
      <c r="DI1110" s="182"/>
      <c r="DJ1110" s="182"/>
      <c r="DK1110" s="182"/>
      <c r="DL1110" s="182"/>
      <c r="DM1110" s="182"/>
      <c r="DN1110" s="182"/>
      <c r="DO1110" s="182"/>
      <c r="DP1110" s="182"/>
      <c r="DQ1110" s="182"/>
      <c r="DR1110" s="182"/>
      <c r="DS1110" s="182"/>
      <c r="DT1110" s="182"/>
      <c r="DU1110" s="182"/>
      <c r="DV1110" s="182"/>
      <c r="DW1110" s="182"/>
      <c r="DX1110" s="182"/>
      <c r="DY1110" s="182"/>
    </row>
    <row r="1111" spans="1:129" s="188" customFormat="1" outlineLevel="1" x14ac:dyDescent="0.25">
      <c r="A1111" s="102"/>
      <c r="B1111" s="97" t="s">
        <v>1145</v>
      </c>
      <c r="C1111" s="98">
        <v>2018</v>
      </c>
      <c r="D1111" s="99">
        <v>0.4</v>
      </c>
      <c r="E1111" s="101">
        <v>39</v>
      </c>
      <c r="F1111" s="110">
        <v>158</v>
      </c>
      <c r="G1111" s="101">
        <v>54.267880000000005</v>
      </c>
      <c r="I1111" s="182"/>
      <c r="J1111" s="182"/>
      <c r="K1111" s="182"/>
      <c r="L1111" s="182"/>
      <c r="M1111" s="182"/>
      <c r="N1111" s="182"/>
      <c r="O1111" s="182"/>
      <c r="P1111" s="182"/>
      <c r="Q1111" s="182"/>
      <c r="R1111" s="182"/>
      <c r="S1111" s="182"/>
      <c r="T1111" s="182"/>
      <c r="U1111" s="182"/>
      <c r="V1111" s="182"/>
      <c r="W1111" s="182"/>
      <c r="X1111" s="182"/>
      <c r="Y1111" s="182"/>
      <c r="Z1111" s="182"/>
      <c r="AA1111" s="182"/>
      <c r="AB1111" s="182"/>
      <c r="AC1111" s="182"/>
      <c r="AD1111" s="182"/>
      <c r="AE1111" s="182"/>
      <c r="AF1111" s="182"/>
      <c r="AG1111" s="182"/>
      <c r="AH1111" s="182"/>
      <c r="AI1111" s="182"/>
      <c r="AJ1111" s="182"/>
      <c r="AK1111" s="182"/>
      <c r="AL1111" s="182"/>
      <c r="AM1111" s="182"/>
      <c r="AN1111" s="182"/>
      <c r="AO1111" s="182"/>
      <c r="AP1111" s="182"/>
      <c r="AQ1111" s="182"/>
      <c r="AR1111" s="182"/>
      <c r="AS1111" s="182"/>
      <c r="AT1111" s="182"/>
      <c r="AU1111" s="182"/>
      <c r="AV1111" s="182"/>
      <c r="AW1111" s="182"/>
      <c r="AX1111" s="182"/>
      <c r="AY1111" s="182"/>
      <c r="AZ1111" s="182"/>
      <c r="BA1111" s="182"/>
      <c r="BB1111" s="182"/>
      <c r="BC1111" s="182"/>
      <c r="BD1111" s="182"/>
      <c r="BE1111" s="182"/>
      <c r="BF1111" s="182"/>
      <c r="BG1111" s="182"/>
      <c r="BH1111" s="182"/>
      <c r="BI1111" s="182"/>
      <c r="BJ1111" s="182"/>
      <c r="BK1111" s="182"/>
      <c r="BL1111" s="182"/>
      <c r="BM1111" s="182"/>
      <c r="BN1111" s="182"/>
      <c r="BO1111" s="182"/>
      <c r="BP1111" s="182"/>
      <c r="BQ1111" s="182"/>
      <c r="BR1111" s="182"/>
      <c r="BS1111" s="182"/>
      <c r="BT1111" s="182"/>
      <c r="BU1111" s="182"/>
      <c r="BV1111" s="182"/>
      <c r="BW1111" s="182"/>
      <c r="BX1111" s="182"/>
      <c r="BY1111" s="182"/>
      <c r="BZ1111" s="182"/>
      <c r="CA1111" s="182"/>
      <c r="CB1111" s="182"/>
      <c r="CC1111" s="182"/>
      <c r="CD1111" s="182"/>
      <c r="CE1111" s="182"/>
      <c r="CF1111" s="182"/>
      <c r="CG1111" s="182"/>
      <c r="CH1111" s="182"/>
      <c r="CI1111" s="182"/>
      <c r="CJ1111" s="182"/>
      <c r="CK1111" s="182"/>
      <c r="CL1111" s="182"/>
      <c r="CM1111" s="182"/>
      <c r="CN1111" s="182"/>
      <c r="CO1111" s="182"/>
      <c r="CP1111" s="182"/>
      <c r="CQ1111" s="182"/>
      <c r="CR1111" s="182"/>
      <c r="CS1111" s="182"/>
      <c r="CT1111" s="182"/>
      <c r="CU1111" s="182"/>
      <c r="CV1111" s="182"/>
      <c r="CW1111" s="182"/>
      <c r="CX1111" s="182"/>
      <c r="CY1111" s="182"/>
      <c r="CZ1111" s="182"/>
      <c r="DA1111" s="182"/>
      <c r="DB1111" s="182"/>
      <c r="DC1111" s="182"/>
      <c r="DD1111" s="182"/>
      <c r="DE1111" s="182"/>
      <c r="DF1111" s="182"/>
      <c r="DG1111" s="182"/>
      <c r="DH1111" s="182"/>
      <c r="DI1111" s="182"/>
      <c r="DJ1111" s="182"/>
      <c r="DK1111" s="182"/>
      <c r="DL1111" s="182"/>
      <c r="DM1111" s="182"/>
      <c r="DN1111" s="182"/>
      <c r="DO1111" s="182"/>
      <c r="DP1111" s="182"/>
      <c r="DQ1111" s="182"/>
      <c r="DR1111" s="182"/>
      <c r="DS1111" s="182"/>
      <c r="DT1111" s="182"/>
      <c r="DU1111" s="182"/>
      <c r="DV1111" s="182"/>
      <c r="DW1111" s="182"/>
      <c r="DX1111" s="182"/>
      <c r="DY1111" s="182"/>
    </row>
    <row r="1112" spans="1:129" s="188" customFormat="1" outlineLevel="1" x14ac:dyDescent="0.25">
      <c r="A1112" s="102"/>
      <c r="B1112" s="97" t="s">
        <v>1146</v>
      </c>
      <c r="C1112" s="98">
        <v>2018</v>
      </c>
      <c r="D1112" s="99">
        <v>0.4</v>
      </c>
      <c r="E1112" s="101">
        <v>181</v>
      </c>
      <c r="F1112" s="110">
        <v>158</v>
      </c>
      <c r="G1112" s="101">
        <v>272.4759600000001</v>
      </c>
      <c r="I1112" s="182"/>
      <c r="J1112" s="182"/>
      <c r="K1112" s="182"/>
      <c r="L1112" s="182"/>
      <c r="M1112" s="182"/>
      <c r="N1112" s="182"/>
      <c r="O1112" s="182"/>
      <c r="P1112" s="182"/>
      <c r="Q1112" s="182"/>
      <c r="R1112" s="182"/>
      <c r="S1112" s="182"/>
      <c r="T1112" s="182"/>
      <c r="U1112" s="182"/>
      <c r="V1112" s="182"/>
      <c r="W1112" s="182"/>
      <c r="X1112" s="182"/>
      <c r="Y1112" s="182"/>
      <c r="Z1112" s="182"/>
      <c r="AA1112" s="182"/>
      <c r="AB1112" s="182"/>
      <c r="AC1112" s="182"/>
      <c r="AD1112" s="182"/>
      <c r="AE1112" s="182"/>
      <c r="AF1112" s="182"/>
      <c r="AG1112" s="182"/>
      <c r="AH1112" s="182"/>
      <c r="AI1112" s="182"/>
      <c r="AJ1112" s="182"/>
      <c r="AK1112" s="182"/>
      <c r="AL1112" s="182"/>
      <c r="AM1112" s="182"/>
      <c r="AN1112" s="182"/>
      <c r="AO1112" s="182"/>
      <c r="AP1112" s="182"/>
      <c r="AQ1112" s="182"/>
      <c r="AR1112" s="182"/>
      <c r="AS1112" s="182"/>
      <c r="AT1112" s="182"/>
      <c r="AU1112" s="182"/>
      <c r="AV1112" s="182"/>
      <c r="AW1112" s="182"/>
      <c r="AX1112" s="182"/>
      <c r="AY1112" s="182"/>
      <c r="AZ1112" s="182"/>
      <c r="BA1112" s="182"/>
      <c r="BB1112" s="182"/>
      <c r="BC1112" s="182"/>
      <c r="BD1112" s="182"/>
      <c r="BE1112" s="182"/>
      <c r="BF1112" s="182"/>
      <c r="BG1112" s="182"/>
      <c r="BH1112" s="182"/>
      <c r="BI1112" s="182"/>
      <c r="BJ1112" s="182"/>
      <c r="BK1112" s="182"/>
      <c r="BL1112" s="182"/>
      <c r="BM1112" s="182"/>
      <c r="BN1112" s="182"/>
      <c r="BO1112" s="182"/>
      <c r="BP1112" s="182"/>
      <c r="BQ1112" s="182"/>
      <c r="BR1112" s="182"/>
      <c r="BS1112" s="182"/>
      <c r="BT1112" s="182"/>
      <c r="BU1112" s="182"/>
      <c r="BV1112" s="182"/>
      <c r="BW1112" s="182"/>
      <c r="BX1112" s="182"/>
      <c r="BY1112" s="182"/>
      <c r="BZ1112" s="182"/>
      <c r="CA1112" s="182"/>
      <c r="CB1112" s="182"/>
      <c r="CC1112" s="182"/>
      <c r="CD1112" s="182"/>
      <c r="CE1112" s="182"/>
      <c r="CF1112" s="182"/>
      <c r="CG1112" s="182"/>
      <c r="CH1112" s="182"/>
      <c r="CI1112" s="182"/>
      <c r="CJ1112" s="182"/>
      <c r="CK1112" s="182"/>
      <c r="CL1112" s="182"/>
      <c r="CM1112" s="182"/>
      <c r="CN1112" s="182"/>
      <c r="CO1112" s="182"/>
      <c r="CP1112" s="182"/>
      <c r="CQ1112" s="182"/>
      <c r="CR1112" s="182"/>
      <c r="CS1112" s="182"/>
      <c r="CT1112" s="182"/>
      <c r="CU1112" s="182"/>
      <c r="CV1112" s="182"/>
      <c r="CW1112" s="182"/>
      <c r="CX1112" s="182"/>
      <c r="CY1112" s="182"/>
      <c r="CZ1112" s="182"/>
      <c r="DA1112" s="182"/>
      <c r="DB1112" s="182"/>
      <c r="DC1112" s="182"/>
      <c r="DD1112" s="182"/>
      <c r="DE1112" s="182"/>
      <c r="DF1112" s="182"/>
      <c r="DG1112" s="182"/>
      <c r="DH1112" s="182"/>
      <c r="DI1112" s="182"/>
      <c r="DJ1112" s="182"/>
      <c r="DK1112" s="182"/>
      <c r="DL1112" s="182"/>
      <c r="DM1112" s="182"/>
      <c r="DN1112" s="182"/>
      <c r="DO1112" s="182"/>
      <c r="DP1112" s="182"/>
      <c r="DQ1112" s="182"/>
      <c r="DR1112" s="182"/>
      <c r="DS1112" s="182"/>
      <c r="DT1112" s="182"/>
      <c r="DU1112" s="182"/>
      <c r="DV1112" s="182"/>
      <c r="DW1112" s="182"/>
      <c r="DX1112" s="182"/>
      <c r="DY1112" s="182"/>
    </row>
    <row r="1113" spans="1:129" s="188" customFormat="1" outlineLevel="1" x14ac:dyDescent="0.25">
      <c r="A1113" s="102"/>
      <c r="B1113" s="97" t="s">
        <v>1147</v>
      </c>
      <c r="C1113" s="98">
        <v>2018</v>
      </c>
      <c r="D1113" s="99">
        <v>0.4</v>
      </c>
      <c r="E1113" s="101">
        <v>20</v>
      </c>
      <c r="F1113" s="110">
        <v>158</v>
      </c>
      <c r="G1113" s="101">
        <v>20.583909999999999</v>
      </c>
      <c r="I1113" s="182"/>
      <c r="J1113" s="182"/>
      <c r="K1113" s="182"/>
      <c r="L1113" s="182"/>
      <c r="M1113" s="182"/>
      <c r="N1113" s="182"/>
      <c r="O1113" s="182"/>
      <c r="P1113" s="182"/>
      <c r="Q1113" s="182"/>
      <c r="R1113" s="182"/>
      <c r="S1113" s="182"/>
      <c r="T1113" s="182"/>
      <c r="U1113" s="182"/>
      <c r="V1113" s="182"/>
      <c r="W1113" s="182"/>
      <c r="X1113" s="182"/>
      <c r="Y1113" s="182"/>
      <c r="Z1113" s="182"/>
      <c r="AA1113" s="182"/>
      <c r="AB1113" s="182"/>
      <c r="AC1113" s="182"/>
      <c r="AD1113" s="182"/>
      <c r="AE1113" s="182"/>
      <c r="AF1113" s="182"/>
      <c r="AG1113" s="182"/>
      <c r="AH1113" s="182"/>
      <c r="AI1113" s="182"/>
      <c r="AJ1113" s="182"/>
      <c r="AK1113" s="182"/>
      <c r="AL1113" s="182"/>
      <c r="AM1113" s="182"/>
      <c r="AN1113" s="182"/>
      <c r="AO1113" s="182"/>
      <c r="AP1113" s="182"/>
      <c r="AQ1113" s="182"/>
      <c r="AR1113" s="182"/>
      <c r="AS1113" s="182"/>
      <c r="AT1113" s="182"/>
      <c r="AU1113" s="182"/>
      <c r="AV1113" s="182"/>
      <c r="AW1113" s="182"/>
      <c r="AX1113" s="182"/>
      <c r="AY1113" s="182"/>
      <c r="AZ1113" s="182"/>
      <c r="BA1113" s="182"/>
      <c r="BB1113" s="182"/>
      <c r="BC1113" s="182"/>
      <c r="BD1113" s="182"/>
      <c r="BE1113" s="182"/>
      <c r="BF1113" s="182"/>
      <c r="BG1113" s="182"/>
      <c r="BH1113" s="182"/>
      <c r="BI1113" s="182"/>
      <c r="BJ1113" s="182"/>
      <c r="BK1113" s="182"/>
      <c r="BL1113" s="182"/>
      <c r="BM1113" s="182"/>
      <c r="BN1113" s="182"/>
      <c r="BO1113" s="182"/>
      <c r="BP1113" s="182"/>
      <c r="BQ1113" s="182"/>
      <c r="BR1113" s="182"/>
      <c r="BS1113" s="182"/>
      <c r="BT1113" s="182"/>
      <c r="BU1113" s="182"/>
      <c r="BV1113" s="182"/>
      <c r="BW1113" s="182"/>
      <c r="BX1113" s="182"/>
      <c r="BY1113" s="182"/>
      <c r="BZ1113" s="182"/>
      <c r="CA1113" s="182"/>
      <c r="CB1113" s="182"/>
      <c r="CC1113" s="182"/>
      <c r="CD1113" s="182"/>
      <c r="CE1113" s="182"/>
      <c r="CF1113" s="182"/>
      <c r="CG1113" s="182"/>
      <c r="CH1113" s="182"/>
      <c r="CI1113" s="182"/>
      <c r="CJ1113" s="182"/>
      <c r="CK1113" s="182"/>
      <c r="CL1113" s="182"/>
      <c r="CM1113" s="182"/>
      <c r="CN1113" s="182"/>
      <c r="CO1113" s="182"/>
      <c r="CP1113" s="182"/>
      <c r="CQ1113" s="182"/>
      <c r="CR1113" s="182"/>
      <c r="CS1113" s="182"/>
      <c r="CT1113" s="182"/>
      <c r="CU1113" s="182"/>
      <c r="CV1113" s="182"/>
      <c r="CW1113" s="182"/>
      <c r="CX1113" s="182"/>
      <c r="CY1113" s="182"/>
      <c r="CZ1113" s="182"/>
      <c r="DA1113" s="182"/>
      <c r="DB1113" s="182"/>
      <c r="DC1113" s="182"/>
      <c r="DD1113" s="182"/>
      <c r="DE1113" s="182"/>
      <c r="DF1113" s="182"/>
      <c r="DG1113" s="182"/>
      <c r="DH1113" s="182"/>
      <c r="DI1113" s="182"/>
      <c r="DJ1113" s="182"/>
      <c r="DK1113" s="182"/>
      <c r="DL1113" s="182"/>
      <c r="DM1113" s="182"/>
      <c r="DN1113" s="182"/>
      <c r="DO1113" s="182"/>
      <c r="DP1113" s="182"/>
      <c r="DQ1113" s="182"/>
      <c r="DR1113" s="182"/>
      <c r="DS1113" s="182"/>
      <c r="DT1113" s="182"/>
      <c r="DU1113" s="182"/>
      <c r="DV1113" s="182"/>
      <c r="DW1113" s="182"/>
      <c r="DX1113" s="182"/>
      <c r="DY1113" s="182"/>
    </row>
    <row r="1114" spans="1:129" s="188" customFormat="1" outlineLevel="1" x14ac:dyDescent="0.25">
      <c r="A1114" s="102"/>
      <c r="B1114" s="97" t="s">
        <v>1148</v>
      </c>
      <c r="C1114" s="98">
        <v>2018</v>
      </c>
      <c r="D1114" s="99">
        <v>0.4</v>
      </c>
      <c r="E1114" s="101">
        <v>1098</v>
      </c>
      <c r="F1114" s="110">
        <v>158</v>
      </c>
      <c r="G1114" s="101">
        <v>1506.4018299999998</v>
      </c>
      <c r="I1114" s="182"/>
      <c r="J1114" s="182"/>
      <c r="K1114" s="182"/>
      <c r="L1114" s="182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82"/>
      <c r="W1114" s="182"/>
      <c r="X1114" s="182"/>
      <c r="Y1114" s="182"/>
      <c r="Z1114" s="182"/>
      <c r="AA1114" s="182"/>
      <c r="AB1114" s="182"/>
      <c r="AC1114" s="182"/>
      <c r="AD1114" s="182"/>
      <c r="AE1114" s="182"/>
      <c r="AF1114" s="182"/>
      <c r="AG1114" s="182"/>
      <c r="AH1114" s="182"/>
      <c r="AI1114" s="182"/>
      <c r="AJ1114" s="182"/>
      <c r="AK1114" s="182"/>
      <c r="AL1114" s="182"/>
      <c r="AM1114" s="182"/>
      <c r="AN1114" s="182"/>
      <c r="AO1114" s="182"/>
      <c r="AP1114" s="182"/>
      <c r="AQ1114" s="182"/>
      <c r="AR1114" s="182"/>
      <c r="AS1114" s="182"/>
      <c r="AT1114" s="182"/>
      <c r="AU1114" s="182"/>
      <c r="AV1114" s="182"/>
      <c r="AW1114" s="182"/>
      <c r="AX1114" s="182"/>
      <c r="AY1114" s="182"/>
      <c r="AZ1114" s="182"/>
      <c r="BA1114" s="182"/>
      <c r="BB1114" s="182"/>
      <c r="BC1114" s="182"/>
      <c r="BD1114" s="182"/>
      <c r="BE1114" s="182"/>
      <c r="BF1114" s="182"/>
      <c r="BG1114" s="182"/>
      <c r="BH1114" s="182"/>
      <c r="BI1114" s="182"/>
      <c r="BJ1114" s="182"/>
      <c r="BK1114" s="182"/>
      <c r="BL1114" s="182"/>
      <c r="BM1114" s="182"/>
      <c r="BN1114" s="182"/>
      <c r="BO1114" s="182"/>
      <c r="BP1114" s="182"/>
      <c r="BQ1114" s="182"/>
      <c r="BR1114" s="182"/>
      <c r="BS1114" s="182"/>
      <c r="BT1114" s="182"/>
      <c r="BU1114" s="182"/>
      <c r="BV1114" s="182"/>
      <c r="BW1114" s="182"/>
      <c r="BX1114" s="182"/>
      <c r="BY1114" s="182"/>
      <c r="BZ1114" s="182"/>
      <c r="CA1114" s="182"/>
      <c r="CB1114" s="182"/>
      <c r="CC1114" s="182"/>
      <c r="CD1114" s="182"/>
      <c r="CE1114" s="182"/>
      <c r="CF1114" s="182"/>
      <c r="CG1114" s="182"/>
      <c r="CH1114" s="182"/>
      <c r="CI1114" s="182"/>
      <c r="CJ1114" s="182"/>
      <c r="CK1114" s="182"/>
      <c r="CL1114" s="182"/>
      <c r="CM1114" s="182"/>
      <c r="CN1114" s="182"/>
      <c r="CO1114" s="182"/>
      <c r="CP1114" s="182"/>
      <c r="CQ1114" s="182"/>
      <c r="CR1114" s="182"/>
      <c r="CS1114" s="182"/>
      <c r="CT1114" s="182"/>
      <c r="CU1114" s="182"/>
      <c r="CV1114" s="182"/>
      <c r="CW1114" s="182"/>
      <c r="CX1114" s="182"/>
      <c r="CY1114" s="182"/>
      <c r="CZ1114" s="182"/>
      <c r="DA1114" s="182"/>
      <c r="DB1114" s="182"/>
      <c r="DC1114" s="182"/>
      <c r="DD1114" s="182"/>
      <c r="DE1114" s="182"/>
      <c r="DF1114" s="182"/>
      <c r="DG1114" s="182"/>
      <c r="DH1114" s="182"/>
      <c r="DI1114" s="182"/>
      <c r="DJ1114" s="182"/>
      <c r="DK1114" s="182"/>
      <c r="DL1114" s="182"/>
      <c r="DM1114" s="182"/>
      <c r="DN1114" s="182"/>
      <c r="DO1114" s="182"/>
      <c r="DP1114" s="182"/>
      <c r="DQ1114" s="182"/>
      <c r="DR1114" s="182"/>
      <c r="DS1114" s="182"/>
      <c r="DT1114" s="182"/>
      <c r="DU1114" s="182"/>
      <c r="DV1114" s="182"/>
      <c r="DW1114" s="182"/>
      <c r="DX1114" s="182"/>
      <c r="DY1114" s="182"/>
    </row>
    <row r="1115" spans="1:129" s="188" customFormat="1" outlineLevel="1" x14ac:dyDescent="0.25">
      <c r="A1115" s="102"/>
      <c r="B1115" s="97" t="s">
        <v>1149</v>
      </c>
      <c r="C1115" s="98">
        <v>2018</v>
      </c>
      <c r="D1115" s="99">
        <v>0.4</v>
      </c>
      <c r="E1115" s="101">
        <v>324</v>
      </c>
      <c r="F1115" s="110">
        <v>158</v>
      </c>
      <c r="G1115" s="101">
        <v>175.73795999999999</v>
      </c>
      <c r="I1115" s="182"/>
      <c r="J1115" s="182"/>
      <c r="K1115" s="182"/>
      <c r="L1115" s="182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82"/>
      <c r="W1115" s="182"/>
      <c r="X1115" s="182"/>
      <c r="Y1115" s="182"/>
      <c r="Z1115" s="182"/>
      <c r="AA1115" s="182"/>
      <c r="AB1115" s="182"/>
      <c r="AC1115" s="182"/>
      <c r="AD1115" s="182"/>
      <c r="AE1115" s="182"/>
      <c r="AF1115" s="182"/>
      <c r="AG1115" s="182"/>
      <c r="AH1115" s="182"/>
      <c r="AI1115" s="182"/>
      <c r="AJ1115" s="182"/>
      <c r="AK1115" s="182"/>
      <c r="AL1115" s="182"/>
      <c r="AM1115" s="182"/>
      <c r="AN1115" s="182"/>
      <c r="AO1115" s="182"/>
      <c r="AP1115" s="182"/>
      <c r="AQ1115" s="182"/>
      <c r="AR1115" s="182"/>
      <c r="AS1115" s="182"/>
      <c r="AT1115" s="182"/>
      <c r="AU1115" s="182"/>
      <c r="AV1115" s="182"/>
      <c r="AW1115" s="182"/>
      <c r="AX1115" s="182"/>
      <c r="AY1115" s="182"/>
      <c r="AZ1115" s="182"/>
      <c r="BA1115" s="182"/>
      <c r="BB1115" s="182"/>
      <c r="BC1115" s="182"/>
      <c r="BD1115" s="182"/>
      <c r="BE1115" s="182"/>
      <c r="BF1115" s="182"/>
      <c r="BG1115" s="182"/>
      <c r="BH1115" s="182"/>
      <c r="BI1115" s="182"/>
      <c r="BJ1115" s="182"/>
      <c r="BK1115" s="182"/>
      <c r="BL1115" s="182"/>
      <c r="BM1115" s="182"/>
      <c r="BN1115" s="182"/>
      <c r="BO1115" s="182"/>
      <c r="BP1115" s="182"/>
      <c r="BQ1115" s="182"/>
      <c r="BR1115" s="182"/>
      <c r="BS1115" s="182"/>
      <c r="BT1115" s="182"/>
      <c r="BU1115" s="182"/>
      <c r="BV1115" s="182"/>
      <c r="BW1115" s="182"/>
      <c r="BX1115" s="182"/>
      <c r="BY1115" s="182"/>
      <c r="BZ1115" s="182"/>
      <c r="CA1115" s="182"/>
      <c r="CB1115" s="182"/>
      <c r="CC1115" s="182"/>
      <c r="CD1115" s="182"/>
      <c r="CE1115" s="182"/>
      <c r="CF1115" s="182"/>
      <c r="CG1115" s="182"/>
      <c r="CH1115" s="182"/>
      <c r="CI1115" s="182"/>
      <c r="CJ1115" s="182"/>
      <c r="CK1115" s="182"/>
      <c r="CL1115" s="182"/>
      <c r="CM1115" s="182"/>
      <c r="CN1115" s="182"/>
      <c r="CO1115" s="182"/>
      <c r="CP1115" s="182"/>
      <c r="CQ1115" s="182"/>
      <c r="CR1115" s="182"/>
      <c r="CS1115" s="182"/>
      <c r="CT1115" s="182"/>
      <c r="CU1115" s="182"/>
      <c r="CV1115" s="182"/>
      <c r="CW1115" s="182"/>
      <c r="CX1115" s="182"/>
      <c r="CY1115" s="182"/>
      <c r="CZ1115" s="182"/>
      <c r="DA1115" s="182"/>
      <c r="DB1115" s="182"/>
      <c r="DC1115" s="182"/>
      <c r="DD1115" s="182"/>
      <c r="DE1115" s="182"/>
      <c r="DF1115" s="182"/>
      <c r="DG1115" s="182"/>
      <c r="DH1115" s="182"/>
      <c r="DI1115" s="182"/>
      <c r="DJ1115" s="182"/>
      <c r="DK1115" s="182"/>
      <c r="DL1115" s="182"/>
      <c r="DM1115" s="182"/>
      <c r="DN1115" s="182"/>
      <c r="DO1115" s="182"/>
      <c r="DP1115" s="182"/>
      <c r="DQ1115" s="182"/>
      <c r="DR1115" s="182"/>
      <c r="DS1115" s="182"/>
      <c r="DT1115" s="182"/>
      <c r="DU1115" s="182"/>
      <c r="DV1115" s="182"/>
      <c r="DW1115" s="182"/>
      <c r="DX1115" s="182"/>
      <c r="DY1115" s="182"/>
    </row>
    <row r="1116" spans="1:129" s="188" customFormat="1" outlineLevel="1" x14ac:dyDescent="0.25">
      <c r="A1116" s="102"/>
      <c r="B1116" s="97" t="s">
        <v>1150</v>
      </c>
      <c r="C1116" s="98">
        <v>2018</v>
      </c>
      <c r="D1116" s="99">
        <v>0.4</v>
      </c>
      <c r="E1116" s="101">
        <v>94</v>
      </c>
      <c r="F1116" s="110">
        <v>158</v>
      </c>
      <c r="G1116" s="101">
        <v>151.90426000000002</v>
      </c>
      <c r="I1116" s="182"/>
      <c r="J1116" s="182"/>
      <c r="K1116" s="182"/>
      <c r="L1116" s="182"/>
      <c r="M1116" s="182"/>
      <c r="N1116" s="182"/>
      <c r="O1116" s="182"/>
      <c r="P1116" s="182"/>
      <c r="Q1116" s="182"/>
      <c r="R1116" s="182"/>
      <c r="S1116" s="182"/>
      <c r="T1116" s="182"/>
      <c r="U1116" s="182"/>
      <c r="V1116" s="182"/>
      <c r="W1116" s="182"/>
      <c r="X1116" s="182"/>
      <c r="Y1116" s="182"/>
      <c r="Z1116" s="182"/>
      <c r="AA1116" s="182"/>
      <c r="AB1116" s="182"/>
      <c r="AC1116" s="182"/>
      <c r="AD1116" s="182"/>
      <c r="AE1116" s="182"/>
      <c r="AF1116" s="182"/>
      <c r="AG1116" s="182"/>
      <c r="AH1116" s="182"/>
      <c r="AI1116" s="182"/>
      <c r="AJ1116" s="182"/>
      <c r="AK1116" s="182"/>
      <c r="AL1116" s="182"/>
      <c r="AM1116" s="182"/>
      <c r="AN1116" s="182"/>
      <c r="AO1116" s="182"/>
      <c r="AP1116" s="182"/>
      <c r="AQ1116" s="182"/>
      <c r="AR1116" s="182"/>
      <c r="AS1116" s="182"/>
      <c r="AT1116" s="182"/>
      <c r="AU1116" s="182"/>
      <c r="AV1116" s="182"/>
      <c r="AW1116" s="182"/>
      <c r="AX1116" s="182"/>
      <c r="AY1116" s="182"/>
      <c r="AZ1116" s="182"/>
      <c r="BA1116" s="182"/>
      <c r="BB1116" s="182"/>
      <c r="BC1116" s="182"/>
      <c r="BD1116" s="182"/>
      <c r="BE1116" s="182"/>
      <c r="BF1116" s="182"/>
      <c r="BG1116" s="182"/>
      <c r="BH1116" s="182"/>
      <c r="BI1116" s="182"/>
      <c r="BJ1116" s="182"/>
      <c r="BK1116" s="182"/>
      <c r="BL1116" s="182"/>
      <c r="BM1116" s="182"/>
      <c r="BN1116" s="182"/>
      <c r="BO1116" s="182"/>
      <c r="BP1116" s="182"/>
      <c r="BQ1116" s="182"/>
      <c r="BR1116" s="182"/>
      <c r="BS1116" s="182"/>
      <c r="BT1116" s="182"/>
      <c r="BU1116" s="182"/>
      <c r="BV1116" s="182"/>
      <c r="BW1116" s="182"/>
      <c r="BX1116" s="182"/>
      <c r="BY1116" s="182"/>
      <c r="BZ1116" s="182"/>
      <c r="CA1116" s="182"/>
      <c r="CB1116" s="182"/>
      <c r="CC1116" s="182"/>
      <c r="CD1116" s="182"/>
      <c r="CE1116" s="182"/>
      <c r="CF1116" s="182"/>
      <c r="CG1116" s="182"/>
      <c r="CH1116" s="182"/>
      <c r="CI1116" s="182"/>
      <c r="CJ1116" s="182"/>
      <c r="CK1116" s="182"/>
      <c r="CL1116" s="182"/>
      <c r="CM1116" s="182"/>
      <c r="CN1116" s="182"/>
      <c r="CO1116" s="182"/>
      <c r="CP1116" s="182"/>
      <c r="CQ1116" s="182"/>
      <c r="CR1116" s="182"/>
      <c r="CS1116" s="182"/>
      <c r="CT1116" s="182"/>
      <c r="CU1116" s="182"/>
      <c r="CV1116" s="182"/>
      <c r="CW1116" s="182"/>
      <c r="CX1116" s="182"/>
      <c r="CY1116" s="182"/>
      <c r="CZ1116" s="182"/>
      <c r="DA1116" s="182"/>
      <c r="DB1116" s="182"/>
      <c r="DC1116" s="182"/>
      <c r="DD1116" s="182"/>
      <c r="DE1116" s="182"/>
      <c r="DF1116" s="182"/>
      <c r="DG1116" s="182"/>
      <c r="DH1116" s="182"/>
      <c r="DI1116" s="182"/>
      <c r="DJ1116" s="182"/>
      <c r="DK1116" s="182"/>
      <c r="DL1116" s="182"/>
      <c r="DM1116" s="182"/>
      <c r="DN1116" s="182"/>
      <c r="DO1116" s="182"/>
      <c r="DP1116" s="182"/>
      <c r="DQ1116" s="182"/>
      <c r="DR1116" s="182"/>
      <c r="DS1116" s="182"/>
      <c r="DT1116" s="182"/>
      <c r="DU1116" s="182"/>
      <c r="DV1116" s="182"/>
      <c r="DW1116" s="182"/>
      <c r="DX1116" s="182"/>
      <c r="DY1116" s="182"/>
    </row>
    <row r="1117" spans="1:129" s="188" customFormat="1" outlineLevel="1" x14ac:dyDescent="0.25">
      <c r="A1117" s="102"/>
      <c r="B1117" s="97" t="s">
        <v>1151</v>
      </c>
      <c r="C1117" s="98">
        <v>2018</v>
      </c>
      <c r="D1117" s="99">
        <v>10</v>
      </c>
      <c r="E1117" s="101">
        <v>50</v>
      </c>
      <c r="F1117" s="110">
        <v>5353</v>
      </c>
      <c r="G1117" s="101">
        <v>56.208779999999997</v>
      </c>
      <c r="I1117" s="182"/>
      <c r="J1117" s="182"/>
      <c r="K1117" s="182"/>
      <c r="L1117" s="182"/>
      <c r="M1117" s="182"/>
      <c r="N1117" s="182"/>
      <c r="O1117" s="182"/>
      <c r="P1117" s="182"/>
      <c r="Q1117" s="182"/>
      <c r="R1117" s="182"/>
      <c r="S1117" s="182"/>
      <c r="T1117" s="182"/>
      <c r="U1117" s="182"/>
      <c r="V1117" s="182"/>
      <c r="W1117" s="182"/>
      <c r="X1117" s="182"/>
      <c r="Y1117" s="182"/>
      <c r="Z1117" s="182"/>
      <c r="AA1117" s="182"/>
      <c r="AB1117" s="182"/>
      <c r="AC1117" s="182"/>
      <c r="AD1117" s="182"/>
      <c r="AE1117" s="182"/>
      <c r="AF1117" s="182"/>
      <c r="AG1117" s="182"/>
      <c r="AH1117" s="182"/>
      <c r="AI1117" s="182"/>
      <c r="AJ1117" s="182"/>
      <c r="AK1117" s="182"/>
      <c r="AL1117" s="182"/>
      <c r="AM1117" s="182"/>
      <c r="AN1117" s="182"/>
      <c r="AO1117" s="182"/>
      <c r="AP1117" s="182"/>
      <c r="AQ1117" s="182"/>
      <c r="AR1117" s="182"/>
      <c r="AS1117" s="182"/>
      <c r="AT1117" s="182"/>
      <c r="AU1117" s="182"/>
      <c r="AV1117" s="182"/>
      <c r="AW1117" s="182"/>
      <c r="AX1117" s="182"/>
      <c r="AY1117" s="182"/>
      <c r="AZ1117" s="182"/>
      <c r="BA1117" s="182"/>
      <c r="BB1117" s="182"/>
      <c r="BC1117" s="182"/>
      <c r="BD1117" s="182"/>
      <c r="BE1117" s="182"/>
      <c r="BF1117" s="182"/>
      <c r="BG1117" s="182"/>
      <c r="BH1117" s="182"/>
      <c r="BI1117" s="182"/>
      <c r="BJ1117" s="182"/>
      <c r="BK1117" s="182"/>
      <c r="BL1117" s="182"/>
      <c r="BM1117" s="182"/>
      <c r="BN1117" s="182"/>
      <c r="BO1117" s="182"/>
      <c r="BP1117" s="182"/>
      <c r="BQ1117" s="182"/>
      <c r="BR1117" s="182"/>
      <c r="BS1117" s="182"/>
      <c r="BT1117" s="182"/>
      <c r="BU1117" s="182"/>
      <c r="BV1117" s="182"/>
      <c r="BW1117" s="182"/>
      <c r="BX1117" s="182"/>
      <c r="BY1117" s="182"/>
      <c r="BZ1117" s="182"/>
      <c r="CA1117" s="182"/>
      <c r="CB1117" s="182"/>
      <c r="CC1117" s="182"/>
      <c r="CD1117" s="182"/>
      <c r="CE1117" s="182"/>
      <c r="CF1117" s="182"/>
      <c r="CG1117" s="182"/>
      <c r="CH1117" s="182"/>
      <c r="CI1117" s="182"/>
      <c r="CJ1117" s="182"/>
      <c r="CK1117" s="182"/>
      <c r="CL1117" s="182"/>
      <c r="CM1117" s="182"/>
      <c r="CN1117" s="182"/>
      <c r="CO1117" s="182"/>
      <c r="CP1117" s="182"/>
      <c r="CQ1117" s="182"/>
      <c r="CR1117" s="182"/>
      <c r="CS1117" s="182"/>
      <c r="CT1117" s="182"/>
      <c r="CU1117" s="182"/>
      <c r="CV1117" s="182"/>
      <c r="CW1117" s="182"/>
      <c r="CX1117" s="182"/>
      <c r="CY1117" s="182"/>
      <c r="CZ1117" s="182"/>
      <c r="DA1117" s="182"/>
      <c r="DB1117" s="182"/>
      <c r="DC1117" s="182"/>
      <c r="DD1117" s="182"/>
      <c r="DE1117" s="182"/>
      <c r="DF1117" s="182"/>
      <c r="DG1117" s="182"/>
      <c r="DH1117" s="182"/>
      <c r="DI1117" s="182"/>
      <c r="DJ1117" s="182"/>
      <c r="DK1117" s="182"/>
      <c r="DL1117" s="182"/>
      <c r="DM1117" s="182"/>
      <c r="DN1117" s="182"/>
      <c r="DO1117" s="182"/>
      <c r="DP1117" s="182"/>
      <c r="DQ1117" s="182"/>
      <c r="DR1117" s="182"/>
      <c r="DS1117" s="182"/>
      <c r="DT1117" s="182"/>
      <c r="DU1117" s="182"/>
      <c r="DV1117" s="182"/>
      <c r="DW1117" s="182"/>
      <c r="DX1117" s="182"/>
      <c r="DY1117" s="182"/>
    </row>
    <row r="1118" spans="1:129" s="188" customFormat="1" outlineLevel="1" x14ac:dyDescent="0.25">
      <c r="A1118" s="102"/>
      <c r="B1118" s="97" t="s">
        <v>1152</v>
      </c>
      <c r="C1118" s="98">
        <v>2018</v>
      </c>
      <c r="D1118" s="99">
        <v>0.4</v>
      </c>
      <c r="E1118" s="101">
        <v>25</v>
      </c>
      <c r="F1118" s="110">
        <v>158</v>
      </c>
      <c r="G1118" s="101">
        <v>27.916529999999998</v>
      </c>
      <c r="I1118" s="182"/>
      <c r="J1118" s="182"/>
      <c r="K1118" s="182"/>
      <c r="L1118" s="182"/>
      <c r="M1118" s="182"/>
      <c r="N1118" s="182"/>
      <c r="O1118" s="182"/>
      <c r="P1118" s="182"/>
      <c r="Q1118" s="182"/>
      <c r="R1118" s="182"/>
      <c r="S1118" s="182"/>
      <c r="T1118" s="182"/>
      <c r="U1118" s="182"/>
      <c r="V1118" s="182"/>
      <c r="W1118" s="182"/>
      <c r="X1118" s="182"/>
      <c r="Y1118" s="182"/>
      <c r="Z1118" s="182"/>
      <c r="AA1118" s="182"/>
      <c r="AB1118" s="182"/>
      <c r="AC1118" s="182"/>
      <c r="AD1118" s="182"/>
      <c r="AE1118" s="182"/>
      <c r="AF1118" s="182"/>
      <c r="AG1118" s="182"/>
      <c r="AH1118" s="182"/>
      <c r="AI1118" s="182"/>
      <c r="AJ1118" s="182"/>
      <c r="AK1118" s="182"/>
      <c r="AL1118" s="182"/>
      <c r="AM1118" s="182"/>
      <c r="AN1118" s="182"/>
      <c r="AO1118" s="182"/>
      <c r="AP1118" s="182"/>
      <c r="AQ1118" s="182"/>
      <c r="AR1118" s="182"/>
      <c r="AS1118" s="182"/>
      <c r="AT1118" s="182"/>
      <c r="AU1118" s="182"/>
      <c r="AV1118" s="182"/>
      <c r="AW1118" s="182"/>
      <c r="AX1118" s="182"/>
      <c r="AY1118" s="182"/>
      <c r="AZ1118" s="182"/>
      <c r="BA1118" s="182"/>
      <c r="BB1118" s="182"/>
      <c r="BC1118" s="182"/>
      <c r="BD1118" s="182"/>
      <c r="BE1118" s="182"/>
      <c r="BF1118" s="182"/>
      <c r="BG1118" s="182"/>
      <c r="BH1118" s="182"/>
      <c r="BI1118" s="182"/>
      <c r="BJ1118" s="182"/>
      <c r="BK1118" s="182"/>
      <c r="BL1118" s="182"/>
      <c r="BM1118" s="182"/>
      <c r="BN1118" s="182"/>
      <c r="BO1118" s="182"/>
      <c r="BP1118" s="182"/>
      <c r="BQ1118" s="182"/>
      <c r="BR1118" s="182"/>
      <c r="BS1118" s="182"/>
      <c r="BT1118" s="182"/>
      <c r="BU1118" s="182"/>
      <c r="BV1118" s="182"/>
      <c r="BW1118" s="182"/>
      <c r="BX1118" s="182"/>
      <c r="BY1118" s="182"/>
      <c r="BZ1118" s="182"/>
      <c r="CA1118" s="182"/>
      <c r="CB1118" s="182"/>
      <c r="CC1118" s="182"/>
      <c r="CD1118" s="182"/>
      <c r="CE1118" s="182"/>
      <c r="CF1118" s="182"/>
      <c r="CG1118" s="182"/>
      <c r="CH1118" s="182"/>
      <c r="CI1118" s="182"/>
      <c r="CJ1118" s="182"/>
      <c r="CK1118" s="182"/>
      <c r="CL1118" s="182"/>
      <c r="CM1118" s="182"/>
      <c r="CN1118" s="182"/>
      <c r="CO1118" s="182"/>
      <c r="CP1118" s="182"/>
      <c r="CQ1118" s="182"/>
      <c r="CR1118" s="182"/>
      <c r="CS1118" s="182"/>
      <c r="CT1118" s="182"/>
      <c r="CU1118" s="182"/>
      <c r="CV1118" s="182"/>
      <c r="CW1118" s="182"/>
      <c r="CX1118" s="182"/>
      <c r="CY1118" s="182"/>
      <c r="CZ1118" s="182"/>
      <c r="DA1118" s="182"/>
      <c r="DB1118" s="182"/>
      <c r="DC1118" s="182"/>
      <c r="DD1118" s="182"/>
      <c r="DE1118" s="182"/>
      <c r="DF1118" s="182"/>
      <c r="DG1118" s="182"/>
      <c r="DH1118" s="182"/>
      <c r="DI1118" s="182"/>
      <c r="DJ1118" s="182"/>
      <c r="DK1118" s="182"/>
      <c r="DL1118" s="182"/>
      <c r="DM1118" s="182"/>
      <c r="DN1118" s="182"/>
      <c r="DO1118" s="182"/>
      <c r="DP1118" s="182"/>
      <c r="DQ1118" s="182"/>
      <c r="DR1118" s="182"/>
      <c r="DS1118" s="182"/>
      <c r="DT1118" s="182"/>
      <c r="DU1118" s="182"/>
      <c r="DV1118" s="182"/>
      <c r="DW1118" s="182"/>
      <c r="DX1118" s="182"/>
      <c r="DY1118" s="182"/>
    </row>
    <row r="1119" spans="1:129" s="188" customFormat="1" outlineLevel="1" x14ac:dyDescent="0.25">
      <c r="A1119" s="102"/>
      <c r="B1119" s="97" t="s">
        <v>1153</v>
      </c>
      <c r="C1119" s="98">
        <v>2018</v>
      </c>
      <c r="D1119" s="99">
        <v>0.4</v>
      </c>
      <c r="E1119" s="101">
        <v>68</v>
      </c>
      <c r="F1119" s="110">
        <v>158</v>
      </c>
      <c r="G1119" s="101">
        <v>109.05278</v>
      </c>
      <c r="I1119" s="182"/>
      <c r="J1119" s="182"/>
      <c r="K1119" s="182"/>
      <c r="L1119" s="182"/>
      <c r="M1119" s="182"/>
      <c r="N1119" s="182"/>
      <c r="O1119" s="182"/>
      <c r="P1119" s="182"/>
      <c r="Q1119" s="182"/>
      <c r="R1119" s="182"/>
      <c r="S1119" s="182"/>
      <c r="T1119" s="182"/>
      <c r="U1119" s="182"/>
      <c r="V1119" s="182"/>
      <c r="W1119" s="182"/>
      <c r="X1119" s="182"/>
      <c r="Y1119" s="182"/>
      <c r="Z1119" s="182"/>
      <c r="AA1119" s="182"/>
      <c r="AB1119" s="182"/>
      <c r="AC1119" s="182"/>
      <c r="AD1119" s="182"/>
      <c r="AE1119" s="182"/>
      <c r="AF1119" s="182"/>
      <c r="AG1119" s="182"/>
      <c r="AH1119" s="182"/>
      <c r="AI1119" s="182"/>
      <c r="AJ1119" s="182"/>
      <c r="AK1119" s="182"/>
      <c r="AL1119" s="182"/>
      <c r="AM1119" s="182"/>
      <c r="AN1119" s="182"/>
      <c r="AO1119" s="182"/>
      <c r="AP1119" s="182"/>
      <c r="AQ1119" s="182"/>
      <c r="AR1119" s="182"/>
      <c r="AS1119" s="182"/>
      <c r="AT1119" s="182"/>
      <c r="AU1119" s="182"/>
      <c r="AV1119" s="182"/>
      <c r="AW1119" s="182"/>
      <c r="AX1119" s="182"/>
      <c r="AY1119" s="182"/>
      <c r="AZ1119" s="182"/>
      <c r="BA1119" s="182"/>
      <c r="BB1119" s="182"/>
      <c r="BC1119" s="182"/>
      <c r="BD1119" s="182"/>
      <c r="BE1119" s="182"/>
      <c r="BF1119" s="182"/>
      <c r="BG1119" s="182"/>
      <c r="BH1119" s="182"/>
      <c r="BI1119" s="182"/>
      <c r="BJ1119" s="182"/>
      <c r="BK1119" s="182"/>
      <c r="BL1119" s="182"/>
      <c r="BM1119" s="182"/>
      <c r="BN1119" s="182"/>
      <c r="BO1119" s="182"/>
      <c r="BP1119" s="182"/>
      <c r="BQ1119" s="182"/>
      <c r="BR1119" s="182"/>
      <c r="BS1119" s="182"/>
      <c r="BT1119" s="182"/>
      <c r="BU1119" s="182"/>
      <c r="BV1119" s="182"/>
      <c r="BW1119" s="182"/>
      <c r="BX1119" s="182"/>
      <c r="BY1119" s="182"/>
      <c r="BZ1119" s="182"/>
      <c r="CA1119" s="182"/>
      <c r="CB1119" s="182"/>
      <c r="CC1119" s="182"/>
      <c r="CD1119" s="182"/>
      <c r="CE1119" s="182"/>
      <c r="CF1119" s="182"/>
      <c r="CG1119" s="182"/>
      <c r="CH1119" s="182"/>
      <c r="CI1119" s="182"/>
      <c r="CJ1119" s="182"/>
      <c r="CK1119" s="182"/>
      <c r="CL1119" s="182"/>
      <c r="CM1119" s="182"/>
      <c r="CN1119" s="182"/>
      <c r="CO1119" s="182"/>
      <c r="CP1119" s="182"/>
      <c r="CQ1119" s="182"/>
      <c r="CR1119" s="182"/>
      <c r="CS1119" s="182"/>
      <c r="CT1119" s="182"/>
      <c r="CU1119" s="182"/>
      <c r="CV1119" s="182"/>
      <c r="CW1119" s="182"/>
      <c r="CX1119" s="182"/>
      <c r="CY1119" s="182"/>
      <c r="CZ1119" s="182"/>
      <c r="DA1119" s="182"/>
      <c r="DB1119" s="182"/>
      <c r="DC1119" s="182"/>
      <c r="DD1119" s="182"/>
      <c r="DE1119" s="182"/>
      <c r="DF1119" s="182"/>
      <c r="DG1119" s="182"/>
      <c r="DH1119" s="182"/>
      <c r="DI1119" s="182"/>
      <c r="DJ1119" s="182"/>
      <c r="DK1119" s="182"/>
      <c r="DL1119" s="182"/>
      <c r="DM1119" s="182"/>
      <c r="DN1119" s="182"/>
      <c r="DO1119" s="182"/>
      <c r="DP1119" s="182"/>
      <c r="DQ1119" s="182"/>
      <c r="DR1119" s="182"/>
      <c r="DS1119" s="182"/>
      <c r="DT1119" s="182"/>
      <c r="DU1119" s="182"/>
      <c r="DV1119" s="182"/>
      <c r="DW1119" s="182"/>
      <c r="DX1119" s="182"/>
      <c r="DY1119" s="182"/>
    </row>
    <row r="1120" spans="1:129" s="188" customFormat="1" outlineLevel="1" x14ac:dyDescent="0.25">
      <c r="A1120" s="102"/>
      <c r="B1120" s="97" t="s">
        <v>1154</v>
      </c>
      <c r="C1120" s="98">
        <v>2018</v>
      </c>
      <c r="D1120" s="99">
        <v>0.4</v>
      </c>
      <c r="E1120" s="101">
        <v>96</v>
      </c>
      <c r="F1120" s="110">
        <v>158</v>
      </c>
      <c r="G1120" s="101">
        <v>91.226420000000005</v>
      </c>
      <c r="I1120" s="182"/>
      <c r="J1120" s="182"/>
      <c r="K1120" s="182"/>
      <c r="L1120" s="182"/>
      <c r="M1120" s="182"/>
      <c r="N1120" s="182"/>
      <c r="O1120" s="182"/>
      <c r="P1120" s="182"/>
      <c r="Q1120" s="182"/>
      <c r="R1120" s="182"/>
      <c r="S1120" s="182"/>
      <c r="T1120" s="182"/>
      <c r="U1120" s="182"/>
      <c r="V1120" s="182"/>
      <c r="W1120" s="182"/>
      <c r="X1120" s="182"/>
      <c r="Y1120" s="182"/>
      <c r="Z1120" s="182"/>
      <c r="AA1120" s="182"/>
      <c r="AB1120" s="182"/>
      <c r="AC1120" s="182"/>
      <c r="AD1120" s="182"/>
      <c r="AE1120" s="182"/>
      <c r="AF1120" s="182"/>
      <c r="AG1120" s="182"/>
      <c r="AH1120" s="182"/>
      <c r="AI1120" s="182"/>
      <c r="AJ1120" s="182"/>
      <c r="AK1120" s="182"/>
      <c r="AL1120" s="182"/>
      <c r="AM1120" s="182"/>
      <c r="AN1120" s="182"/>
      <c r="AO1120" s="182"/>
      <c r="AP1120" s="182"/>
      <c r="AQ1120" s="182"/>
      <c r="AR1120" s="182"/>
      <c r="AS1120" s="182"/>
      <c r="AT1120" s="182"/>
      <c r="AU1120" s="182"/>
      <c r="AV1120" s="182"/>
      <c r="AW1120" s="182"/>
      <c r="AX1120" s="182"/>
      <c r="AY1120" s="182"/>
      <c r="AZ1120" s="182"/>
      <c r="BA1120" s="182"/>
      <c r="BB1120" s="182"/>
      <c r="BC1120" s="182"/>
      <c r="BD1120" s="182"/>
      <c r="BE1120" s="182"/>
      <c r="BF1120" s="182"/>
      <c r="BG1120" s="182"/>
      <c r="BH1120" s="182"/>
      <c r="BI1120" s="182"/>
      <c r="BJ1120" s="182"/>
      <c r="BK1120" s="182"/>
      <c r="BL1120" s="182"/>
      <c r="BM1120" s="182"/>
      <c r="BN1120" s="182"/>
      <c r="BO1120" s="182"/>
      <c r="BP1120" s="182"/>
      <c r="BQ1120" s="182"/>
      <c r="BR1120" s="182"/>
      <c r="BS1120" s="182"/>
      <c r="BT1120" s="182"/>
      <c r="BU1120" s="182"/>
      <c r="BV1120" s="182"/>
      <c r="BW1120" s="182"/>
      <c r="BX1120" s="182"/>
      <c r="BY1120" s="182"/>
      <c r="BZ1120" s="182"/>
      <c r="CA1120" s="182"/>
      <c r="CB1120" s="182"/>
      <c r="CC1120" s="182"/>
      <c r="CD1120" s="182"/>
      <c r="CE1120" s="182"/>
      <c r="CF1120" s="182"/>
      <c r="CG1120" s="182"/>
      <c r="CH1120" s="182"/>
      <c r="CI1120" s="182"/>
      <c r="CJ1120" s="182"/>
      <c r="CK1120" s="182"/>
      <c r="CL1120" s="182"/>
      <c r="CM1120" s="182"/>
      <c r="CN1120" s="182"/>
      <c r="CO1120" s="182"/>
      <c r="CP1120" s="182"/>
      <c r="CQ1120" s="182"/>
      <c r="CR1120" s="182"/>
      <c r="CS1120" s="182"/>
      <c r="CT1120" s="182"/>
      <c r="CU1120" s="182"/>
      <c r="CV1120" s="182"/>
      <c r="CW1120" s="182"/>
      <c r="CX1120" s="182"/>
      <c r="CY1120" s="182"/>
      <c r="CZ1120" s="182"/>
      <c r="DA1120" s="182"/>
      <c r="DB1120" s="182"/>
      <c r="DC1120" s="182"/>
      <c r="DD1120" s="182"/>
      <c r="DE1120" s="182"/>
      <c r="DF1120" s="182"/>
      <c r="DG1120" s="182"/>
      <c r="DH1120" s="182"/>
      <c r="DI1120" s="182"/>
      <c r="DJ1120" s="182"/>
      <c r="DK1120" s="182"/>
      <c r="DL1120" s="182"/>
      <c r="DM1120" s="182"/>
      <c r="DN1120" s="182"/>
      <c r="DO1120" s="182"/>
      <c r="DP1120" s="182"/>
      <c r="DQ1120" s="182"/>
      <c r="DR1120" s="182"/>
      <c r="DS1120" s="182"/>
      <c r="DT1120" s="182"/>
      <c r="DU1120" s="182"/>
      <c r="DV1120" s="182"/>
      <c r="DW1120" s="182"/>
      <c r="DX1120" s="182"/>
      <c r="DY1120" s="182"/>
    </row>
    <row r="1121" spans="1:129" s="188" customFormat="1" outlineLevel="1" x14ac:dyDescent="0.25">
      <c r="A1121" s="102"/>
      <c r="B1121" s="97" t="s">
        <v>1155</v>
      </c>
      <c r="C1121" s="98">
        <v>2018</v>
      </c>
      <c r="D1121" s="99">
        <v>0.4</v>
      </c>
      <c r="E1121" s="101">
        <v>120</v>
      </c>
      <c r="F1121" s="110">
        <v>158</v>
      </c>
      <c r="G1121" s="101">
        <v>100.07831</v>
      </c>
      <c r="I1121" s="182"/>
      <c r="J1121" s="182"/>
      <c r="K1121" s="182"/>
      <c r="L1121" s="182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82"/>
      <c r="W1121" s="182"/>
      <c r="X1121" s="182"/>
      <c r="Y1121" s="182"/>
      <c r="Z1121" s="182"/>
      <c r="AA1121" s="182"/>
      <c r="AB1121" s="182"/>
      <c r="AC1121" s="182"/>
      <c r="AD1121" s="182"/>
      <c r="AE1121" s="182"/>
      <c r="AF1121" s="182"/>
      <c r="AG1121" s="182"/>
      <c r="AH1121" s="182"/>
      <c r="AI1121" s="182"/>
      <c r="AJ1121" s="182"/>
      <c r="AK1121" s="182"/>
      <c r="AL1121" s="182"/>
      <c r="AM1121" s="182"/>
      <c r="AN1121" s="182"/>
      <c r="AO1121" s="182"/>
      <c r="AP1121" s="182"/>
      <c r="AQ1121" s="182"/>
      <c r="AR1121" s="182"/>
      <c r="AS1121" s="182"/>
      <c r="AT1121" s="182"/>
      <c r="AU1121" s="182"/>
      <c r="AV1121" s="182"/>
      <c r="AW1121" s="182"/>
      <c r="AX1121" s="182"/>
      <c r="AY1121" s="182"/>
      <c r="AZ1121" s="182"/>
      <c r="BA1121" s="182"/>
      <c r="BB1121" s="182"/>
      <c r="BC1121" s="182"/>
      <c r="BD1121" s="182"/>
      <c r="BE1121" s="182"/>
      <c r="BF1121" s="182"/>
      <c r="BG1121" s="182"/>
      <c r="BH1121" s="182"/>
      <c r="BI1121" s="182"/>
      <c r="BJ1121" s="182"/>
      <c r="BK1121" s="182"/>
      <c r="BL1121" s="182"/>
      <c r="BM1121" s="182"/>
      <c r="BN1121" s="182"/>
      <c r="BO1121" s="182"/>
      <c r="BP1121" s="182"/>
      <c r="BQ1121" s="182"/>
      <c r="BR1121" s="182"/>
      <c r="BS1121" s="182"/>
      <c r="BT1121" s="182"/>
      <c r="BU1121" s="182"/>
      <c r="BV1121" s="182"/>
      <c r="BW1121" s="182"/>
      <c r="BX1121" s="182"/>
      <c r="BY1121" s="182"/>
      <c r="BZ1121" s="182"/>
      <c r="CA1121" s="182"/>
      <c r="CB1121" s="182"/>
      <c r="CC1121" s="182"/>
      <c r="CD1121" s="182"/>
      <c r="CE1121" s="182"/>
      <c r="CF1121" s="182"/>
      <c r="CG1121" s="182"/>
      <c r="CH1121" s="182"/>
      <c r="CI1121" s="182"/>
      <c r="CJ1121" s="182"/>
      <c r="CK1121" s="182"/>
      <c r="CL1121" s="182"/>
      <c r="CM1121" s="182"/>
      <c r="CN1121" s="182"/>
      <c r="CO1121" s="182"/>
      <c r="CP1121" s="182"/>
      <c r="CQ1121" s="182"/>
      <c r="CR1121" s="182"/>
      <c r="CS1121" s="182"/>
      <c r="CT1121" s="182"/>
      <c r="CU1121" s="182"/>
      <c r="CV1121" s="182"/>
      <c r="CW1121" s="182"/>
      <c r="CX1121" s="182"/>
      <c r="CY1121" s="182"/>
      <c r="CZ1121" s="182"/>
      <c r="DA1121" s="182"/>
      <c r="DB1121" s="182"/>
      <c r="DC1121" s="182"/>
      <c r="DD1121" s="182"/>
      <c r="DE1121" s="182"/>
      <c r="DF1121" s="182"/>
      <c r="DG1121" s="182"/>
      <c r="DH1121" s="182"/>
      <c r="DI1121" s="182"/>
      <c r="DJ1121" s="182"/>
      <c r="DK1121" s="182"/>
      <c r="DL1121" s="182"/>
      <c r="DM1121" s="182"/>
      <c r="DN1121" s="182"/>
      <c r="DO1121" s="182"/>
      <c r="DP1121" s="182"/>
      <c r="DQ1121" s="182"/>
      <c r="DR1121" s="182"/>
      <c r="DS1121" s="182"/>
      <c r="DT1121" s="182"/>
      <c r="DU1121" s="182"/>
      <c r="DV1121" s="182"/>
      <c r="DW1121" s="182"/>
      <c r="DX1121" s="182"/>
      <c r="DY1121" s="182"/>
    </row>
    <row r="1122" spans="1:129" s="188" customFormat="1" outlineLevel="1" x14ac:dyDescent="0.25">
      <c r="A1122" s="102"/>
      <c r="B1122" s="97" t="s">
        <v>1156</v>
      </c>
      <c r="C1122" s="98">
        <v>2018</v>
      </c>
      <c r="D1122" s="99">
        <v>10</v>
      </c>
      <c r="E1122" s="101">
        <v>5</v>
      </c>
      <c r="F1122" s="110">
        <v>5353</v>
      </c>
      <c r="G1122" s="101">
        <v>76.350139999999996</v>
      </c>
      <c r="I1122" s="182"/>
      <c r="J1122" s="182"/>
      <c r="K1122" s="182"/>
      <c r="L1122" s="182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82"/>
      <c r="W1122" s="182"/>
      <c r="X1122" s="182"/>
      <c r="Y1122" s="182"/>
      <c r="Z1122" s="182"/>
      <c r="AA1122" s="182"/>
      <c r="AB1122" s="182"/>
      <c r="AC1122" s="182"/>
      <c r="AD1122" s="182"/>
      <c r="AE1122" s="182"/>
      <c r="AF1122" s="182"/>
      <c r="AG1122" s="182"/>
      <c r="AH1122" s="182"/>
      <c r="AI1122" s="182"/>
      <c r="AJ1122" s="182"/>
      <c r="AK1122" s="182"/>
      <c r="AL1122" s="182"/>
      <c r="AM1122" s="182"/>
      <c r="AN1122" s="182"/>
      <c r="AO1122" s="182"/>
      <c r="AP1122" s="182"/>
      <c r="AQ1122" s="182"/>
      <c r="AR1122" s="182"/>
      <c r="AS1122" s="182"/>
      <c r="AT1122" s="182"/>
      <c r="AU1122" s="182"/>
      <c r="AV1122" s="182"/>
      <c r="AW1122" s="182"/>
      <c r="AX1122" s="182"/>
      <c r="AY1122" s="182"/>
      <c r="AZ1122" s="182"/>
      <c r="BA1122" s="182"/>
      <c r="BB1122" s="182"/>
      <c r="BC1122" s="182"/>
      <c r="BD1122" s="182"/>
      <c r="BE1122" s="182"/>
      <c r="BF1122" s="182"/>
      <c r="BG1122" s="182"/>
      <c r="BH1122" s="182"/>
      <c r="BI1122" s="182"/>
      <c r="BJ1122" s="182"/>
      <c r="BK1122" s="182"/>
      <c r="BL1122" s="182"/>
      <c r="BM1122" s="182"/>
      <c r="BN1122" s="182"/>
      <c r="BO1122" s="182"/>
      <c r="BP1122" s="182"/>
      <c r="BQ1122" s="182"/>
      <c r="BR1122" s="182"/>
      <c r="BS1122" s="182"/>
      <c r="BT1122" s="182"/>
      <c r="BU1122" s="182"/>
      <c r="BV1122" s="182"/>
      <c r="BW1122" s="182"/>
      <c r="BX1122" s="182"/>
      <c r="BY1122" s="182"/>
      <c r="BZ1122" s="182"/>
      <c r="CA1122" s="182"/>
      <c r="CB1122" s="182"/>
      <c r="CC1122" s="182"/>
      <c r="CD1122" s="182"/>
      <c r="CE1122" s="182"/>
      <c r="CF1122" s="182"/>
      <c r="CG1122" s="182"/>
      <c r="CH1122" s="182"/>
      <c r="CI1122" s="182"/>
      <c r="CJ1122" s="182"/>
      <c r="CK1122" s="182"/>
      <c r="CL1122" s="182"/>
      <c r="CM1122" s="182"/>
      <c r="CN1122" s="182"/>
      <c r="CO1122" s="182"/>
      <c r="CP1122" s="182"/>
      <c r="CQ1122" s="182"/>
      <c r="CR1122" s="182"/>
      <c r="CS1122" s="182"/>
      <c r="CT1122" s="182"/>
      <c r="CU1122" s="182"/>
      <c r="CV1122" s="182"/>
      <c r="CW1122" s="182"/>
      <c r="CX1122" s="182"/>
      <c r="CY1122" s="182"/>
      <c r="CZ1122" s="182"/>
      <c r="DA1122" s="182"/>
      <c r="DB1122" s="182"/>
      <c r="DC1122" s="182"/>
      <c r="DD1122" s="182"/>
      <c r="DE1122" s="182"/>
      <c r="DF1122" s="182"/>
      <c r="DG1122" s="182"/>
      <c r="DH1122" s="182"/>
      <c r="DI1122" s="182"/>
      <c r="DJ1122" s="182"/>
      <c r="DK1122" s="182"/>
      <c r="DL1122" s="182"/>
      <c r="DM1122" s="182"/>
      <c r="DN1122" s="182"/>
      <c r="DO1122" s="182"/>
      <c r="DP1122" s="182"/>
      <c r="DQ1122" s="182"/>
      <c r="DR1122" s="182"/>
      <c r="DS1122" s="182"/>
      <c r="DT1122" s="182"/>
      <c r="DU1122" s="182"/>
      <c r="DV1122" s="182"/>
      <c r="DW1122" s="182"/>
      <c r="DX1122" s="182"/>
      <c r="DY1122" s="182"/>
    </row>
    <row r="1123" spans="1:129" s="188" customFormat="1" outlineLevel="1" x14ac:dyDescent="0.25">
      <c r="A1123" s="102"/>
      <c r="B1123" s="97" t="s">
        <v>1157</v>
      </c>
      <c r="C1123" s="98">
        <v>2018</v>
      </c>
      <c r="D1123" s="99">
        <v>0.4</v>
      </c>
      <c r="E1123" s="101">
        <v>28</v>
      </c>
      <c r="F1123" s="110">
        <v>158</v>
      </c>
      <c r="G1123" s="101">
        <v>84.715109999999996</v>
      </c>
      <c r="I1123" s="182"/>
      <c r="J1123" s="182"/>
      <c r="K1123" s="182"/>
      <c r="L1123" s="182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82"/>
      <c r="W1123" s="182"/>
      <c r="X1123" s="182"/>
      <c r="Y1123" s="182"/>
      <c r="Z1123" s="182"/>
      <c r="AA1123" s="182"/>
      <c r="AB1123" s="182"/>
      <c r="AC1123" s="182"/>
      <c r="AD1123" s="182"/>
      <c r="AE1123" s="182"/>
      <c r="AF1123" s="182"/>
      <c r="AG1123" s="182"/>
      <c r="AH1123" s="182"/>
      <c r="AI1123" s="182"/>
      <c r="AJ1123" s="182"/>
      <c r="AK1123" s="182"/>
      <c r="AL1123" s="182"/>
      <c r="AM1123" s="182"/>
      <c r="AN1123" s="182"/>
      <c r="AO1123" s="182"/>
      <c r="AP1123" s="182"/>
      <c r="AQ1123" s="182"/>
      <c r="AR1123" s="182"/>
      <c r="AS1123" s="182"/>
      <c r="AT1123" s="182"/>
      <c r="AU1123" s="182"/>
      <c r="AV1123" s="182"/>
      <c r="AW1123" s="182"/>
      <c r="AX1123" s="182"/>
      <c r="AY1123" s="182"/>
      <c r="AZ1123" s="182"/>
      <c r="BA1123" s="182"/>
      <c r="BB1123" s="182"/>
      <c r="BC1123" s="182"/>
      <c r="BD1123" s="182"/>
      <c r="BE1123" s="182"/>
      <c r="BF1123" s="182"/>
      <c r="BG1123" s="182"/>
      <c r="BH1123" s="182"/>
      <c r="BI1123" s="182"/>
      <c r="BJ1123" s="182"/>
      <c r="BK1123" s="182"/>
      <c r="BL1123" s="182"/>
      <c r="BM1123" s="182"/>
      <c r="BN1123" s="182"/>
      <c r="BO1123" s="182"/>
      <c r="BP1123" s="182"/>
      <c r="BQ1123" s="182"/>
      <c r="BR1123" s="182"/>
      <c r="BS1123" s="182"/>
      <c r="BT1123" s="182"/>
      <c r="BU1123" s="182"/>
      <c r="BV1123" s="182"/>
      <c r="BW1123" s="182"/>
      <c r="BX1123" s="182"/>
      <c r="BY1123" s="182"/>
      <c r="BZ1123" s="182"/>
      <c r="CA1123" s="182"/>
      <c r="CB1123" s="182"/>
      <c r="CC1123" s="182"/>
      <c r="CD1123" s="182"/>
      <c r="CE1123" s="182"/>
      <c r="CF1123" s="182"/>
      <c r="CG1123" s="182"/>
      <c r="CH1123" s="182"/>
      <c r="CI1123" s="182"/>
      <c r="CJ1123" s="182"/>
      <c r="CK1123" s="182"/>
      <c r="CL1123" s="182"/>
      <c r="CM1123" s="182"/>
      <c r="CN1123" s="182"/>
      <c r="CO1123" s="182"/>
      <c r="CP1123" s="182"/>
      <c r="CQ1123" s="182"/>
      <c r="CR1123" s="182"/>
      <c r="CS1123" s="182"/>
      <c r="CT1123" s="182"/>
      <c r="CU1123" s="182"/>
      <c r="CV1123" s="182"/>
      <c r="CW1123" s="182"/>
      <c r="CX1123" s="182"/>
      <c r="CY1123" s="182"/>
      <c r="CZ1123" s="182"/>
      <c r="DA1123" s="182"/>
      <c r="DB1123" s="182"/>
      <c r="DC1123" s="182"/>
      <c r="DD1123" s="182"/>
      <c r="DE1123" s="182"/>
      <c r="DF1123" s="182"/>
      <c r="DG1123" s="182"/>
      <c r="DH1123" s="182"/>
      <c r="DI1123" s="182"/>
      <c r="DJ1123" s="182"/>
      <c r="DK1123" s="182"/>
      <c r="DL1123" s="182"/>
      <c r="DM1123" s="182"/>
      <c r="DN1123" s="182"/>
      <c r="DO1123" s="182"/>
      <c r="DP1123" s="182"/>
      <c r="DQ1123" s="182"/>
      <c r="DR1123" s="182"/>
      <c r="DS1123" s="182"/>
      <c r="DT1123" s="182"/>
      <c r="DU1123" s="182"/>
      <c r="DV1123" s="182"/>
      <c r="DW1123" s="182"/>
      <c r="DX1123" s="182"/>
      <c r="DY1123" s="182"/>
    </row>
    <row r="1124" spans="1:129" s="188" customFormat="1" outlineLevel="1" x14ac:dyDescent="0.25">
      <c r="A1124" s="102"/>
      <c r="B1124" s="97" t="s">
        <v>1158</v>
      </c>
      <c r="C1124" s="98">
        <v>2018</v>
      </c>
      <c r="D1124" s="99">
        <v>0.4</v>
      </c>
      <c r="E1124" s="101">
        <v>62</v>
      </c>
      <c r="F1124" s="110">
        <v>158</v>
      </c>
      <c r="G1124" s="101">
        <v>70.263600000000011</v>
      </c>
      <c r="I1124" s="182"/>
      <c r="J1124" s="182"/>
      <c r="K1124" s="182"/>
      <c r="L1124" s="182"/>
      <c r="M1124" s="182"/>
      <c r="N1124" s="182"/>
      <c r="O1124" s="182"/>
      <c r="P1124" s="182"/>
      <c r="Q1124" s="182"/>
      <c r="R1124" s="182"/>
      <c r="S1124" s="182"/>
      <c r="T1124" s="182"/>
      <c r="U1124" s="182"/>
      <c r="V1124" s="182"/>
      <c r="W1124" s="182"/>
      <c r="X1124" s="182"/>
      <c r="Y1124" s="182"/>
      <c r="Z1124" s="182"/>
      <c r="AA1124" s="182"/>
      <c r="AB1124" s="182"/>
      <c r="AC1124" s="182"/>
      <c r="AD1124" s="182"/>
      <c r="AE1124" s="182"/>
      <c r="AF1124" s="182"/>
      <c r="AG1124" s="182"/>
      <c r="AH1124" s="182"/>
      <c r="AI1124" s="182"/>
      <c r="AJ1124" s="182"/>
      <c r="AK1124" s="182"/>
      <c r="AL1124" s="182"/>
      <c r="AM1124" s="182"/>
      <c r="AN1124" s="182"/>
      <c r="AO1124" s="182"/>
      <c r="AP1124" s="182"/>
      <c r="AQ1124" s="182"/>
      <c r="AR1124" s="182"/>
      <c r="AS1124" s="182"/>
      <c r="AT1124" s="182"/>
      <c r="AU1124" s="182"/>
      <c r="AV1124" s="182"/>
      <c r="AW1124" s="182"/>
      <c r="AX1124" s="182"/>
      <c r="AY1124" s="182"/>
      <c r="AZ1124" s="182"/>
      <c r="BA1124" s="182"/>
      <c r="BB1124" s="182"/>
      <c r="BC1124" s="182"/>
      <c r="BD1124" s="182"/>
      <c r="BE1124" s="182"/>
      <c r="BF1124" s="182"/>
      <c r="BG1124" s="182"/>
      <c r="BH1124" s="182"/>
      <c r="BI1124" s="182"/>
      <c r="BJ1124" s="182"/>
      <c r="BK1124" s="182"/>
      <c r="BL1124" s="182"/>
      <c r="BM1124" s="182"/>
      <c r="BN1124" s="182"/>
      <c r="BO1124" s="182"/>
      <c r="BP1124" s="182"/>
      <c r="BQ1124" s="182"/>
      <c r="BR1124" s="182"/>
      <c r="BS1124" s="182"/>
      <c r="BT1124" s="182"/>
      <c r="BU1124" s="182"/>
      <c r="BV1124" s="182"/>
      <c r="BW1124" s="182"/>
      <c r="BX1124" s="182"/>
      <c r="BY1124" s="182"/>
      <c r="BZ1124" s="182"/>
      <c r="CA1124" s="182"/>
      <c r="CB1124" s="182"/>
      <c r="CC1124" s="182"/>
      <c r="CD1124" s="182"/>
      <c r="CE1124" s="182"/>
      <c r="CF1124" s="182"/>
      <c r="CG1124" s="182"/>
      <c r="CH1124" s="182"/>
      <c r="CI1124" s="182"/>
      <c r="CJ1124" s="182"/>
      <c r="CK1124" s="182"/>
      <c r="CL1124" s="182"/>
      <c r="CM1124" s="182"/>
      <c r="CN1124" s="182"/>
      <c r="CO1124" s="182"/>
      <c r="CP1124" s="182"/>
      <c r="CQ1124" s="182"/>
      <c r="CR1124" s="182"/>
      <c r="CS1124" s="182"/>
      <c r="CT1124" s="182"/>
      <c r="CU1124" s="182"/>
      <c r="CV1124" s="182"/>
      <c r="CW1124" s="182"/>
      <c r="CX1124" s="182"/>
      <c r="CY1124" s="182"/>
      <c r="CZ1124" s="182"/>
      <c r="DA1124" s="182"/>
      <c r="DB1124" s="182"/>
      <c r="DC1124" s="182"/>
      <c r="DD1124" s="182"/>
      <c r="DE1124" s="182"/>
      <c r="DF1124" s="182"/>
      <c r="DG1124" s="182"/>
      <c r="DH1124" s="182"/>
      <c r="DI1124" s="182"/>
      <c r="DJ1124" s="182"/>
      <c r="DK1124" s="182"/>
      <c r="DL1124" s="182"/>
      <c r="DM1124" s="182"/>
      <c r="DN1124" s="182"/>
      <c r="DO1124" s="182"/>
      <c r="DP1124" s="182"/>
      <c r="DQ1124" s="182"/>
      <c r="DR1124" s="182"/>
      <c r="DS1124" s="182"/>
      <c r="DT1124" s="182"/>
      <c r="DU1124" s="182"/>
      <c r="DV1124" s="182"/>
      <c r="DW1124" s="182"/>
      <c r="DX1124" s="182"/>
      <c r="DY1124" s="182"/>
    </row>
    <row r="1125" spans="1:129" s="188" customFormat="1" outlineLevel="1" x14ac:dyDescent="0.25">
      <c r="A1125" s="102"/>
      <c r="B1125" s="97" t="s">
        <v>1159</v>
      </c>
      <c r="C1125" s="98">
        <v>2018</v>
      </c>
      <c r="D1125" s="99">
        <v>0.4</v>
      </c>
      <c r="E1125" s="101">
        <v>91</v>
      </c>
      <c r="F1125" s="110">
        <v>158</v>
      </c>
      <c r="G1125" s="101">
        <v>100.47789000000002</v>
      </c>
      <c r="I1125" s="182"/>
      <c r="J1125" s="182"/>
      <c r="K1125" s="182"/>
      <c r="L1125" s="182"/>
      <c r="M1125" s="182"/>
      <c r="N1125" s="182"/>
      <c r="O1125" s="182"/>
      <c r="P1125" s="182"/>
      <c r="Q1125" s="182"/>
      <c r="R1125" s="182"/>
      <c r="S1125" s="182"/>
      <c r="T1125" s="182"/>
      <c r="U1125" s="182"/>
      <c r="V1125" s="182"/>
      <c r="W1125" s="182"/>
      <c r="X1125" s="182"/>
      <c r="Y1125" s="182"/>
      <c r="Z1125" s="182"/>
      <c r="AA1125" s="182"/>
      <c r="AB1125" s="182"/>
      <c r="AC1125" s="182"/>
      <c r="AD1125" s="182"/>
      <c r="AE1125" s="182"/>
      <c r="AF1125" s="182"/>
      <c r="AG1125" s="182"/>
      <c r="AH1125" s="182"/>
      <c r="AI1125" s="182"/>
      <c r="AJ1125" s="182"/>
      <c r="AK1125" s="182"/>
      <c r="AL1125" s="182"/>
      <c r="AM1125" s="182"/>
      <c r="AN1125" s="182"/>
      <c r="AO1125" s="182"/>
      <c r="AP1125" s="182"/>
      <c r="AQ1125" s="182"/>
      <c r="AR1125" s="182"/>
      <c r="AS1125" s="182"/>
      <c r="AT1125" s="182"/>
      <c r="AU1125" s="182"/>
      <c r="AV1125" s="182"/>
      <c r="AW1125" s="182"/>
      <c r="AX1125" s="182"/>
      <c r="AY1125" s="182"/>
      <c r="AZ1125" s="182"/>
      <c r="BA1125" s="182"/>
      <c r="BB1125" s="182"/>
      <c r="BC1125" s="182"/>
      <c r="BD1125" s="182"/>
      <c r="BE1125" s="182"/>
      <c r="BF1125" s="182"/>
      <c r="BG1125" s="182"/>
      <c r="BH1125" s="182"/>
      <c r="BI1125" s="182"/>
      <c r="BJ1125" s="182"/>
      <c r="BK1125" s="182"/>
      <c r="BL1125" s="182"/>
      <c r="BM1125" s="182"/>
      <c r="BN1125" s="182"/>
      <c r="BO1125" s="182"/>
      <c r="BP1125" s="182"/>
      <c r="BQ1125" s="182"/>
      <c r="BR1125" s="182"/>
      <c r="BS1125" s="182"/>
      <c r="BT1125" s="182"/>
      <c r="BU1125" s="182"/>
      <c r="BV1125" s="182"/>
      <c r="BW1125" s="182"/>
      <c r="BX1125" s="182"/>
      <c r="BY1125" s="182"/>
      <c r="BZ1125" s="182"/>
      <c r="CA1125" s="182"/>
      <c r="CB1125" s="182"/>
      <c r="CC1125" s="182"/>
      <c r="CD1125" s="182"/>
      <c r="CE1125" s="182"/>
      <c r="CF1125" s="182"/>
      <c r="CG1125" s="182"/>
      <c r="CH1125" s="182"/>
      <c r="CI1125" s="182"/>
      <c r="CJ1125" s="182"/>
      <c r="CK1125" s="182"/>
      <c r="CL1125" s="182"/>
      <c r="CM1125" s="182"/>
      <c r="CN1125" s="182"/>
      <c r="CO1125" s="182"/>
      <c r="CP1125" s="182"/>
      <c r="CQ1125" s="182"/>
      <c r="CR1125" s="182"/>
      <c r="CS1125" s="182"/>
      <c r="CT1125" s="182"/>
      <c r="CU1125" s="182"/>
      <c r="CV1125" s="182"/>
      <c r="CW1125" s="182"/>
      <c r="CX1125" s="182"/>
      <c r="CY1125" s="182"/>
      <c r="CZ1125" s="182"/>
      <c r="DA1125" s="182"/>
      <c r="DB1125" s="182"/>
      <c r="DC1125" s="182"/>
      <c r="DD1125" s="182"/>
      <c r="DE1125" s="182"/>
      <c r="DF1125" s="182"/>
      <c r="DG1125" s="182"/>
      <c r="DH1125" s="182"/>
      <c r="DI1125" s="182"/>
      <c r="DJ1125" s="182"/>
      <c r="DK1125" s="182"/>
      <c r="DL1125" s="182"/>
      <c r="DM1125" s="182"/>
      <c r="DN1125" s="182"/>
      <c r="DO1125" s="182"/>
      <c r="DP1125" s="182"/>
      <c r="DQ1125" s="182"/>
      <c r="DR1125" s="182"/>
      <c r="DS1125" s="182"/>
      <c r="DT1125" s="182"/>
      <c r="DU1125" s="182"/>
      <c r="DV1125" s="182"/>
      <c r="DW1125" s="182"/>
      <c r="DX1125" s="182"/>
      <c r="DY1125" s="182"/>
    </row>
    <row r="1126" spans="1:129" s="188" customFormat="1" outlineLevel="1" x14ac:dyDescent="0.25">
      <c r="A1126" s="102"/>
      <c r="B1126" s="97" t="s">
        <v>1160</v>
      </c>
      <c r="C1126" s="98">
        <v>2018</v>
      </c>
      <c r="D1126" s="99">
        <v>0.4</v>
      </c>
      <c r="E1126" s="101">
        <v>171</v>
      </c>
      <c r="F1126" s="110">
        <v>158</v>
      </c>
      <c r="G1126" s="101">
        <v>254.53169</v>
      </c>
      <c r="I1126" s="182"/>
      <c r="J1126" s="182"/>
      <c r="K1126" s="182"/>
      <c r="L1126" s="182"/>
      <c r="M1126" s="182"/>
      <c r="N1126" s="182"/>
      <c r="O1126" s="182"/>
      <c r="P1126" s="182"/>
      <c r="Q1126" s="182"/>
      <c r="R1126" s="182"/>
      <c r="S1126" s="182"/>
      <c r="T1126" s="182"/>
      <c r="U1126" s="182"/>
      <c r="V1126" s="182"/>
      <c r="W1126" s="182"/>
      <c r="X1126" s="182"/>
      <c r="Y1126" s="182"/>
      <c r="Z1126" s="182"/>
      <c r="AA1126" s="182"/>
      <c r="AB1126" s="182"/>
      <c r="AC1126" s="182"/>
      <c r="AD1126" s="182"/>
      <c r="AE1126" s="182"/>
      <c r="AF1126" s="182"/>
      <c r="AG1126" s="182"/>
      <c r="AH1126" s="182"/>
      <c r="AI1126" s="182"/>
      <c r="AJ1126" s="182"/>
      <c r="AK1126" s="182"/>
      <c r="AL1126" s="182"/>
      <c r="AM1126" s="182"/>
      <c r="AN1126" s="182"/>
      <c r="AO1126" s="182"/>
      <c r="AP1126" s="182"/>
      <c r="AQ1126" s="182"/>
      <c r="AR1126" s="182"/>
      <c r="AS1126" s="182"/>
      <c r="AT1126" s="182"/>
      <c r="AU1126" s="182"/>
      <c r="AV1126" s="182"/>
      <c r="AW1126" s="182"/>
      <c r="AX1126" s="182"/>
      <c r="AY1126" s="182"/>
      <c r="AZ1126" s="182"/>
      <c r="BA1126" s="182"/>
      <c r="BB1126" s="182"/>
      <c r="BC1126" s="182"/>
      <c r="BD1126" s="182"/>
      <c r="BE1126" s="182"/>
      <c r="BF1126" s="182"/>
      <c r="BG1126" s="182"/>
      <c r="BH1126" s="182"/>
      <c r="BI1126" s="182"/>
      <c r="BJ1126" s="182"/>
      <c r="BK1126" s="182"/>
      <c r="BL1126" s="182"/>
      <c r="BM1126" s="182"/>
      <c r="BN1126" s="182"/>
      <c r="BO1126" s="182"/>
      <c r="BP1126" s="182"/>
      <c r="BQ1126" s="182"/>
      <c r="BR1126" s="182"/>
      <c r="BS1126" s="182"/>
      <c r="BT1126" s="182"/>
      <c r="BU1126" s="182"/>
      <c r="BV1126" s="182"/>
      <c r="BW1126" s="182"/>
      <c r="BX1126" s="182"/>
      <c r="BY1126" s="182"/>
      <c r="BZ1126" s="182"/>
      <c r="CA1126" s="182"/>
      <c r="CB1126" s="182"/>
      <c r="CC1126" s="182"/>
      <c r="CD1126" s="182"/>
      <c r="CE1126" s="182"/>
      <c r="CF1126" s="182"/>
      <c r="CG1126" s="182"/>
      <c r="CH1126" s="182"/>
      <c r="CI1126" s="182"/>
      <c r="CJ1126" s="182"/>
      <c r="CK1126" s="182"/>
      <c r="CL1126" s="182"/>
      <c r="CM1126" s="182"/>
      <c r="CN1126" s="182"/>
      <c r="CO1126" s="182"/>
      <c r="CP1126" s="182"/>
      <c r="CQ1126" s="182"/>
      <c r="CR1126" s="182"/>
      <c r="CS1126" s="182"/>
      <c r="CT1126" s="182"/>
      <c r="CU1126" s="182"/>
      <c r="CV1126" s="182"/>
      <c r="CW1126" s="182"/>
      <c r="CX1126" s="182"/>
      <c r="CY1126" s="182"/>
      <c r="CZ1126" s="182"/>
      <c r="DA1126" s="182"/>
      <c r="DB1126" s="182"/>
      <c r="DC1126" s="182"/>
      <c r="DD1126" s="182"/>
      <c r="DE1126" s="182"/>
      <c r="DF1126" s="182"/>
      <c r="DG1126" s="182"/>
      <c r="DH1126" s="182"/>
      <c r="DI1126" s="182"/>
      <c r="DJ1126" s="182"/>
      <c r="DK1126" s="182"/>
      <c r="DL1126" s="182"/>
      <c r="DM1126" s="182"/>
      <c r="DN1126" s="182"/>
      <c r="DO1126" s="182"/>
      <c r="DP1126" s="182"/>
      <c r="DQ1126" s="182"/>
      <c r="DR1126" s="182"/>
      <c r="DS1126" s="182"/>
      <c r="DT1126" s="182"/>
      <c r="DU1126" s="182"/>
      <c r="DV1126" s="182"/>
      <c r="DW1126" s="182"/>
      <c r="DX1126" s="182"/>
      <c r="DY1126" s="182"/>
    </row>
    <row r="1127" spans="1:129" s="188" customFormat="1" outlineLevel="1" x14ac:dyDescent="0.25">
      <c r="A1127" s="102"/>
      <c r="B1127" s="97" t="s">
        <v>1161</v>
      </c>
      <c r="C1127" s="98">
        <v>2018</v>
      </c>
      <c r="D1127" s="99">
        <v>0.4</v>
      </c>
      <c r="E1127" s="101">
        <v>70</v>
      </c>
      <c r="F1127" s="110">
        <v>158</v>
      </c>
      <c r="G1127" s="101">
        <v>180.71905999999998</v>
      </c>
      <c r="I1127" s="182"/>
      <c r="J1127" s="182"/>
      <c r="K1127" s="182"/>
      <c r="L1127" s="182"/>
      <c r="M1127" s="182"/>
      <c r="N1127" s="182"/>
      <c r="O1127" s="182"/>
      <c r="P1127" s="182"/>
      <c r="Q1127" s="182"/>
      <c r="R1127" s="182"/>
      <c r="S1127" s="182"/>
      <c r="T1127" s="182"/>
      <c r="U1127" s="182"/>
      <c r="V1127" s="182"/>
      <c r="W1127" s="182"/>
      <c r="X1127" s="182"/>
      <c r="Y1127" s="182"/>
      <c r="Z1127" s="182"/>
      <c r="AA1127" s="182"/>
      <c r="AB1127" s="182"/>
      <c r="AC1127" s="182"/>
      <c r="AD1127" s="182"/>
      <c r="AE1127" s="182"/>
      <c r="AF1127" s="182"/>
      <c r="AG1127" s="182"/>
      <c r="AH1127" s="182"/>
      <c r="AI1127" s="182"/>
      <c r="AJ1127" s="182"/>
      <c r="AK1127" s="182"/>
      <c r="AL1127" s="182"/>
      <c r="AM1127" s="182"/>
      <c r="AN1127" s="182"/>
      <c r="AO1127" s="182"/>
      <c r="AP1127" s="182"/>
      <c r="AQ1127" s="182"/>
      <c r="AR1127" s="182"/>
      <c r="AS1127" s="182"/>
      <c r="AT1127" s="182"/>
      <c r="AU1127" s="182"/>
      <c r="AV1127" s="182"/>
      <c r="AW1127" s="182"/>
      <c r="AX1127" s="182"/>
      <c r="AY1127" s="182"/>
      <c r="AZ1127" s="182"/>
      <c r="BA1127" s="182"/>
      <c r="BB1127" s="182"/>
      <c r="BC1127" s="182"/>
      <c r="BD1127" s="182"/>
      <c r="BE1127" s="182"/>
      <c r="BF1127" s="182"/>
      <c r="BG1127" s="182"/>
      <c r="BH1127" s="182"/>
      <c r="BI1127" s="182"/>
      <c r="BJ1127" s="182"/>
      <c r="BK1127" s="182"/>
      <c r="BL1127" s="182"/>
      <c r="BM1127" s="182"/>
      <c r="BN1127" s="182"/>
      <c r="BO1127" s="182"/>
      <c r="BP1127" s="182"/>
      <c r="BQ1127" s="182"/>
      <c r="BR1127" s="182"/>
      <c r="BS1127" s="182"/>
      <c r="BT1127" s="182"/>
      <c r="BU1127" s="182"/>
      <c r="BV1127" s="182"/>
      <c r="BW1127" s="182"/>
      <c r="BX1127" s="182"/>
      <c r="BY1127" s="182"/>
      <c r="BZ1127" s="182"/>
      <c r="CA1127" s="182"/>
      <c r="CB1127" s="182"/>
      <c r="CC1127" s="182"/>
      <c r="CD1127" s="182"/>
      <c r="CE1127" s="182"/>
      <c r="CF1127" s="182"/>
      <c r="CG1127" s="182"/>
      <c r="CH1127" s="182"/>
      <c r="CI1127" s="182"/>
      <c r="CJ1127" s="182"/>
      <c r="CK1127" s="182"/>
      <c r="CL1127" s="182"/>
      <c r="CM1127" s="182"/>
      <c r="CN1127" s="182"/>
      <c r="CO1127" s="182"/>
      <c r="CP1127" s="182"/>
      <c r="CQ1127" s="182"/>
      <c r="CR1127" s="182"/>
      <c r="CS1127" s="182"/>
      <c r="CT1127" s="182"/>
      <c r="CU1127" s="182"/>
      <c r="CV1127" s="182"/>
      <c r="CW1127" s="182"/>
      <c r="CX1127" s="182"/>
      <c r="CY1127" s="182"/>
      <c r="CZ1127" s="182"/>
      <c r="DA1127" s="182"/>
      <c r="DB1127" s="182"/>
      <c r="DC1127" s="182"/>
      <c r="DD1127" s="182"/>
      <c r="DE1127" s="182"/>
      <c r="DF1127" s="182"/>
      <c r="DG1127" s="182"/>
      <c r="DH1127" s="182"/>
      <c r="DI1127" s="182"/>
      <c r="DJ1127" s="182"/>
      <c r="DK1127" s="182"/>
      <c r="DL1127" s="182"/>
      <c r="DM1127" s="182"/>
      <c r="DN1127" s="182"/>
      <c r="DO1127" s="182"/>
      <c r="DP1127" s="182"/>
      <c r="DQ1127" s="182"/>
      <c r="DR1127" s="182"/>
      <c r="DS1127" s="182"/>
      <c r="DT1127" s="182"/>
      <c r="DU1127" s="182"/>
      <c r="DV1127" s="182"/>
      <c r="DW1127" s="182"/>
      <c r="DX1127" s="182"/>
      <c r="DY1127" s="182"/>
    </row>
    <row r="1128" spans="1:129" s="188" customFormat="1" outlineLevel="1" x14ac:dyDescent="0.25">
      <c r="A1128" s="102"/>
      <c r="B1128" s="97" t="s">
        <v>1162</v>
      </c>
      <c r="C1128" s="98">
        <v>2018</v>
      </c>
      <c r="D1128" s="99">
        <v>0.4</v>
      </c>
      <c r="E1128" s="101">
        <v>79</v>
      </c>
      <c r="F1128" s="110">
        <v>158</v>
      </c>
      <c r="G1128" s="101">
        <v>166.30420999999998</v>
      </c>
      <c r="I1128" s="182"/>
      <c r="J1128" s="182"/>
      <c r="K1128" s="182"/>
      <c r="L1128" s="182"/>
      <c r="M1128" s="182"/>
      <c r="N1128" s="182"/>
      <c r="O1128" s="182"/>
      <c r="P1128" s="182"/>
      <c r="Q1128" s="182"/>
      <c r="R1128" s="182"/>
      <c r="S1128" s="182"/>
      <c r="T1128" s="182"/>
      <c r="U1128" s="182"/>
      <c r="V1128" s="182"/>
      <c r="W1128" s="182"/>
      <c r="X1128" s="182"/>
      <c r="Y1128" s="182"/>
      <c r="Z1128" s="182"/>
      <c r="AA1128" s="182"/>
      <c r="AB1128" s="182"/>
      <c r="AC1128" s="182"/>
      <c r="AD1128" s="182"/>
      <c r="AE1128" s="182"/>
      <c r="AF1128" s="182"/>
      <c r="AG1128" s="182"/>
      <c r="AH1128" s="182"/>
      <c r="AI1128" s="182"/>
      <c r="AJ1128" s="182"/>
      <c r="AK1128" s="182"/>
      <c r="AL1128" s="182"/>
      <c r="AM1128" s="182"/>
      <c r="AN1128" s="182"/>
      <c r="AO1128" s="182"/>
      <c r="AP1128" s="182"/>
      <c r="AQ1128" s="182"/>
      <c r="AR1128" s="182"/>
      <c r="AS1128" s="182"/>
      <c r="AT1128" s="182"/>
      <c r="AU1128" s="182"/>
      <c r="AV1128" s="182"/>
      <c r="AW1128" s="182"/>
      <c r="AX1128" s="182"/>
      <c r="AY1128" s="182"/>
      <c r="AZ1128" s="182"/>
      <c r="BA1128" s="182"/>
      <c r="BB1128" s="182"/>
      <c r="BC1128" s="182"/>
      <c r="BD1128" s="182"/>
      <c r="BE1128" s="182"/>
      <c r="BF1128" s="182"/>
      <c r="BG1128" s="182"/>
      <c r="BH1128" s="182"/>
      <c r="BI1128" s="182"/>
      <c r="BJ1128" s="182"/>
      <c r="BK1128" s="182"/>
      <c r="BL1128" s="182"/>
      <c r="BM1128" s="182"/>
      <c r="BN1128" s="182"/>
      <c r="BO1128" s="182"/>
      <c r="BP1128" s="182"/>
      <c r="BQ1128" s="182"/>
      <c r="BR1128" s="182"/>
      <c r="BS1128" s="182"/>
      <c r="BT1128" s="182"/>
      <c r="BU1128" s="182"/>
      <c r="BV1128" s="182"/>
      <c r="BW1128" s="182"/>
      <c r="BX1128" s="182"/>
      <c r="BY1128" s="182"/>
      <c r="BZ1128" s="182"/>
      <c r="CA1128" s="182"/>
      <c r="CB1128" s="182"/>
      <c r="CC1128" s="182"/>
      <c r="CD1128" s="182"/>
      <c r="CE1128" s="182"/>
      <c r="CF1128" s="182"/>
      <c r="CG1128" s="182"/>
      <c r="CH1128" s="182"/>
      <c r="CI1128" s="182"/>
      <c r="CJ1128" s="182"/>
      <c r="CK1128" s="182"/>
      <c r="CL1128" s="182"/>
      <c r="CM1128" s="182"/>
      <c r="CN1128" s="182"/>
      <c r="CO1128" s="182"/>
      <c r="CP1128" s="182"/>
      <c r="CQ1128" s="182"/>
      <c r="CR1128" s="182"/>
      <c r="CS1128" s="182"/>
      <c r="CT1128" s="182"/>
      <c r="CU1128" s="182"/>
      <c r="CV1128" s="182"/>
      <c r="CW1128" s="182"/>
      <c r="CX1128" s="182"/>
      <c r="CY1128" s="182"/>
      <c r="CZ1128" s="182"/>
      <c r="DA1128" s="182"/>
      <c r="DB1128" s="182"/>
      <c r="DC1128" s="182"/>
      <c r="DD1128" s="182"/>
      <c r="DE1128" s="182"/>
      <c r="DF1128" s="182"/>
      <c r="DG1128" s="182"/>
      <c r="DH1128" s="182"/>
      <c r="DI1128" s="182"/>
      <c r="DJ1128" s="182"/>
      <c r="DK1128" s="182"/>
      <c r="DL1128" s="182"/>
      <c r="DM1128" s="182"/>
      <c r="DN1128" s="182"/>
      <c r="DO1128" s="182"/>
      <c r="DP1128" s="182"/>
      <c r="DQ1128" s="182"/>
      <c r="DR1128" s="182"/>
      <c r="DS1128" s="182"/>
      <c r="DT1128" s="182"/>
      <c r="DU1128" s="182"/>
      <c r="DV1128" s="182"/>
      <c r="DW1128" s="182"/>
      <c r="DX1128" s="182"/>
      <c r="DY1128" s="182"/>
    </row>
    <row r="1129" spans="1:129" s="188" customFormat="1" outlineLevel="1" x14ac:dyDescent="0.25">
      <c r="A1129" s="102"/>
      <c r="B1129" s="97" t="s">
        <v>1163</v>
      </c>
      <c r="C1129" s="98">
        <v>2018</v>
      </c>
      <c r="D1129" s="99">
        <v>0.4</v>
      </c>
      <c r="E1129" s="101">
        <v>344</v>
      </c>
      <c r="F1129" s="110">
        <v>158</v>
      </c>
      <c r="G1129" s="101">
        <v>574.47115000000008</v>
      </c>
      <c r="I1129" s="182"/>
      <c r="J1129" s="182"/>
      <c r="K1129" s="182"/>
      <c r="L1129" s="182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82"/>
      <c r="W1129" s="182"/>
      <c r="X1129" s="182"/>
      <c r="Y1129" s="182"/>
      <c r="Z1129" s="182"/>
      <c r="AA1129" s="182"/>
      <c r="AB1129" s="182"/>
      <c r="AC1129" s="182"/>
      <c r="AD1129" s="182"/>
      <c r="AE1129" s="182"/>
      <c r="AF1129" s="182"/>
      <c r="AG1129" s="182"/>
      <c r="AH1129" s="182"/>
      <c r="AI1129" s="182"/>
      <c r="AJ1129" s="182"/>
      <c r="AK1129" s="182"/>
      <c r="AL1129" s="182"/>
      <c r="AM1129" s="182"/>
      <c r="AN1129" s="182"/>
      <c r="AO1129" s="182"/>
      <c r="AP1129" s="182"/>
      <c r="AQ1129" s="182"/>
      <c r="AR1129" s="182"/>
      <c r="AS1129" s="182"/>
      <c r="AT1129" s="182"/>
      <c r="AU1129" s="182"/>
      <c r="AV1129" s="182"/>
      <c r="AW1129" s="182"/>
      <c r="AX1129" s="182"/>
      <c r="AY1129" s="182"/>
      <c r="AZ1129" s="182"/>
      <c r="BA1129" s="182"/>
      <c r="BB1129" s="182"/>
      <c r="BC1129" s="182"/>
      <c r="BD1129" s="182"/>
      <c r="BE1129" s="182"/>
      <c r="BF1129" s="182"/>
      <c r="BG1129" s="182"/>
      <c r="BH1129" s="182"/>
      <c r="BI1129" s="182"/>
      <c r="BJ1129" s="182"/>
      <c r="BK1129" s="182"/>
      <c r="BL1129" s="182"/>
      <c r="BM1129" s="182"/>
      <c r="BN1129" s="182"/>
      <c r="BO1129" s="182"/>
      <c r="BP1129" s="182"/>
      <c r="BQ1129" s="182"/>
      <c r="BR1129" s="182"/>
      <c r="BS1129" s="182"/>
      <c r="BT1129" s="182"/>
      <c r="BU1129" s="182"/>
      <c r="BV1129" s="182"/>
      <c r="BW1129" s="182"/>
      <c r="BX1129" s="182"/>
      <c r="BY1129" s="182"/>
      <c r="BZ1129" s="182"/>
      <c r="CA1129" s="182"/>
      <c r="CB1129" s="182"/>
      <c r="CC1129" s="182"/>
      <c r="CD1129" s="182"/>
      <c r="CE1129" s="182"/>
      <c r="CF1129" s="182"/>
      <c r="CG1129" s="182"/>
      <c r="CH1129" s="182"/>
      <c r="CI1129" s="182"/>
      <c r="CJ1129" s="182"/>
      <c r="CK1129" s="182"/>
      <c r="CL1129" s="182"/>
      <c r="CM1129" s="182"/>
      <c r="CN1129" s="182"/>
      <c r="CO1129" s="182"/>
      <c r="CP1129" s="182"/>
      <c r="CQ1129" s="182"/>
      <c r="CR1129" s="182"/>
      <c r="CS1129" s="182"/>
      <c r="CT1129" s="182"/>
      <c r="CU1129" s="182"/>
      <c r="CV1129" s="182"/>
      <c r="CW1129" s="182"/>
      <c r="CX1129" s="182"/>
      <c r="CY1129" s="182"/>
      <c r="CZ1129" s="182"/>
      <c r="DA1129" s="182"/>
      <c r="DB1129" s="182"/>
      <c r="DC1129" s="182"/>
      <c r="DD1129" s="182"/>
      <c r="DE1129" s="182"/>
      <c r="DF1129" s="182"/>
      <c r="DG1129" s="182"/>
      <c r="DH1129" s="182"/>
      <c r="DI1129" s="182"/>
      <c r="DJ1129" s="182"/>
      <c r="DK1129" s="182"/>
      <c r="DL1129" s="182"/>
      <c r="DM1129" s="182"/>
      <c r="DN1129" s="182"/>
      <c r="DO1129" s="182"/>
      <c r="DP1129" s="182"/>
      <c r="DQ1129" s="182"/>
      <c r="DR1129" s="182"/>
      <c r="DS1129" s="182"/>
      <c r="DT1129" s="182"/>
      <c r="DU1129" s="182"/>
      <c r="DV1129" s="182"/>
      <c r="DW1129" s="182"/>
      <c r="DX1129" s="182"/>
      <c r="DY1129" s="182"/>
    </row>
    <row r="1130" spans="1:129" s="188" customFormat="1" outlineLevel="1" x14ac:dyDescent="0.25">
      <c r="A1130" s="102"/>
      <c r="B1130" s="97" t="s">
        <v>1164</v>
      </c>
      <c r="C1130" s="98">
        <v>2018</v>
      </c>
      <c r="D1130" s="99">
        <v>10</v>
      </c>
      <c r="E1130" s="101">
        <v>10</v>
      </c>
      <c r="F1130" s="110">
        <v>5353</v>
      </c>
      <c r="G1130" s="101">
        <v>44.101779999999998</v>
      </c>
      <c r="I1130" s="182"/>
      <c r="J1130" s="182"/>
      <c r="K1130" s="182"/>
      <c r="L1130" s="182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82"/>
      <c r="W1130" s="182"/>
      <c r="X1130" s="182"/>
      <c r="Y1130" s="182"/>
      <c r="Z1130" s="182"/>
      <c r="AA1130" s="182"/>
      <c r="AB1130" s="182"/>
      <c r="AC1130" s="182"/>
      <c r="AD1130" s="182"/>
      <c r="AE1130" s="182"/>
      <c r="AF1130" s="182"/>
      <c r="AG1130" s="182"/>
      <c r="AH1130" s="182"/>
      <c r="AI1130" s="182"/>
      <c r="AJ1130" s="182"/>
      <c r="AK1130" s="182"/>
      <c r="AL1130" s="182"/>
      <c r="AM1130" s="182"/>
      <c r="AN1130" s="182"/>
      <c r="AO1130" s="182"/>
      <c r="AP1130" s="182"/>
      <c r="AQ1130" s="182"/>
      <c r="AR1130" s="182"/>
      <c r="AS1130" s="182"/>
      <c r="AT1130" s="182"/>
      <c r="AU1130" s="182"/>
      <c r="AV1130" s="182"/>
      <c r="AW1130" s="182"/>
      <c r="AX1130" s="182"/>
      <c r="AY1130" s="182"/>
      <c r="AZ1130" s="182"/>
      <c r="BA1130" s="182"/>
      <c r="BB1130" s="182"/>
      <c r="BC1130" s="182"/>
      <c r="BD1130" s="182"/>
      <c r="BE1130" s="182"/>
      <c r="BF1130" s="182"/>
      <c r="BG1130" s="182"/>
      <c r="BH1130" s="182"/>
      <c r="BI1130" s="182"/>
      <c r="BJ1130" s="182"/>
      <c r="BK1130" s="182"/>
      <c r="BL1130" s="182"/>
      <c r="BM1130" s="182"/>
      <c r="BN1130" s="182"/>
      <c r="BO1130" s="182"/>
      <c r="BP1130" s="182"/>
      <c r="BQ1130" s="182"/>
      <c r="BR1130" s="182"/>
      <c r="BS1130" s="182"/>
      <c r="BT1130" s="182"/>
      <c r="BU1130" s="182"/>
      <c r="BV1130" s="182"/>
      <c r="BW1130" s="182"/>
      <c r="BX1130" s="182"/>
      <c r="BY1130" s="182"/>
      <c r="BZ1130" s="182"/>
      <c r="CA1130" s="182"/>
      <c r="CB1130" s="182"/>
      <c r="CC1130" s="182"/>
      <c r="CD1130" s="182"/>
      <c r="CE1130" s="182"/>
      <c r="CF1130" s="182"/>
      <c r="CG1130" s="182"/>
      <c r="CH1130" s="182"/>
      <c r="CI1130" s="182"/>
      <c r="CJ1130" s="182"/>
      <c r="CK1130" s="182"/>
      <c r="CL1130" s="182"/>
      <c r="CM1130" s="182"/>
      <c r="CN1130" s="182"/>
      <c r="CO1130" s="182"/>
      <c r="CP1130" s="182"/>
      <c r="CQ1130" s="182"/>
      <c r="CR1130" s="182"/>
      <c r="CS1130" s="182"/>
      <c r="CT1130" s="182"/>
      <c r="CU1130" s="182"/>
      <c r="CV1130" s="182"/>
      <c r="CW1130" s="182"/>
      <c r="CX1130" s="182"/>
      <c r="CY1130" s="182"/>
      <c r="CZ1130" s="182"/>
      <c r="DA1130" s="182"/>
      <c r="DB1130" s="182"/>
      <c r="DC1130" s="182"/>
      <c r="DD1130" s="182"/>
      <c r="DE1130" s="182"/>
      <c r="DF1130" s="182"/>
      <c r="DG1130" s="182"/>
      <c r="DH1130" s="182"/>
      <c r="DI1130" s="182"/>
      <c r="DJ1130" s="182"/>
      <c r="DK1130" s="182"/>
      <c r="DL1130" s="182"/>
      <c r="DM1130" s="182"/>
      <c r="DN1130" s="182"/>
      <c r="DO1130" s="182"/>
      <c r="DP1130" s="182"/>
      <c r="DQ1130" s="182"/>
      <c r="DR1130" s="182"/>
      <c r="DS1130" s="182"/>
      <c r="DT1130" s="182"/>
      <c r="DU1130" s="182"/>
      <c r="DV1130" s="182"/>
      <c r="DW1130" s="182"/>
      <c r="DX1130" s="182"/>
      <c r="DY1130" s="182"/>
    </row>
    <row r="1131" spans="1:129" s="188" customFormat="1" outlineLevel="1" x14ac:dyDescent="0.25">
      <c r="A1131" s="102"/>
      <c r="B1131" s="97" t="s">
        <v>1165</v>
      </c>
      <c r="C1131" s="98">
        <v>2018</v>
      </c>
      <c r="D1131" s="99">
        <v>10</v>
      </c>
      <c r="E1131" s="101">
        <v>852</v>
      </c>
      <c r="F1131" s="110">
        <v>5353</v>
      </c>
      <c r="G1131" s="101">
        <v>561.52266000000009</v>
      </c>
      <c r="I1131" s="182"/>
      <c r="J1131" s="182"/>
      <c r="K1131" s="182"/>
      <c r="L1131" s="182"/>
      <c r="M1131" s="182"/>
      <c r="N1131" s="182"/>
      <c r="O1131" s="182"/>
      <c r="P1131" s="182"/>
      <c r="Q1131" s="182"/>
      <c r="R1131" s="182"/>
      <c r="S1131" s="182"/>
      <c r="T1131" s="182"/>
      <c r="U1131" s="182"/>
      <c r="V1131" s="182"/>
      <c r="W1131" s="182"/>
      <c r="X1131" s="182"/>
      <c r="Y1131" s="182"/>
      <c r="Z1131" s="182"/>
      <c r="AA1131" s="182"/>
      <c r="AB1131" s="182"/>
      <c r="AC1131" s="182"/>
      <c r="AD1131" s="182"/>
      <c r="AE1131" s="182"/>
      <c r="AF1131" s="182"/>
      <c r="AG1131" s="182"/>
      <c r="AH1131" s="182"/>
      <c r="AI1131" s="182"/>
      <c r="AJ1131" s="182"/>
      <c r="AK1131" s="182"/>
      <c r="AL1131" s="182"/>
      <c r="AM1131" s="182"/>
      <c r="AN1131" s="182"/>
      <c r="AO1131" s="182"/>
      <c r="AP1131" s="182"/>
      <c r="AQ1131" s="182"/>
      <c r="AR1131" s="182"/>
      <c r="AS1131" s="182"/>
      <c r="AT1131" s="182"/>
      <c r="AU1131" s="182"/>
      <c r="AV1131" s="182"/>
      <c r="AW1131" s="182"/>
      <c r="AX1131" s="182"/>
      <c r="AY1131" s="182"/>
      <c r="AZ1131" s="182"/>
      <c r="BA1131" s="182"/>
      <c r="BB1131" s="182"/>
      <c r="BC1131" s="182"/>
      <c r="BD1131" s="182"/>
      <c r="BE1131" s="182"/>
      <c r="BF1131" s="182"/>
      <c r="BG1131" s="182"/>
      <c r="BH1131" s="182"/>
      <c r="BI1131" s="182"/>
      <c r="BJ1131" s="182"/>
      <c r="BK1131" s="182"/>
      <c r="BL1131" s="182"/>
      <c r="BM1131" s="182"/>
      <c r="BN1131" s="182"/>
      <c r="BO1131" s="182"/>
      <c r="BP1131" s="182"/>
      <c r="BQ1131" s="182"/>
      <c r="BR1131" s="182"/>
      <c r="BS1131" s="182"/>
      <c r="BT1131" s="182"/>
      <c r="BU1131" s="182"/>
      <c r="BV1131" s="182"/>
      <c r="BW1131" s="182"/>
      <c r="BX1131" s="182"/>
      <c r="BY1131" s="182"/>
      <c r="BZ1131" s="182"/>
      <c r="CA1131" s="182"/>
      <c r="CB1131" s="182"/>
      <c r="CC1131" s="182"/>
      <c r="CD1131" s="182"/>
      <c r="CE1131" s="182"/>
      <c r="CF1131" s="182"/>
      <c r="CG1131" s="182"/>
      <c r="CH1131" s="182"/>
      <c r="CI1131" s="182"/>
      <c r="CJ1131" s="182"/>
      <c r="CK1131" s="182"/>
      <c r="CL1131" s="182"/>
      <c r="CM1131" s="182"/>
      <c r="CN1131" s="182"/>
      <c r="CO1131" s="182"/>
      <c r="CP1131" s="182"/>
      <c r="CQ1131" s="182"/>
      <c r="CR1131" s="182"/>
      <c r="CS1131" s="182"/>
      <c r="CT1131" s="182"/>
      <c r="CU1131" s="182"/>
      <c r="CV1131" s="182"/>
      <c r="CW1131" s="182"/>
      <c r="CX1131" s="182"/>
      <c r="CY1131" s="182"/>
      <c r="CZ1131" s="182"/>
      <c r="DA1131" s="182"/>
      <c r="DB1131" s="182"/>
      <c r="DC1131" s="182"/>
      <c r="DD1131" s="182"/>
      <c r="DE1131" s="182"/>
      <c r="DF1131" s="182"/>
      <c r="DG1131" s="182"/>
      <c r="DH1131" s="182"/>
      <c r="DI1131" s="182"/>
      <c r="DJ1131" s="182"/>
      <c r="DK1131" s="182"/>
      <c r="DL1131" s="182"/>
      <c r="DM1131" s="182"/>
      <c r="DN1131" s="182"/>
      <c r="DO1131" s="182"/>
      <c r="DP1131" s="182"/>
      <c r="DQ1131" s="182"/>
      <c r="DR1131" s="182"/>
      <c r="DS1131" s="182"/>
      <c r="DT1131" s="182"/>
      <c r="DU1131" s="182"/>
      <c r="DV1131" s="182"/>
      <c r="DW1131" s="182"/>
      <c r="DX1131" s="182"/>
      <c r="DY1131" s="182"/>
    </row>
    <row r="1132" spans="1:129" s="188" customFormat="1" outlineLevel="1" x14ac:dyDescent="0.25">
      <c r="A1132" s="102"/>
      <c r="B1132" s="97" t="s">
        <v>1166</v>
      </c>
      <c r="C1132" s="98">
        <v>2018</v>
      </c>
      <c r="D1132" s="99">
        <v>10</v>
      </c>
      <c r="E1132" s="101">
        <v>478</v>
      </c>
      <c r="F1132" s="110">
        <v>5353</v>
      </c>
      <c r="G1132" s="101">
        <v>562.26157999999998</v>
      </c>
      <c r="I1132" s="182"/>
      <c r="J1132" s="182"/>
      <c r="K1132" s="182"/>
      <c r="L1132" s="182"/>
      <c r="M1132" s="182"/>
      <c r="N1132" s="182"/>
      <c r="O1132" s="182"/>
      <c r="P1132" s="182"/>
      <c r="Q1132" s="182"/>
      <c r="R1132" s="182"/>
      <c r="S1132" s="182"/>
      <c r="T1132" s="182"/>
      <c r="U1132" s="182"/>
      <c r="V1132" s="182"/>
      <c r="W1132" s="182"/>
      <c r="X1132" s="182"/>
      <c r="Y1132" s="182"/>
      <c r="Z1132" s="182"/>
      <c r="AA1132" s="182"/>
      <c r="AB1132" s="182"/>
      <c r="AC1132" s="182"/>
      <c r="AD1132" s="182"/>
      <c r="AE1132" s="182"/>
      <c r="AF1132" s="182"/>
      <c r="AG1132" s="182"/>
      <c r="AH1132" s="182"/>
      <c r="AI1132" s="182"/>
      <c r="AJ1132" s="182"/>
      <c r="AK1132" s="182"/>
      <c r="AL1132" s="182"/>
      <c r="AM1132" s="182"/>
      <c r="AN1132" s="182"/>
      <c r="AO1132" s="182"/>
      <c r="AP1132" s="182"/>
      <c r="AQ1132" s="182"/>
      <c r="AR1132" s="182"/>
      <c r="AS1132" s="182"/>
      <c r="AT1132" s="182"/>
      <c r="AU1132" s="182"/>
      <c r="AV1132" s="182"/>
      <c r="AW1132" s="182"/>
      <c r="AX1132" s="182"/>
      <c r="AY1132" s="182"/>
      <c r="AZ1132" s="182"/>
      <c r="BA1132" s="182"/>
      <c r="BB1132" s="182"/>
      <c r="BC1132" s="182"/>
      <c r="BD1132" s="182"/>
      <c r="BE1132" s="182"/>
      <c r="BF1132" s="182"/>
      <c r="BG1132" s="182"/>
      <c r="BH1132" s="182"/>
      <c r="BI1132" s="182"/>
      <c r="BJ1132" s="182"/>
      <c r="BK1132" s="182"/>
      <c r="BL1132" s="182"/>
      <c r="BM1132" s="182"/>
      <c r="BN1132" s="182"/>
      <c r="BO1132" s="182"/>
      <c r="BP1132" s="182"/>
      <c r="BQ1132" s="182"/>
      <c r="BR1132" s="182"/>
      <c r="BS1132" s="182"/>
      <c r="BT1132" s="182"/>
      <c r="BU1132" s="182"/>
      <c r="BV1132" s="182"/>
      <c r="BW1132" s="182"/>
      <c r="BX1132" s="182"/>
      <c r="BY1132" s="182"/>
      <c r="BZ1132" s="182"/>
      <c r="CA1132" s="182"/>
      <c r="CB1132" s="182"/>
      <c r="CC1132" s="182"/>
      <c r="CD1132" s="182"/>
      <c r="CE1132" s="182"/>
      <c r="CF1132" s="182"/>
      <c r="CG1132" s="182"/>
      <c r="CH1132" s="182"/>
      <c r="CI1132" s="182"/>
      <c r="CJ1132" s="182"/>
      <c r="CK1132" s="182"/>
      <c r="CL1132" s="182"/>
      <c r="CM1132" s="182"/>
      <c r="CN1132" s="182"/>
      <c r="CO1132" s="182"/>
      <c r="CP1132" s="182"/>
      <c r="CQ1132" s="182"/>
      <c r="CR1132" s="182"/>
      <c r="CS1132" s="182"/>
      <c r="CT1132" s="182"/>
      <c r="CU1132" s="182"/>
      <c r="CV1132" s="182"/>
      <c r="CW1132" s="182"/>
      <c r="CX1132" s="182"/>
      <c r="CY1132" s="182"/>
      <c r="CZ1132" s="182"/>
      <c r="DA1132" s="182"/>
      <c r="DB1132" s="182"/>
      <c r="DC1132" s="182"/>
      <c r="DD1132" s="182"/>
      <c r="DE1132" s="182"/>
      <c r="DF1132" s="182"/>
      <c r="DG1132" s="182"/>
      <c r="DH1132" s="182"/>
      <c r="DI1132" s="182"/>
      <c r="DJ1132" s="182"/>
      <c r="DK1132" s="182"/>
      <c r="DL1132" s="182"/>
      <c r="DM1132" s="182"/>
      <c r="DN1132" s="182"/>
      <c r="DO1132" s="182"/>
      <c r="DP1132" s="182"/>
      <c r="DQ1132" s="182"/>
      <c r="DR1132" s="182"/>
      <c r="DS1132" s="182"/>
      <c r="DT1132" s="182"/>
      <c r="DU1132" s="182"/>
      <c r="DV1132" s="182"/>
      <c r="DW1132" s="182"/>
      <c r="DX1132" s="182"/>
      <c r="DY1132" s="182"/>
    </row>
    <row r="1133" spans="1:129" s="188" customFormat="1" outlineLevel="1" x14ac:dyDescent="0.25">
      <c r="A1133" s="102"/>
      <c r="B1133" s="97" t="s">
        <v>1167</v>
      </c>
      <c r="C1133" s="98">
        <v>2018</v>
      </c>
      <c r="D1133" s="99">
        <v>0.4</v>
      </c>
      <c r="E1133" s="101">
        <v>47</v>
      </c>
      <c r="F1133" s="110">
        <v>158</v>
      </c>
      <c r="G1133" s="101">
        <v>44.319969999999998</v>
      </c>
      <c r="I1133" s="182"/>
      <c r="J1133" s="182"/>
      <c r="K1133" s="182"/>
      <c r="L1133" s="182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82"/>
      <c r="W1133" s="182"/>
      <c r="X1133" s="182"/>
      <c r="Y1133" s="182"/>
      <c r="Z1133" s="182"/>
      <c r="AA1133" s="182"/>
      <c r="AB1133" s="182"/>
      <c r="AC1133" s="182"/>
      <c r="AD1133" s="182"/>
      <c r="AE1133" s="182"/>
      <c r="AF1133" s="182"/>
      <c r="AG1133" s="182"/>
      <c r="AH1133" s="182"/>
      <c r="AI1133" s="182"/>
      <c r="AJ1133" s="182"/>
      <c r="AK1133" s="182"/>
      <c r="AL1133" s="182"/>
      <c r="AM1133" s="182"/>
      <c r="AN1133" s="182"/>
      <c r="AO1133" s="182"/>
      <c r="AP1133" s="182"/>
      <c r="AQ1133" s="182"/>
      <c r="AR1133" s="182"/>
      <c r="AS1133" s="182"/>
      <c r="AT1133" s="182"/>
      <c r="AU1133" s="182"/>
      <c r="AV1133" s="182"/>
      <c r="AW1133" s="182"/>
      <c r="AX1133" s="182"/>
      <c r="AY1133" s="182"/>
      <c r="AZ1133" s="182"/>
      <c r="BA1133" s="182"/>
      <c r="BB1133" s="182"/>
      <c r="BC1133" s="182"/>
      <c r="BD1133" s="182"/>
      <c r="BE1133" s="182"/>
      <c r="BF1133" s="182"/>
      <c r="BG1133" s="182"/>
      <c r="BH1133" s="182"/>
      <c r="BI1133" s="182"/>
      <c r="BJ1133" s="182"/>
      <c r="BK1133" s="182"/>
      <c r="BL1133" s="182"/>
      <c r="BM1133" s="182"/>
      <c r="BN1133" s="182"/>
      <c r="BO1133" s="182"/>
      <c r="BP1133" s="182"/>
      <c r="BQ1133" s="182"/>
      <c r="BR1133" s="182"/>
      <c r="BS1133" s="182"/>
      <c r="BT1133" s="182"/>
      <c r="BU1133" s="182"/>
      <c r="BV1133" s="182"/>
      <c r="BW1133" s="182"/>
      <c r="BX1133" s="182"/>
      <c r="BY1133" s="182"/>
      <c r="BZ1133" s="182"/>
      <c r="CA1133" s="182"/>
      <c r="CB1133" s="182"/>
      <c r="CC1133" s="182"/>
      <c r="CD1133" s="182"/>
      <c r="CE1133" s="182"/>
      <c r="CF1133" s="182"/>
      <c r="CG1133" s="182"/>
      <c r="CH1133" s="182"/>
      <c r="CI1133" s="182"/>
      <c r="CJ1133" s="182"/>
      <c r="CK1133" s="182"/>
      <c r="CL1133" s="182"/>
      <c r="CM1133" s="182"/>
      <c r="CN1133" s="182"/>
      <c r="CO1133" s="182"/>
      <c r="CP1133" s="182"/>
      <c r="CQ1133" s="182"/>
      <c r="CR1133" s="182"/>
      <c r="CS1133" s="182"/>
      <c r="CT1133" s="182"/>
      <c r="CU1133" s="182"/>
      <c r="CV1133" s="182"/>
      <c r="CW1133" s="182"/>
      <c r="CX1133" s="182"/>
      <c r="CY1133" s="182"/>
      <c r="CZ1133" s="182"/>
      <c r="DA1133" s="182"/>
      <c r="DB1133" s="182"/>
      <c r="DC1133" s="182"/>
      <c r="DD1133" s="182"/>
      <c r="DE1133" s="182"/>
      <c r="DF1133" s="182"/>
      <c r="DG1133" s="182"/>
      <c r="DH1133" s="182"/>
      <c r="DI1133" s="182"/>
      <c r="DJ1133" s="182"/>
      <c r="DK1133" s="182"/>
      <c r="DL1133" s="182"/>
      <c r="DM1133" s="182"/>
      <c r="DN1133" s="182"/>
      <c r="DO1133" s="182"/>
      <c r="DP1133" s="182"/>
      <c r="DQ1133" s="182"/>
      <c r="DR1133" s="182"/>
      <c r="DS1133" s="182"/>
      <c r="DT1133" s="182"/>
      <c r="DU1133" s="182"/>
      <c r="DV1133" s="182"/>
      <c r="DW1133" s="182"/>
      <c r="DX1133" s="182"/>
      <c r="DY1133" s="182"/>
    </row>
    <row r="1134" spans="1:129" s="188" customFormat="1" outlineLevel="1" x14ac:dyDescent="0.25">
      <c r="A1134" s="102"/>
      <c r="B1134" s="97" t="s">
        <v>1168</v>
      </c>
      <c r="C1134" s="98">
        <v>2018</v>
      </c>
      <c r="D1134" s="99">
        <v>10</v>
      </c>
      <c r="E1134" s="101">
        <v>104</v>
      </c>
      <c r="F1134" s="110">
        <v>5353</v>
      </c>
      <c r="G1134" s="101">
        <v>431.48889000000003</v>
      </c>
      <c r="I1134" s="182"/>
      <c r="J1134" s="182"/>
      <c r="K1134" s="182"/>
      <c r="L1134" s="182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82"/>
      <c r="W1134" s="182"/>
      <c r="X1134" s="182"/>
      <c r="Y1134" s="182"/>
      <c r="Z1134" s="182"/>
      <c r="AA1134" s="182"/>
      <c r="AB1134" s="182"/>
      <c r="AC1134" s="182"/>
      <c r="AD1134" s="182"/>
      <c r="AE1134" s="182"/>
      <c r="AF1134" s="182"/>
      <c r="AG1134" s="182"/>
      <c r="AH1134" s="182"/>
      <c r="AI1134" s="182"/>
      <c r="AJ1134" s="182"/>
      <c r="AK1134" s="182"/>
      <c r="AL1134" s="182"/>
      <c r="AM1134" s="182"/>
      <c r="AN1134" s="182"/>
      <c r="AO1134" s="182"/>
      <c r="AP1134" s="182"/>
      <c r="AQ1134" s="182"/>
      <c r="AR1134" s="182"/>
      <c r="AS1134" s="182"/>
      <c r="AT1134" s="182"/>
      <c r="AU1134" s="182"/>
      <c r="AV1134" s="182"/>
      <c r="AW1134" s="182"/>
      <c r="AX1134" s="182"/>
      <c r="AY1134" s="182"/>
      <c r="AZ1134" s="182"/>
      <c r="BA1134" s="182"/>
      <c r="BB1134" s="182"/>
      <c r="BC1134" s="182"/>
      <c r="BD1134" s="182"/>
      <c r="BE1134" s="182"/>
      <c r="BF1134" s="182"/>
      <c r="BG1134" s="182"/>
      <c r="BH1134" s="182"/>
      <c r="BI1134" s="182"/>
      <c r="BJ1134" s="182"/>
      <c r="BK1134" s="182"/>
      <c r="BL1134" s="182"/>
      <c r="BM1134" s="182"/>
      <c r="BN1134" s="182"/>
      <c r="BO1134" s="182"/>
      <c r="BP1134" s="182"/>
      <c r="BQ1134" s="182"/>
      <c r="BR1134" s="182"/>
      <c r="BS1134" s="182"/>
      <c r="BT1134" s="182"/>
      <c r="BU1134" s="182"/>
      <c r="BV1134" s="182"/>
      <c r="BW1134" s="182"/>
      <c r="BX1134" s="182"/>
      <c r="BY1134" s="182"/>
      <c r="BZ1134" s="182"/>
      <c r="CA1134" s="182"/>
      <c r="CB1134" s="182"/>
      <c r="CC1134" s="182"/>
      <c r="CD1134" s="182"/>
      <c r="CE1134" s="182"/>
      <c r="CF1134" s="182"/>
      <c r="CG1134" s="182"/>
      <c r="CH1134" s="182"/>
      <c r="CI1134" s="182"/>
      <c r="CJ1134" s="182"/>
      <c r="CK1134" s="182"/>
      <c r="CL1134" s="182"/>
      <c r="CM1134" s="182"/>
      <c r="CN1134" s="182"/>
      <c r="CO1134" s="182"/>
      <c r="CP1134" s="182"/>
      <c r="CQ1134" s="182"/>
      <c r="CR1134" s="182"/>
      <c r="CS1134" s="182"/>
      <c r="CT1134" s="182"/>
      <c r="CU1134" s="182"/>
      <c r="CV1134" s="182"/>
      <c r="CW1134" s="182"/>
      <c r="CX1134" s="182"/>
      <c r="CY1134" s="182"/>
      <c r="CZ1134" s="182"/>
      <c r="DA1134" s="182"/>
      <c r="DB1134" s="182"/>
      <c r="DC1134" s="182"/>
      <c r="DD1134" s="182"/>
      <c r="DE1134" s="182"/>
      <c r="DF1134" s="182"/>
      <c r="DG1134" s="182"/>
      <c r="DH1134" s="182"/>
      <c r="DI1134" s="182"/>
      <c r="DJ1134" s="182"/>
      <c r="DK1134" s="182"/>
      <c r="DL1134" s="182"/>
      <c r="DM1134" s="182"/>
      <c r="DN1134" s="182"/>
      <c r="DO1134" s="182"/>
      <c r="DP1134" s="182"/>
      <c r="DQ1134" s="182"/>
      <c r="DR1134" s="182"/>
      <c r="DS1134" s="182"/>
      <c r="DT1134" s="182"/>
      <c r="DU1134" s="182"/>
      <c r="DV1134" s="182"/>
      <c r="DW1134" s="182"/>
      <c r="DX1134" s="182"/>
      <c r="DY1134" s="182"/>
    </row>
    <row r="1135" spans="1:129" s="188" customFormat="1" outlineLevel="1" x14ac:dyDescent="0.25">
      <c r="A1135" s="102"/>
      <c r="B1135" s="97" t="s">
        <v>1169</v>
      </c>
      <c r="C1135" s="98">
        <v>2018</v>
      </c>
      <c r="D1135" s="99">
        <v>0.4</v>
      </c>
      <c r="E1135" s="101">
        <v>270</v>
      </c>
      <c r="F1135" s="110">
        <v>158</v>
      </c>
      <c r="G1135" s="101">
        <v>296.40439000000003</v>
      </c>
      <c r="I1135" s="182"/>
      <c r="J1135" s="182"/>
      <c r="K1135" s="182"/>
      <c r="L1135" s="182"/>
      <c r="M1135" s="182"/>
      <c r="N1135" s="182"/>
      <c r="O1135" s="182"/>
      <c r="P1135" s="182"/>
      <c r="Q1135" s="182"/>
      <c r="R1135" s="182"/>
      <c r="S1135" s="182"/>
      <c r="T1135" s="182"/>
      <c r="U1135" s="182"/>
      <c r="V1135" s="182"/>
      <c r="W1135" s="182"/>
      <c r="X1135" s="182"/>
      <c r="Y1135" s="182"/>
      <c r="Z1135" s="182"/>
      <c r="AA1135" s="182"/>
      <c r="AB1135" s="182"/>
      <c r="AC1135" s="182"/>
      <c r="AD1135" s="182"/>
      <c r="AE1135" s="182"/>
      <c r="AF1135" s="182"/>
      <c r="AG1135" s="182"/>
      <c r="AH1135" s="182"/>
      <c r="AI1135" s="182"/>
      <c r="AJ1135" s="182"/>
      <c r="AK1135" s="182"/>
      <c r="AL1135" s="182"/>
      <c r="AM1135" s="182"/>
      <c r="AN1135" s="182"/>
      <c r="AO1135" s="182"/>
      <c r="AP1135" s="182"/>
      <c r="AQ1135" s="182"/>
      <c r="AR1135" s="182"/>
      <c r="AS1135" s="182"/>
      <c r="AT1135" s="182"/>
      <c r="AU1135" s="182"/>
      <c r="AV1135" s="182"/>
      <c r="AW1135" s="182"/>
      <c r="AX1135" s="182"/>
      <c r="AY1135" s="182"/>
      <c r="AZ1135" s="182"/>
      <c r="BA1135" s="182"/>
      <c r="BB1135" s="182"/>
      <c r="BC1135" s="182"/>
      <c r="BD1135" s="182"/>
      <c r="BE1135" s="182"/>
      <c r="BF1135" s="182"/>
      <c r="BG1135" s="182"/>
      <c r="BH1135" s="182"/>
      <c r="BI1135" s="182"/>
      <c r="BJ1135" s="182"/>
      <c r="BK1135" s="182"/>
      <c r="BL1135" s="182"/>
      <c r="BM1135" s="182"/>
      <c r="BN1135" s="182"/>
      <c r="BO1135" s="182"/>
      <c r="BP1135" s="182"/>
      <c r="BQ1135" s="182"/>
      <c r="BR1135" s="182"/>
      <c r="BS1135" s="182"/>
      <c r="BT1135" s="182"/>
      <c r="BU1135" s="182"/>
      <c r="BV1135" s="182"/>
      <c r="BW1135" s="182"/>
      <c r="BX1135" s="182"/>
      <c r="BY1135" s="182"/>
      <c r="BZ1135" s="182"/>
      <c r="CA1135" s="182"/>
      <c r="CB1135" s="182"/>
      <c r="CC1135" s="182"/>
      <c r="CD1135" s="182"/>
      <c r="CE1135" s="182"/>
      <c r="CF1135" s="182"/>
      <c r="CG1135" s="182"/>
      <c r="CH1135" s="182"/>
      <c r="CI1135" s="182"/>
      <c r="CJ1135" s="182"/>
      <c r="CK1135" s="182"/>
      <c r="CL1135" s="182"/>
      <c r="CM1135" s="182"/>
      <c r="CN1135" s="182"/>
      <c r="CO1135" s="182"/>
      <c r="CP1135" s="182"/>
      <c r="CQ1135" s="182"/>
      <c r="CR1135" s="182"/>
      <c r="CS1135" s="182"/>
      <c r="CT1135" s="182"/>
      <c r="CU1135" s="182"/>
      <c r="CV1135" s="182"/>
      <c r="CW1135" s="182"/>
      <c r="CX1135" s="182"/>
      <c r="CY1135" s="182"/>
      <c r="CZ1135" s="182"/>
      <c r="DA1135" s="182"/>
      <c r="DB1135" s="182"/>
      <c r="DC1135" s="182"/>
      <c r="DD1135" s="182"/>
      <c r="DE1135" s="182"/>
      <c r="DF1135" s="182"/>
      <c r="DG1135" s="182"/>
      <c r="DH1135" s="182"/>
      <c r="DI1135" s="182"/>
      <c r="DJ1135" s="182"/>
      <c r="DK1135" s="182"/>
      <c r="DL1135" s="182"/>
      <c r="DM1135" s="182"/>
      <c r="DN1135" s="182"/>
      <c r="DO1135" s="182"/>
      <c r="DP1135" s="182"/>
      <c r="DQ1135" s="182"/>
      <c r="DR1135" s="182"/>
      <c r="DS1135" s="182"/>
      <c r="DT1135" s="182"/>
      <c r="DU1135" s="182"/>
      <c r="DV1135" s="182"/>
      <c r="DW1135" s="182"/>
      <c r="DX1135" s="182"/>
      <c r="DY1135" s="182"/>
    </row>
    <row r="1136" spans="1:129" s="188" customFormat="1" outlineLevel="1" x14ac:dyDescent="0.25">
      <c r="A1136" s="102"/>
      <c r="B1136" s="97" t="s">
        <v>1170</v>
      </c>
      <c r="C1136" s="98">
        <v>2018</v>
      </c>
      <c r="D1136" s="99">
        <v>10</v>
      </c>
      <c r="E1136" s="101">
        <v>7</v>
      </c>
      <c r="F1136" s="110">
        <v>5353</v>
      </c>
      <c r="G1136" s="101">
        <v>27.142520000000001</v>
      </c>
      <c r="I1136" s="182"/>
      <c r="J1136" s="182"/>
      <c r="K1136" s="182"/>
      <c r="L1136" s="182"/>
      <c r="M1136" s="182"/>
      <c r="N1136" s="182"/>
      <c r="O1136" s="182"/>
      <c r="P1136" s="182"/>
      <c r="Q1136" s="182"/>
      <c r="R1136" s="182"/>
      <c r="S1136" s="182"/>
      <c r="T1136" s="182"/>
      <c r="U1136" s="182"/>
      <c r="V1136" s="182"/>
      <c r="W1136" s="182"/>
      <c r="X1136" s="182"/>
      <c r="Y1136" s="182"/>
      <c r="Z1136" s="182"/>
      <c r="AA1136" s="182"/>
      <c r="AB1136" s="182"/>
      <c r="AC1136" s="182"/>
      <c r="AD1136" s="182"/>
      <c r="AE1136" s="182"/>
      <c r="AF1136" s="182"/>
      <c r="AG1136" s="182"/>
      <c r="AH1136" s="182"/>
      <c r="AI1136" s="182"/>
      <c r="AJ1136" s="182"/>
      <c r="AK1136" s="182"/>
      <c r="AL1136" s="182"/>
      <c r="AM1136" s="182"/>
      <c r="AN1136" s="182"/>
      <c r="AO1136" s="182"/>
      <c r="AP1136" s="182"/>
      <c r="AQ1136" s="182"/>
      <c r="AR1136" s="182"/>
      <c r="AS1136" s="182"/>
      <c r="AT1136" s="182"/>
      <c r="AU1136" s="182"/>
      <c r="AV1136" s="182"/>
      <c r="AW1136" s="182"/>
      <c r="AX1136" s="182"/>
      <c r="AY1136" s="182"/>
      <c r="AZ1136" s="182"/>
      <c r="BA1136" s="182"/>
      <c r="BB1136" s="182"/>
      <c r="BC1136" s="182"/>
      <c r="BD1136" s="182"/>
      <c r="BE1136" s="182"/>
      <c r="BF1136" s="182"/>
      <c r="BG1136" s="182"/>
      <c r="BH1136" s="182"/>
      <c r="BI1136" s="182"/>
      <c r="BJ1136" s="182"/>
      <c r="BK1136" s="182"/>
      <c r="BL1136" s="182"/>
      <c r="BM1136" s="182"/>
      <c r="BN1136" s="182"/>
      <c r="BO1136" s="182"/>
      <c r="BP1136" s="182"/>
      <c r="BQ1136" s="182"/>
      <c r="BR1136" s="182"/>
      <c r="BS1136" s="182"/>
      <c r="BT1136" s="182"/>
      <c r="BU1136" s="182"/>
      <c r="BV1136" s="182"/>
      <c r="BW1136" s="182"/>
      <c r="BX1136" s="182"/>
      <c r="BY1136" s="182"/>
      <c r="BZ1136" s="182"/>
      <c r="CA1136" s="182"/>
      <c r="CB1136" s="182"/>
      <c r="CC1136" s="182"/>
      <c r="CD1136" s="182"/>
      <c r="CE1136" s="182"/>
      <c r="CF1136" s="182"/>
      <c r="CG1136" s="182"/>
      <c r="CH1136" s="182"/>
      <c r="CI1136" s="182"/>
      <c r="CJ1136" s="182"/>
      <c r="CK1136" s="182"/>
      <c r="CL1136" s="182"/>
      <c r="CM1136" s="182"/>
      <c r="CN1136" s="182"/>
      <c r="CO1136" s="182"/>
      <c r="CP1136" s="182"/>
      <c r="CQ1136" s="182"/>
      <c r="CR1136" s="182"/>
      <c r="CS1136" s="182"/>
      <c r="CT1136" s="182"/>
      <c r="CU1136" s="182"/>
      <c r="CV1136" s="182"/>
      <c r="CW1136" s="182"/>
      <c r="CX1136" s="182"/>
      <c r="CY1136" s="182"/>
      <c r="CZ1136" s="182"/>
      <c r="DA1136" s="182"/>
      <c r="DB1136" s="182"/>
      <c r="DC1136" s="182"/>
      <c r="DD1136" s="182"/>
      <c r="DE1136" s="182"/>
      <c r="DF1136" s="182"/>
      <c r="DG1136" s="182"/>
      <c r="DH1136" s="182"/>
      <c r="DI1136" s="182"/>
      <c r="DJ1136" s="182"/>
      <c r="DK1136" s="182"/>
      <c r="DL1136" s="182"/>
      <c r="DM1136" s="182"/>
      <c r="DN1136" s="182"/>
      <c r="DO1136" s="182"/>
      <c r="DP1136" s="182"/>
      <c r="DQ1136" s="182"/>
      <c r="DR1136" s="182"/>
      <c r="DS1136" s="182"/>
      <c r="DT1136" s="182"/>
      <c r="DU1136" s="182"/>
      <c r="DV1136" s="182"/>
      <c r="DW1136" s="182"/>
      <c r="DX1136" s="182"/>
      <c r="DY1136" s="182"/>
    </row>
    <row r="1137" spans="1:129" s="188" customFormat="1" outlineLevel="1" x14ac:dyDescent="0.25">
      <c r="A1137" s="102"/>
      <c r="B1137" s="97" t="s">
        <v>1171</v>
      </c>
      <c r="C1137" s="98">
        <v>2018</v>
      </c>
      <c r="D1137" s="99">
        <v>0.4</v>
      </c>
      <c r="E1137" s="101">
        <v>264</v>
      </c>
      <c r="F1137" s="110">
        <v>158</v>
      </c>
      <c r="G1137" s="101">
        <v>290.75241999999997</v>
      </c>
      <c r="I1137" s="182"/>
      <c r="J1137" s="182"/>
      <c r="K1137" s="182"/>
      <c r="L1137" s="182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82"/>
      <c r="W1137" s="182"/>
      <c r="X1137" s="182"/>
      <c r="Y1137" s="182"/>
      <c r="Z1137" s="182"/>
      <c r="AA1137" s="182"/>
      <c r="AB1137" s="182"/>
      <c r="AC1137" s="182"/>
      <c r="AD1137" s="182"/>
      <c r="AE1137" s="182"/>
      <c r="AF1137" s="182"/>
      <c r="AG1137" s="182"/>
      <c r="AH1137" s="182"/>
      <c r="AI1137" s="182"/>
      <c r="AJ1137" s="182"/>
      <c r="AK1137" s="182"/>
      <c r="AL1137" s="182"/>
      <c r="AM1137" s="182"/>
      <c r="AN1137" s="182"/>
      <c r="AO1137" s="182"/>
      <c r="AP1137" s="182"/>
      <c r="AQ1137" s="182"/>
      <c r="AR1137" s="182"/>
      <c r="AS1137" s="182"/>
      <c r="AT1137" s="182"/>
      <c r="AU1137" s="182"/>
      <c r="AV1137" s="182"/>
      <c r="AW1137" s="182"/>
      <c r="AX1137" s="182"/>
      <c r="AY1137" s="182"/>
      <c r="AZ1137" s="182"/>
      <c r="BA1137" s="182"/>
      <c r="BB1137" s="182"/>
      <c r="BC1137" s="182"/>
      <c r="BD1137" s="182"/>
      <c r="BE1137" s="182"/>
      <c r="BF1137" s="182"/>
      <c r="BG1137" s="182"/>
      <c r="BH1137" s="182"/>
      <c r="BI1137" s="182"/>
      <c r="BJ1137" s="182"/>
      <c r="BK1137" s="182"/>
      <c r="BL1137" s="182"/>
      <c r="BM1137" s="182"/>
      <c r="BN1137" s="182"/>
      <c r="BO1137" s="182"/>
      <c r="BP1137" s="182"/>
      <c r="BQ1137" s="182"/>
      <c r="BR1137" s="182"/>
      <c r="BS1137" s="182"/>
      <c r="BT1137" s="182"/>
      <c r="BU1137" s="182"/>
      <c r="BV1137" s="182"/>
      <c r="BW1137" s="182"/>
      <c r="BX1137" s="182"/>
      <c r="BY1137" s="182"/>
      <c r="BZ1137" s="182"/>
      <c r="CA1137" s="182"/>
      <c r="CB1137" s="182"/>
      <c r="CC1137" s="182"/>
      <c r="CD1137" s="182"/>
      <c r="CE1137" s="182"/>
      <c r="CF1137" s="182"/>
      <c r="CG1137" s="182"/>
      <c r="CH1137" s="182"/>
      <c r="CI1137" s="182"/>
      <c r="CJ1137" s="182"/>
      <c r="CK1137" s="182"/>
      <c r="CL1137" s="182"/>
      <c r="CM1137" s="182"/>
      <c r="CN1137" s="182"/>
      <c r="CO1137" s="182"/>
      <c r="CP1137" s="182"/>
      <c r="CQ1137" s="182"/>
      <c r="CR1137" s="182"/>
      <c r="CS1137" s="182"/>
      <c r="CT1137" s="182"/>
      <c r="CU1137" s="182"/>
      <c r="CV1137" s="182"/>
      <c r="CW1137" s="182"/>
      <c r="CX1137" s="182"/>
      <c r="CY1137" s="182"/>
      <c r="CZ1137" s="182"/>
      <c r="DA1137" s="182"/>
      <c r="DB1137" s="182"/>
      <c r="DC1137" s="182"/>
      <c r="DD1137" s="182"/>
      <c r="DE1137" s="182"/>
      <c r="DF1137" s="182"/>
      <c r="DG1137" s="182"/>
      <c r="DH1137" s="182"/>
      <c r="DI1137" s="182"/>
      <c r="DJ1137" s="182"/>
      <c r="DK1137" s="182"/>
      <c r="DL1137" s="182"/>
      <c r="DM1137" s="182"/>
      <c r="DN1137" s="182"/>
      <c r="DO1137" s="182"/>
      <c r="DP1137" s="182"/>
      <c r="DQ1137" s="182"/>
      <c r="DR1137" s="182"/>
      <c r="DS1137" s="182"/>
      <c r="DT1137" s="182"/>
      <c r="DU1137" s="182"/>
      <c r="DV1137" s="182"/>
      <c r="DW1137" s="182"/>
      <c r="DX1137" s="182"/>
      <c r="DY1137" s="182"/>
    </row>
    <row r="1138" spans="1:129" s="188" customFormat="1" outlineLevel="1" x14ac:dyDescent="0.25">
      <c r="A1138" s="102"/>
      <c r="B1138" s="97" t="s">
        <v>1172</v>
      </c>
      <c r="C1138" s="98">
        <v>2018</v>
      </c>
      <c r="D1138" s="99">
        <v>0.4</v>
      </c>
      <c r="E1138" s="101">
        <v>161</v>
      </c>
      <c r="F1138" s="110">
        <v>158</v>
      </c>
      <c r="G1138" s="101">
        <v>270.50463999999999</v>
      </c>
      <c r="I1138" s="182"/>
      <c r="J1138" s="182"/>
      <c r="K1138" s="182"/>
      <c r="L1138" s="182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82"/>
      <c r="W1138" s="182"/>
      <c r="X1138" s="182"/>
      <c r="Y1138" s="182"/>
      <c r="Z1138" s="182"/>
      <c r="AA1138" s="182"/>
      <c r="AB1138" s="182"/>
      <c r="AC1138" s="182"/>
      <c r="AD1138" s="182"/>
      <c r="AE1138" s="182"/>
      <c r="AF1138" s="182"/>
      <c r="AG1138" s="182"/>
      <c r="AH1138" s="182"/>
      <c r="AI1138" s="182"/>
      <c r="AJ1138" s="182"/>
      <c r="AK1138" s="182"/>
      <c r="AL1138" s="182"/>
      <c r="AM1138" s="182"/>
      <c r="AN1138" s="182"/>
      <c r="AO1138" s="182"/>
      <c r="AP1138" s="182"/>
      <c r="AQ1138" s="182"/>
      <c r="AR1138" s="182"/>
      <c r="AS1138" s="182"/>
      <c r="AT1138" s="182"/>
      <c r="AU1138" s="182"/>
      <c r="AV1138" s="182"/>
      <c r="AW1138" s="182"/>
      <c r="AX1138" s="182"/>
      <c r="AY1138" s="182"/>
      <c r="AZ1138" s="182"/>
      <c r="BA1138" s="182"/>
      <c r="BB1138" s="182"/>
      <c r="BC1138" s="182"/>
      <c r="BD1138" s="182"/>
      <c r="BE1138" s="182"/>
      <c r="BF1138" s="182"/>
      <c r="BG1138" s="182"/>
      <c r="BH1138" s="182"/>
      <c r="BI1138" s="182"/>
      <c r="BJ1138" s="182"/>
      <c r="BK1138" s="182"/>
      <c r="BL1138" s="182"/>
      <c r="BM1138" s="182"/>
      <c r="BN1138" s="182"/>
      <c r="BO1138" s="182"/>
      <c r="BP1138" s="182"/>
      <c r="BQ1138" s="182"/>
      <c r="BR1138" s="182"/>
      <c r="BS1138" s="182"/>
      <c r="BT1138" s="182"/>
      <c r="BU1138" s="182"/>
      <c r="BV1138" s="182"/>
      <c r="BW1138" s="182"/>
      <c r="BX1138" s="182"/>
      <c r="BY1138" s="182"/>
      <c r="BZ1138" s="182"/>
      <c r="CA1138" s="182"/>
      <c r="CB1138" s="182"/>
      <c r="CC1138" s="182"/>
      <c r="CD1138" s="182"/>
      <c r="CE1138" s="182"/>
      <c r="CF1138" s="182"/>
      <c r="CG1138" s="182"/>
      <c r="CH1138" s="182"/>
      <c r="CI1138" s="182"/>
      <c r="CJ1138" s="182"/>
      <c r="CK1138" s="182"/>
      <c r="CL1138" s="182"/>
      <c r="CM1138" s="182"/>
      <c r="CN1138" s="182"/>
      <c r="CO1138" s="182"/>
      <c r="CP1138" s="182"/>
      <c r="CQ1138" s="182"/>
      <c r="CR1138" s="182"/>
      <c r="CS1138" s="182"/>
      <c r="CT1138" s="182"/>
      <c r="CU1138" s="182"/>
      <c r="CV1138" s="182"/>
      <c r="CW1138" s="182"/>
      <c r="CX1138" s="182"/>
      <c r="CY1138" s="182"/>
      <c r="CZ1138" s="182"/>
      <c r="DA1138" s="182"/>
      <c r="DB1138" s="182"/>
      <c r="DC1138" s="182"/>
      <c r="DD1138" s="182"/>
      <c r="DE1138" s="182"/>
      <c r="DF1138" s="182"/>
      <c r="DG1138" s="182"/>
      <c r="DH1138" s="182"/>
      <c r="DI1138" s="182"/>
      <c r="DJ1138" s="182"/>
      <c r="DK1138" s="182"/>
      <c r="DL1138" s="182"/>
      <c r="DM1138" s="182"/>
      <c r="DN1138" s="182"/>
      <c r="DO1138" s="182"/>
      <c r="DP1138" s="182"/>
      <c r="DQ1138" s="182"/>
      <c r="DR1138" s="182"/>
      <c r="DS1138" s="182"/>
      <c r="DT1138" s="182"/>
      <c r="DU1138" s="182"/>
      <c r="DV1138" s="182"/>
      <c r="DW1138" s="182"/>
      <c r="DX1138" s="182"/>
      <c r="DY1138" s="182"/>
    </row>
    <row r="1139" spans="1:129" s="188" customFormat="1" outlineLevel="1" x14ac:dyDescent="0.25">
      <c r="A1139" s="102"/>
      <c r="B1139" s="97" t="s">
        <v>1173</v>
      </c>
      <c r="C1139" s="98">
        <v>2018</v>
      </c>
      <c r="D1139" s="99">
        <v>10</v>
      </c>
      <c r="E1139" s="101">
        <v>16</v>
      </c>
      <c r="F1139" s="110">
        <v>5353</v>
      </c>
      <c r="G1139" s="101">
        <v>78.897509999999997</v>
      </c>
      <c r="I1139" s="182"/>
      <c r="J1139" s="182"/>
      <c r="K1139" s="182"/>
      <c r="L1139" s="182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82"/>
      <c r="W1139" s="182"/>
      <c r="X1139" s="182"/>
      <c r="Y1139" s="182"/>
      <c r="Z1139" s="182"/>
      <c r="AA1139" s="182"/>
      <c r="AB1139" s="182"/>
      <c r="AC1139" s="182"/>
      <c r="AD1139" s="182"/>
      <c r="AE1139" s="182"/>
      <c r="AF1139" s="182"/>
      <c r="AG1139" s="182"/>
      <c r="AH1139" s="182"/>
      <c r="AI1139" s="182"/>
      <c r="AJ1139" s="182"/>
      <c r="AK1139" s="182"/>
      <c r="AL1139" s="182"/>
      <c r="AM1139" s="182"/>
      <c r="AN1139" s="182"/>
      <c r="AO1139" s="182"/>
      <c r="AP1139" s="182"/>
      <c r="AQ1139" s="182"/>
      <c r="AR1139" s="182"/>
      <c r="AS1139" s="182"/>
      <c r="AT1139" s="182"/>
      <c r="AU1139" s="182"/>
      <c r="AV1139" s="182"/>
      <c r="AW1139" s="182"/>
      <c r="AX1139" s="182"/>
      <c r="AY1139" s="182"/>
      <c r="AZ1139" s="182"/>
      <c r="BA1139" s="182"/>
      <c r="BB1139" s="182"/>
      <c r="BC1139" s="182"/>
      <c r="BD1139" s="182"/>
      <c r="BE1139" s="182"/>
      <c r="BF1139" s="182"/>
      <c r="BG1139" s="182"/>
      <c r="BH1139" s="182"/>
      <c r="BI1139" s="182"/>
      <c r="BJ1139" s="182"/>
      <c r="BK1139" s="182"/>
      <c r="BL1139" s="182"/>
      <c r="BM1139" s="182"/>
      <c r="BN1139" s="182"/>
      <c r="BO1139" s="182"/>
      <c r="BP1139" s="182"/>
      <c r="BQ1139" s="182"/>
      <c r="BR1139" s="182"/>
      <c r="BS1139" s="182"/>
      <c r="BT1139" s="182"/>
      <c r="BU1139" s="182"/>
      <c r="BV1139" s="182"/>
      <c r="BW1139" s="182"/>
      <c r="BX1139" s="182"/>
      <c r="BY1139" s="182"/>
      <c r="BZ1139" s="182"/>
      <c r="CA1139" s="182"/>
      <c r="CB1139" s="182"/>
      <c r="CC1139" s="182"/>
      <c r="CD1139" s="182"/>
      <c r="CE1139" s="182"/>
      <c r="CF1139" s="182"/>
      <c r="CG1139" s="182"/>
      <c r="CH1139" s="182"/>
      <c r="CI1139" s="182"/>
      <c r="CJ1139" s="182"/>
      <c r="CK1139" s="182"/>
      <c r="CL1139" s="182"/>
      <c r="CM1139" s="182"/>
      <c r="CN1139" s="182"/>
      <c r="CO1139" s="182"/>
      <c r="CP1139" s="182"/>
      <c r="CQ1139" s="182"/>
      <c r="CR1139" s="182"/>
      <c r="CS1139" s="182"/>
      <c r="CT1139" s="182"/>
      <c r="CU1139" s="182"/>
      <c r="CV1139" s="182"/>
      <c r="CW1139" s="182"/>
      <c r="CX1139" s="182"/>
      <c r="CY1139" s="182"/>
      <c r="CZ1139" s="182"/>
      <c r="DA1139" s="182"/>
      <c r="DB1139" s="182"/>
      <c r="DC1139" s="182"/>
      <c r="DD1139" s="182"/>
      <c r="DE1139" s="182"/>
      <c r="DF1139" s="182"/>
      <c r="DG1139" s="182"/>
      <c r="DH1139" s="182"/>
      <c r="DI1139" s="182"/>
      <c r="DJ1139" s="182"/>
      <c r="DK1139" s="182"/>
      <c r="DL1139" s="182"/>
      <c r="DM1139" s="182"/>
      <c r="DN1139" s="182"/>
      <c r="DO1139" s="182"/>
      <c r="DP1139" s="182"/>
      <c r="DQ1139" s="182"/>
      <c r="DR1139" s="182"/>
      <c r="DS1139" s="182"/>
      <c r="DT1139" s="182"/>
      <c r="DU1139" s="182"/>
      <c r="DV1139" s="182"/>
      <c r="DW1139" s="182"/>
      <c r="DX1139" s="182"/>
      <c r="DY1139" s="182"/>
    </row>
    <row r="1140" spans="1:129" s="188" customFormat="1" outlineLevel="1" x14ac:dyDescent="0.25">
      <c r="A1140" s="102"/>
      <c r="B1140" s="97" t="s">
        <v>1174</v>
      </c>
      <c r="C1140" s="98">
        <v>2018</v>
      </c>
      <c r="D1140" s="99">
        <v>0.4</v>
      </c>
      <c r="E1140" s="101">
        <v>145</v>
      </c>
      <c r="F1140" s="110">
        <v>158</v>
      </c>
      <c r="G1140" s="101">
        <v>81.039640000000006</v>
      </c>
      <c r="I1140" s="182"/>
      <c r="J1140" s="182"/>
      <c r="K1140" s="182"/>
      <c r="L1140" s="182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82"/>
      <c r="W1140" s="182"/>
      <c r="X1140" s="182"/>
      <c r="Y1140" s="182"/>
      <c r="Z1140" s="182"/>
      <c r="AA1140" s="182"/>
      <c r="AB1140" s="182"/>
      <c r="AC1140" s="182"/>
      <c r="AD1140" s="182"/>
      <c r="AE1140" s="182"/>
      <c r="AF1140" s="182"/>
      <c r="AG1140" s="182"/>
      <c r="AH1140" s="182"/>
      <c r="AI1140" s="182"/>
      <c r="AJ1140" s="182"/>
      <c r="AK1140" s="182"/>
      <c r="AL1140" s="182"/>
      <c r="AM1140" s="182"/>
      <c r="AN1140" s="182"/>
      <c r="AO1140" s="182"/>
      <c r="AP1140" s="182"/>
      <c r="AQ1140" s="182"/>
      <c r="AR1140" s="182"/>
      <c r="AS1140" s="182"/>
      <c r="AT1140" s="182"/>
      <c r="AU1140" s="182"/>
      <c r="AV1140" s="182"/>
      <c r="AW1140" s="182"/>
      <c r="AX1140" s="182"/>
      <c r="AY1140" s="182"/>
      <c r="AZ1140" s="182"/>
      <c r="BA1140" s="182"/>
      <c r="BB1140" s="182"/>
      <c r="BC1140" s="182"/>
      <c r="BD1140" s="182"/>
      <c r="BE1140" s="182"/>
      <c r="BF1140" s="182"/>
      <c r="BG1140" s="182"/>
      <c r="BH1140" s="182"/>
      <c r="BI1140" s="182"/>
      <c r="BJ1140" s="182"/>
      <c r="BK1140" s="182"/>
      <c r="BL1140" s="182"/>
      <c r="BM1140" s="182"/>
      <c r="BN1140" s="182"/>
      <c r="BO1140" s="182"/>
      <c r="BP1140" s="182"/>
      <c r="BQ1140" s="182"/>
      <c r="BR1140" s="182"/>
      <c r="BS1140" s="182"/>
      <c r="BT1140" s="182"/>
      <c r="BU1140" s="182"/>
      <c r="BV1140" s="182"/>
      <c r="BW1140" s="182"/>
      <c r="BX1140" s="182"/>
      <c r="BY1140" s="182"/>
      <c r="BZ1140" s="182"/>
      <c r="CA1140" s="182"/>
      <c r="CB1140" s="182"/>
      <c r="CC1140" s="182"/>
      <c r="CD1140" s="182"/>
      <c r="CE1140" s="182"/>
      <c r="CF1140" s="182"/>
      <c r="CG1140" s="182"/>
      <c r="CH1140" s="182"/>
      <c r="CI1140" s="182"/>
      <c r="CJ1140" s="182"/>
      <c r="CK1140" s="182"/>
      <c r="CL1140" s="182"/>
      <c r="CM1140" s="182"/>
      <c r="CN1140" s="182"/>
      <c r="CO1140" s="182"/>
      <c r="CP1140" s="182"/>
      <c r="CQ1140" s="182"/>
      <c r="CR1140" s="182"/>
      <c r="CS1140" s="182"/>
      <c r="CT1140" s="182"/>
      <c r="CU1140" s="182"/>
      <c r="CV1140" s="182"/>
      <c r="CW1140" s="182"/>
      <c r="CX1140" s="182"/>
      <c r="CY1140" s="182"/>
      <c r="CZ1140" s="182"/>
      <c r="DA1140" s="182"/>
      <c r="DB1140" s="182"/>
      <c r="DC1140" s="182"/>
      <c r="DD1140" s="182"/>
      <c r="DE1140" s="182"/>
      <c r="DF1140" s="182"/>
      <c r="DG1140" s="182"/>
      <c r="DH1140" s="182"/>
      <c r="DI1140" s="182"/>
      <c r="DJ1140" s="182"/>
      <c r="DK1140" s="182"/>
      <c r="DL1140" s="182"/>
      <c r="DM1140" s="182"/>
      <c r="DN1140" s="182"/>
      <c r="DO1140" s="182"/>
      <c r="DP1140" s="182"/>
      <c r="DQ1140" s="182"/>
      <c r="DR1140" s="182"/>
      <c r="DS1140" s="182"/>
      <c r="DT1140" s="182"/>
      <c r="DU1140" s="182"/>
      <c r="DV1140" s="182"/>
      <c r="DW1140" s="182"/>
      <c r="DX1140" s="182"/>
      <c r="DY1140" s="182"/>
    </row>
    <row r="1141" spans="1:129" s="188" customFormat="1" outlineLevel="1" x14ac:dyDescent="0.25">
      <c r="A1141" s="102"/>
      <c r="B1141" s="97" t="s">
        <v>1175</v>
      </c>
      <c r="C1141" s="98">
        <v>2018</v>
      </c>
      <c r="D1141" s="99">
        <v>10</v>
      </c>
      <c r="E1141" s="101">
        <v>413</v>
      </c>
      <c r="F1141" s="110">
        <v>5353</v>
      </c>
      <c r="G1141" s="101">
        <v>418.69607999999994</v>
      </c>
      <c r="I1141" s="182"/>
      <c r="J1141" s="182"/>
      <c r="K1141" s="182"/>
      <c r="L1141" s="182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82"/>
      <c r="W1141" s="182"/>
      <c r="X1141" s="182"/>
      <c r="Y1141" s="182"/>
      <c r="Z1141" s="182"/>
      <c r="AA1141" s="182"/>
      <c r="AB1141" s="182"/>
      <c r="AC1141" s="182"/>
      <c r="AD1141" s="182"/>
      <c r="AE1141" s="182"/>
      <c r="AF1141" s="182"/>
      <c r="AG1141" s="182"/>
      <c r="AH1141" s="182"/>
      <c r="AI1141" s="182"/>
      <c r="AJ1141" s="182"/>
      <c r="AK1141" s="182"/>
      <c r="AL1141" s="182"/>
      <c r="AM1141" s="182"/>
      <c r="AN1141" s="182"/>
      <c r="AO1141" s="182"/>
      <c r="AP1141" s="182"/>
      <c r="AQ1141" s="182"/>
      <c r="AR1141" s="182"/>
      <c r="AS1141" s="182"/>
      <c r="AT1141" s="182"/>
      <c r="AU1141" s="182"/>
      <c r="AV1141" s="182"/>
      <c r="AW1141" s="182"/>
      <c r="AX1141" s="182"/>
      <c r="AY1141" s="182"/>
      <c r="AZ1141" s="182"/>
      <c r="BA1141" s="182"/>
      <c r="BB1141" s="182"/>
      <c r="BC1141" s="182"/>
      <c r="BD1141" s="182"/>
      <c r="BE1141" s="182"/>
      <c r="BF1141" s="182"/>
      <c r="BG1141" s="182"/>
      <c r="BH1141" s="182"/>
      <c r="BI1141" s="182"/>
      <c r="BJ1141" s="182"/>
      <c r="BK1141" s="182"/>
      <c r="BL1141" s="182"/>
      <c r="BM1141" s="182"/>
      <c r="BN1141" s="182"/>
      <c r="BO1141" s="182"/>
      <c r="BP1141" s="182"/>
      <c r="BQ1141" s="182"/>
      <c r="BR1141" s="182"/>
      <c r="BS1141" s="182"/>
      <c r="BT1141" s="182"/>
      <c r="BU1141" s="182"/>
      <c r="BV1141" s="182"/>
      <c r="BW1141" s="182"/>
      <c r="BX1141" s="182"/>
      <c r="BY1141" s="182"/>
      <c r="BZ1141" s="182"/>
      <c r="CA1141" s="182"/>
      <c r="CB1141" s="182"/>
      <c r="CC1141" s="182"/>
      <c r="CD1141" s="182"/>
      <c r="CE1141" s="182"/>
      <c r="CF1141" s="182"/>
      <c r="CG1141" s="182"/>
      <c r="CH1141" s="182"/>
      <c r="CI1141" s="182"/>
      <c r="CJ1141" s="182"/>
      <c r="CK1141" s="182"/>
      <c r="CL1141" s="182"/>
      <c r="CM1141" s="182"/>
      <c r="CN1141" s="182"/>
      <c r="CO1141" s="182"/>
      <c r="CP1141" s="182"/>
      <c r="CQ1141" s="182"/>
      <c r="CR1141" s="182"/>
      <c r="CS1141" s="182"/>
      <c r="CT1141" s="182"/>
      <c r="CU1141" s="182"/>
      <c r="CV1141" s="182"/>
      <c r="CW1141" s="182"/>
      <c r="CX1141" s="182"/>
      <c r="CY1141" s="182"/>
      <c r="CZ1141" s="182"/>
      <c r="DA1141" s="182"/>
      <c r="DB1141" s="182"/>
      <c r="DC1141" s="182"/>
      <c r="DD1141" s="182"/>
      <c r="DE1141" s="182"/>
      <c r="DF1141" s="182"/>
      <c r="DG1141" s="182"/>
      <c r="DH1141" s="182"/>
      <c r="DI1141" s="182"/>
      <c r="DJ1141" s="182"/>
      <c r="DK1141" s="182"/>
      <c r="DL1141" s="182"/>
      <c r="DM1141" s="182"/>
      <c r="DN1141" s="182"/>
      <c r="DO1141" s="182"/>
      <c r="DP1141" s="182"/>
      <c r="DQ1141" s="182"/>
      <c r="DR1141" s="182"/>
      <c r="DS1141" s="182"/>
      <c r="DT1141" s="182"/>
      <c r="DU1141" s="182"/>
      <c r="DV1141" s="182"/>
      <c r="DW1141" s="182"/>
      <c r="DX1141" s="182"/>
      <c r="DY1141" s="182"/>
    </row>
    <row r="1142" spans="1:129" s="188" customFormat="1" outlineLevel="1" x14ac:dyDescent="0.25">
      <c r="A1142" s="102"/>
      <c r="B1142" s="97" t="s">
        <v>745</v>
      </c>
      <c r="C1142" s="98">
        <v>2018</v>
      </c>
      <c r="D1142" s="99">
        <v>0.4</v>
      </c>
      <c r="E1142" s="101">
        <v>243</v>
      </c>
      <c r="F1142" s="110">
        <v>158</v>
      </c>
      <c r="G1142" s="101">
        <v>246.14449999999999</v>
      </c>
      <c r="I1142" s="182"/>
      <c r="J1142" s="182"/>
      <c r="K1142" s="182"/>
      <c r="L1142" s="182"/>
      <c r="M1142" s="182"/>
      <c r="N1142" s="182"/>
      <c r="O1142" s="182"/>
      <c r="P1142" s="182"/>
      <c r="Q1142" s="182"/>
      <c r="R1142" s="182"/>
      <c r="S1142" s="182"/>
      <c r="T1142" s="182"/>
      <c r="U1142" s="182"/>
      <c r="V1142" s="182"/>
      <c r="W1142" s="182"/>
      <c r="X1142" s="182"/>
      <c r="Y1142" s="182"/>
      <c r="Z1142" s="182"/>
      <c r="AA1142" s="182"/>
      <c r="AB1142" s="182"/>
      <c r="AC1142" s="182"/>
      <c r="AD1142" s="182"/>
      <c r="AE1142" s="182"/>
      <c r="AF1142" s="182"/>
      <c r="AG1142" s="182"/>
      <c r="AH1142" s="182"/>
      <c r="AI1142" s="182"/>
      <c r="AJ1142" s="182"/>
      <c r="AK1142" s="182"/>
      <c r="AL1142" s="182"/>
      <c r="AM1142" s="182"/>
      <c r="AN1142" s="182"/>
      <c r="AO1142" s="182"/>
      <c r="AP1142" s="182"/>
      <c r="AQ1142" s="182"/>
      <c r="AR1142" s="182"/>
      <c r="AS1142" s="182"/>
      <c r="AT1142" s="182"/>
      <c r="AU1142" s="182"/>
      <c r="AV1142" s="182"/>
      <c r="AW1142" s="182"/>
      <c r="AX1142" s="182"/>
      <c r="AY1142" s="182"/>
      <c r="AZ1142" s="182"/>
      <c r="BA1142" s="182"/>
      <c r="BB1142" s="182"/>
      <c r="BC1142" s="182"/>
      <c r="BD1142" s="182"/>
      <c r="BE1142" s="182"/>
      <c r="BF1142" s="182"/>
      <c r="BG1142" s="182"/>
      <c r="BH1142" s="182"/>
      <c r="BI1142" s="182"/>
      <c r="BJ1142" s="182"/>
      <c r="BK1142" s="182"/>
      <c r="BL1142" s="182"/>
      <c r="BM1142" s="182"/>
      <c r="BN1142" s="182"/>
      <c r="BO1142" s="182"/>
      <c r="BP1142" s="182"/>
      <c r="BQ1142" s="182"/>
      <c r="BR1142" s="182"/>
      <c r="BS1142" s="182"/>
      <c r="BT1142" s="182"/>
      <c r="BU1142" s="182"/>
      <c r="BV1142" s="182"/>
      <c r="BW1142" s="182"/>
      <c r="BX1142" s="182"/>
      <c r="BY1142" s="182"/>
      <c r="BZ1142" s="182"/>
      <c r="CA1142" s="182"/>
      <c r="CB1142" s="182"/>
      <c r="CC1142" s="182"/>
      <c r="CD1142" s="182"/>
      <c r="CE1142" s="182"/>
      <c r="CF1142" s="182"/>
      <c r="CG1142" s="182"/>
      <c r="CH1142" s="182"/>
      <c r="CI1142" s="182"/>
      <c r="CJ1142" s="182"/>
      <c r="CK1142" s="182"/>
      <c r="CL1142" s="182"/>
      <c r="CM1142" s="182"/>
      <c r="CN1142" s="182"/>
      <c r="CO1142" s="182"/>
      <c r="CP1142" s="182"/>
      <c r="CQ1142" s="182"/>
      <c r="CR1142" s="182"/>
      <c r="CS1142" s="182"/>
      <c r="CT1142" s="182"/>
      <c r="CU1142" s="182"/>
      <c r="CV1142" s="182"/>
      <c r="CW1142" s="182"/>
      <c r="CX1142" s="182"/>
      <c r="CY1142" s="182"/>
      <c r="CZ1142" s="182"/>
      <c r="DA1142" s="182"/>
      <c r="DB1142" s="182"/>
      <c r="DC1142" s="182"/>
      <c r="DD1142" s="182"/>
      <c r="DE1142" s="182"/>
      <c r="DF1142" s="182"/>
      <c r="DG1142" s="182"/>
      <c r="DH1142" s="182"/>
      <c r="DI1142" s="182"/>
      <c r="DJ1142" s="182"/>
      <c r="DK1142" s="182"/>
      <c r="DL1142" s="182"/>
      <c r="DM1142" s="182"/>
      <c r="DN1142" s="182"/>
      <c r="DO1142" s="182"/>
      <c r="DP1142" s="182"/>
      <c r="DQ1142" s="182"/>
      <c r="DR1142" s="182"/>
      <c r="DS1142" s="182"/>
      <c r="DT1142" s="182"/>
      <c r="DU1142" s="182"/>
      <c r="DV1142" s="182"/>
      <c r="DW1142" s="182"/>
      <c r="DX1142" s="182"/>
      <c r="DY1142" s="182"/>
    </row>
    <row r="1143" spans="1:129" s="188" customFormat="1" outlineLevel="1" x14ac:dyDescent="0.25">
      <c r="A1143" s="102"/>
      <c r="B1143" s="97" t="s">
        <v>1176</v>
      </c>
      <c r="C1143" s="98">
        <v>2018</v>
      </c>
      <c r="D1143" s="99">
        <v>0.4</v>
      </c>
      <c r="E1143" s="101">
        <v>100</v>
      </c>
      <c r="F1143" s="110">
        <v>158</v>
      </c>
      <c r="G1143" s="101">
        <v>190.57797999999997</v>
      </c>
      <c r="I1143" s="182"/>
      <c r="J1143" s="182"/>
      <c r="K1143" s="182"/>
      <c r="L1143" s="182"/>
      <c r="M1143" s="182"/>
      <c r="N1143" s="182"/>
      <c r="O1143" s="182"/>
      <c r="P1143" s="182"/>
      <c r="Q1143" s="182"/>
      <c r="R1143" s="182"/>
      <c r="S1143" s="182"/>
      <c r="T1143" s="182"/>
      <c r="U1143" s="182"/>
      <c r="V1143" s="182"/>
      <c r="W1143" s="182"/>
      <c r="X1143" s="182"/>
      <c r="Y1143" s="182"/>
      <c r="Z1143" s="182"/>
      <c r="AA1143" s="182"/>
      <c r="AB1143" s="182"/>
      <c r="AC1143" s="182"/>
      <c r="AD1143" s="182"/>
      <c r="AE1143" s="182"/>
      <c r="AF1143" s="182"/>
      <c r="AG1143" s="182"/>
      <c r="AH1143" s="182"/>
      <c r="AI1143" s="182"/>
      <c r="AJ1143" s="182"/>
      <c r="AK1143" s="182"/>
      <c r="AL1143" s="182"/>
      <c r="AM1143" s="182"/>
      <c r="AN1143" s="182"/>
      <c r="AO1143" s="182"/>
      <c r="AP1143" s="182"/>
      <c r="AQ1143" s="182"/>
      <c r="AR1143" s="182"/>
      <c r="AS1143" s="182"/>
      <c r="AT1143" s="182"/>
      <c r="AU1143" s="182"/>
      <c r="AV1143" s="182"/>
      <c r="AW1143" s="182"/>
      <c r="AX1143" s="182"/>
      <c r="AY1143" s="182"/>
      <c r="AZ1143" s="182"/>
      <c r="BA1143" s="182"/>
      <c r="BB1143" s="182"/>
      <c r="BC1143" s="182"/>
      <c r="BD1143" s="182"/>
      <c r="BE1143" s="182"/>
      <c r="BF1143" s="182"/>
      <c r="BG1143" s="182"/>
      <c r="BH1143" s="182"/>
      <c r="BI1143" s="182"/>
      <c r="BJ1143" s="182"/>
      <c r="BK1143" s="182"/>
      <c r="BL1143" s="182"/>
      <c r="BM1143" s="182"/>
      <c r="BN1143" s="182"/>
      <c r="BO1143" s="182"/>
      <c r="BP1143" s="182"/>
      <c r="BQ1143" s="182"/>
      <c r="BR1143" s="182"/>
      <c r="BS1143" s="182"/>
      <c r="BT1143" s="182"/>
      <c r="BU1143" s="182"/>
      <c r="BV1143" s="182"/>
      <c r="BW1143" s="182"/>
      <c r="BX1143" s="182"/>
      <c r="BY1143" s="182"/>
      <c r="BZ1143" s="182"/>
      <c r="CA1143" s="182"/>
      <c r="CB1143" s="182"/>
      <c r="CC1143" s="182"/>
      <c r="CD1143" s="182"/>
      <c r="CE1143" s="182"/>
      <c r="CF1143" s="182"/>
      <c r="CG1143" s="182"/>
      <c r="CH1143" s="182"/>
      <c r="CI1143" s="182"/>
      <c r="CJ1143" s="182"/>
      <c r="CK1143" s="182"/>
      <c r="CL1143" s="182"/>
      <c r="CM1143" s="182"/>
      <c r="CN1143" s="182"/>
      <c r="CO1143" s="182"/>
      <c r="CP1143" s="182"/>
      <c r="CQ1143" s="182"/>
      <c r="CR1143" s="182"/>
      <c r="CS1143" s="182"/>
      <c r="CT1143" s="182"/>
      <c r="CU1143" s="182"/>
      <c r="CV1143" s="182"/>
      <c r="CW1143" s="182"/>
      <c r="CX1143" s="182"/>
      <c r="CY1143" s="182"/>
      <c r="CZ1143" s="182"/>
      <c r="DA1143" s="182"/>
      <c r="DB1143" s="182"/>
      <c r="DC1143" s="182"/>
      <c r="DD1143" s="182"/>
      <c r="DE1143" s="182"/>
      <c r="DF1143" s="182"/>
      <c r="DG1143" s="182"/>
      <c r="DH1143" s="182"/>
      <c r="DI1143" s="182"/>
      <c r="DJ1143" s="182"/>
      <c r="DK1143" s="182"/>
      <c r="DL1143" s="182"/>
      <c r="DM1143" s="182"/>
      <c r="DN1143" s="182"/>
      <c r="DO1143" s="182"/>
      <c r="DP1143" s="182"/>
      <c r="DQ1143" s="182"/>
      <c r="DR1143" s="182"/>
      <c r="DS1143" s="182"/>
      <c r="DT1143" s="182"/>
      <c r="DU1143" s="182"/>
      <c r="DV1143" s="182"/>
      <c r="DW1143" s="182"/>
      <c r="DX1143" s="182"/>
      <c r="DY1143" s="182"/>
    </row>
    <row r="1144" spans="1:129" s="188" customFormat="1" outlineLevel="1" x14ac:dyDescent="0.25">
      <c r="A1144" s="102"/>
      <c r="B1144" s="97" t="s">
        <v>1177</v>
      </c>
      <c r="C1144" s="98">
        <v>2018</v>
      </c>
      <c r="D1144" s="99">
        <v>0.4</v>
      </c>
      <c r="E1144" s="101">
        <v>141</v>
      </c>
      <c r="F1144" s="110">
        <v>158</v>
      </c>
      <c r="G1144" s="101">
        <v>188.02270000000001</v>
      </c>
      <c r="I1144" s="182"/>
      <c r="J1144" s="182"/>
      <c r="K1144" s="182"/>
      <c r="L1144" s="182"/>
      <c r="M1144" s="182"/>
      <c r="N1144" s="182"/>
      <c r="O1144" s="182"/>
      <c r="P1144" s="182"/>
      <c r="Q1144" s="182"/>
      <c r="R1144" s="182"/>
      <c r="S1144" s="182"/>
      <c r="T1144" s="182"/>
      <c r="U1144" s="182"/>
      <c r="V1144" s="182"/>
      <c r="W1144" s="182"/>
      <c r="X1144" s="182"/>
      <c r="Y1144" s="182"/>
      <c r="Z1144" s="182"/>
      <c r="AA1144" s="182"/>
      <c r="AB1144" s="182"/>
      <c r="AC1144" s="182"/>
      <c r="AD1144" s="182"/>
      <c r="AE1144" s="182"/>
      <c r="AF1144" s="182"/>
      <c r="AG1144" s="182"/>
      <c r="AH1144" s="182"/>
      <c r="AI1144" s="182"/>
      <c r="AJ1144" s="182"/>
      <c r="AK1144" s="182"/>
      <c r="AL1144" s="182"/>
      <c r="AM1144" s="182"/>
      <c r="AN1144" s="182"/>
      <c r="AO1144" s="182"/>
      <c r="AP1144" s="182"/>
      <c r="AQ1144" s="182"/>
      <c r="AR1144" s="182"/>
      <c r="AS1144" s="182"/>
      <c r="AT1144" s="182"/>
      <c r="AU1144" s="182"/>
      <c r="AV1144" s="182"/>
      <c r="AW1144" s="182"/>
      <c r="AX1144" s="182"/>
      <c r="AY1144" s="182"/>
      <c r="AZ1144" s="182"/>
      <c r="BA1144" s="182"/>
      <c r="BB1144" s="182"/>
      <c r="BC1144" s="182"/>
      <c r="BD1144" s="182"/>
      <c r="BE1144" s="182"/>
      <c r="BF1144" s="182"/>
      <c r="BG1144" s="182"/>
      <c r="BH1144" s="182"/>
      <c r="BI1144" s="182"/>
      <c r="BJ1144" s="182"/>
      <c r="BK1144" s="182"/>
      <c r="BL1144" s="182"/>
      <c r="BM1144" s="182"/>
      <c r="BN1144" s="182"/>
      <c r="BO1144" s="182"/>
      <c r="BP1144" s="182"/>
      <c r="BQ1144" s="182"/>
      <c r="BR1144" s="182"/>
      <c r="BS1144" s="182"/>
      <c r="BT1144" s="182"/>
      <c r="BU1144" s="182"/>
      <c r="BV1144" s="182"/>
      <c r="BW1144" s="182"/>
      <c r="BX1144" s="182"/>
      <c r="BY1144" s="182"/>
      <c r="BZ1144" s="182"/>
      <c r="CA1144" s="182"/>
      <c r="CB1144" s="182"/>
      <c r="CC1144" s="182"/>
      <c r="CD1144" s="182"/>
      <c r="CE1144" s="182"/>
      <c r="CF1144" s="182"/>
      <c r="CG1144" s="182"/>
      <c r="CH1144" s="182"/>
      <c r="CI1144" s="182"/>
      <c r="CJ1144" s="182"/>
      <c r="CK1144" s="182"/>
      <c r="CL1144" s="182"/>
      <c r="CM1144" s="182"/>
      <c r="CN1144" s="182"/>
      <c r="CO1144" s="182"/>
      <c r="CP1144" s="182"/>
      <c r="CQ1144" s="182"/>
      <c r="CR1144" s="182"/>
      <c r="CS1144" s="182"/>
      <c r="CT1144" s="182"/>
      <c r="CU1144" s="182"/>
      <c r="CV1144" s="182"/>
      <c r="CW1144" s="182"/>
      <c r="CX1144" s="182"/>
      <c r="CY1144" s="182"/>
      <c r="CZ1144" s="182"/>
      <c r="DA1144" s="182"/>
      <c r="DB1144" s="182"/>
      <c r="DC1144" s="182"/>
      <c r="DD1144" s="182"/>
      <c r="DE1144" s="182"/>
      <c r="DF1144" s="182"/>
      <c r="DG1144" s="182"/>
      <c r="DH1144" s="182"/>
      <c r="DI1144" s="182"/>
      <c r="DJ1144" s="182"/>
      <c r="DK1144" s="182"/>
      <c r="DL1144" s="182"/>
      <c r="DM1144" s="182"/>
      <c r="DN1144" s="182"/>
      <c r="DO1144" s="182"/>
      <c r="DP1144" s="182"/>
      <c r="DQ1144" s="182"/>
      <c r="DR1144" s="182"/>
      <c r="DS1144" s="182"/>
      <c r="DT1144" s="182"/>
      <c r="DU1144" s="182"/>
      <c r="DV1144" s="182"/>
      <c r="DW1144" s="182"/>
      <c r="DX1144" s="182"/>
      <c r="DY1144" s="182"/>
    </row>
    <row r="1145" spans="1:129" s="188" customFormat="1" outlineLevel="1" x14ac:dyDescent="0.25">
      <c r="A1145" s="102"/>
      <c r="B1145" s="97" t="s">
        <v>1178</v>
      </c>
      <c r="C1145" s="98">
        <v>2018</v>
      </c>
      <c r="D1145" s="99">
        <v>0.4</v>
      </c>
      <c r="E1145" s="101">
        <v>173</v>
      </c>
      <c r="F1145" s="110">
        <v>158</v>
      </c>
      <c r="G1145" s="101">
        <v>250.58768000000001</v>
      </c>
      <c r="I1145" s="182"/>
      <c r="J1145" s="182"/>
      <c r="K1145" s="182"/>
      <c r="L1145" s="182"/>
      <c r="M1145" s="182"/>
      <c r="N1145" s="182"/>
      <c r="O1145" s="182"/>
      <c r="P1145" s="182"/>
      <c r="Q1145" s="182"/>
      <c r="R1145" s="182"/>
      <c r="S1145" s="182"/>
      <c r="T1145" s="182"/>
      <c r="U1145" s="182"/>
      <c r="V1145" s="182"/>
      <c r="W1145" s="182"/>
      <c r="X1145" s="182"/>
      <c r="Y1145" s="182"/>
      <c r="Z1145" s="182"/>
      <c r="AA1145" s="182"/>
      <c r="AB1145" s="182"/>
      <c r="AC1145" s="182"/>
      <c r="AD1145" s="182"/>
      <c r="AE1145" s="182"/>
      <c r="AF1145" s="182"/>
      <c r="AG1145" s="182"/>
      <c r="AH1145" s="182"/>
      <c r="AI1145" s="182"/>
      <c r="AJ1145" s="182"/>
      <c r="AK1145" s="182"/>
      <c r="AL1145" s="182"/>
      <c r="AM1145" s="182"/>
      <c r="AN1145" s="182"/>
      <c r="AO1145" s="182"/>
      <c r="AP1145" s="182"/>
      <c r="AQ1145" s="182"/>
      <c r="AR1145" s="182"/>
      <c r="AS1145" s="182"/>
      <c r="AT1145" s="182"/>
      <c r="AU1145" s="182"/>
      <c r="AV1145" s="182"/>
      <c r="AW1145" s="182"/>
      <c r="AX1145" s="182"/>
      <c r="AY1145" s="182"/>
      <c r="AZ1145" s="182"/>
      <c r="BA1145" s="182"/>
      <c r="BB1145" s="182"/>
      <c r="BC1145" s="182"/>
      <c r="BD1145" s="182"/>
      <c r="BE1145" s="182"/>
      <c r="BF1145" s="182"/>
      <c r="BG1145" s="182"/>
      <c r="BH1145" s="182"/>
      <c r="BI1145" s="182"/>
      <c r="BJ1145" s="182"/>
      <c r="BK1145" s="182"/>
      <c r="BL1145" s="182"/>
      <c r="BM1145" s="182"/>
      <c r="BN1145" s="182"/>
      <c r="BO1145" s="182"/>
      <c r="BP1145" s="182"/>
      <c r="BQ1145" s="182"/>
      <c r="BR1145" s="182"/>
      <c r="BS1145" s="182"/>
      <c r="BT1145" s="182"/>
      <c r="BU1145" s="182"/>
      <c r="BV1145" s="182"/>
      <c r="BW1145" s="182"/>
      <c r="BX1145" s="182"/>
      <c r="BY1145" s="182"/>
      <c r="BZ1145" s="182"/>
      <c r="CA1145" s="182"/>
      <c r="CB1145" s="182"/>
      <c r="CC1145" s="182"/>
      <c r="CD1145" s="182"/>
      <c r="CE1145" s="182"/>
      <c r="CF1145" s="182"/>
      <c r="CG1145" s="182"/>
      <c r="CH1145" s="182"/>
      <c r="CI1145" s="182"/>
      <c r="CJ1145" s="182"/>
      <c r="CK1145" s="182"/>
      <c r="CL1145" s="182"/>
      <c r="CM1145" s="182"/>
      <c r="CN1145" s="182"/>
      <c r="CO1145" s="182"/>
      <c r="CP1145" s="182"/>
      <c r="CQ1145" s="182"/>
      <c r="CR1145" s="182"/>
      <c r="CS1145" s="182"/>
      <c r="CT1145" s="182"/>
      <c r="CU1145" s="182"/>
      <c r="CV1145" s="182"/>
      <c r="CW1145" s="182"/>
      <c r="CX1145" s="182"/>
      <c r="CY1145" s="182"/>
      <c r="CZ1145" s="182"/>
      <c r="DA1145" s="182"/>
      <c r="DB1145" s="182"/>
      <c r="DC1145" s="182"/>
      <c r="DD1145" s="182"/>
      <c r="DE1145" s="182"/>
      <c r="DF1145" s="182"/>
      <c r="DG1145" s="182"/>
      <c r="DH1145" s="182"/>
      <c r="DI1145" s="182"/>
      <c r="DJ1145" s="182"/>
      <c r="DK1145" s="182"/>
      <c r="DL1145" s="182"/>
      <c r="DM1145" s="182"/>
      <c r="DN1145" s="182"/>
      <c r="DO1145" s="182"/>
      <c r="DP1145" s="182"/>
      <c r="DQ1145" s="182"/>
      <c r="DR1145" s="182"/>
      <c r="DS1145" s="182"/>
      <c r="DT1145" s="182"/>
      <c r="DU1145" s="182"/>
      <c r="DV1145" s="182"/>
      <c r="DW1145" s="182"/>
      <c r="DX1145" s="182"/>
      <c r="DY1145" s="182"/>
    </row>
    <row r="1146" spans="1:129" s="188" customFormat="1" outlineLevel="1" x14ac:dyDescent="0.25">
      <c r="A1146" s="102"/>
      <c r="B1146" s="97" t="s">
        <v>1179</v>
      </c>
      <c r="C1146" s="98">
        <v>2018</v>
      </c>
      <c r="D1146" s="99">
        <v>0.4</v>
      </c>
      <c r="E1146" s="101">
        <v>203</v>
      </c>
      <c r="F1146" s="110">
        <v>158</v>
      </c>
      <c r="G1146" s="101">
        <v>141.23860000000002</v>
      </c>
      <c r="I1146" s="182"/>
      <c r="J1146" s="182"/>
      <c r="K1146" s="182"/>
      <c r="L1146" s="182"/>
      <c r="M1146" s="182"/>
      <c r="N1146" s="182"/>
      <c r="O1146" s="182"/>
      <c r="P1146" s="182"/>
      <c r="Q1146" s="182"/>
      <c r="R1146" s="182"/>
      <c r="S1146" s="182"/>
      <c r="T1146" s="182"/>
      <c r="U1146" s="182"/>
      <c r="V1146" s="182"/>
      <c r="W1146" s="182"/>
      <c r="X1146" s="182"/>
      <c r="Y1146" s="182"/>
      <c r="Z1146" s="182"/>
      <c r="AA1146" s="182"/>
      <c r="AB1146" s="182"/>
      <c r="AC1146" s="182"/>
      <c r="AD1146" s="182"/>
      <c r="AE1146" s="182"/>
      <c r="AF1146" s="182"/>
      <c r="AG1146" s="182"/>
      <c r="AH1146" s="182"/>
      <c r="AI1146" s="182"/>
      <c r="AJ1146" s="182"/>
      <c r="AK1146" s="182"/>
      <c r="AL1146" s="182"/>
      <c r="AM1146" s="182"/>
      <c r="AN1146" s="182"/>
      <c r="AO1146" s="182"/>
      <c r="AP1146" s="182"/>
      <c r="AQ1146" s="182"/>
      <c r="AR1146" s="182"/>
      <c r="AS1146" s="182"/>
      <c r="AT1146" s="182"/>
      <c r="AU1146" s="182"/>
      <c r="AV1146" s="182"/>
      <c r="AW1146" s="182"/>
      <c r="AX1146" s="182"/>
      <c r="AY1146" s="182"/>
      <c r="AZ1146" s="182"/>
      <c r="BA1146" s="182"/>
      <c r="BB1146" s="182"/>
      <c r="BC1146" s="182"/>
      <c r="BD1146" s="182"/>
      <c r="BE1146" s="182"/>
      <c r="BF1146" s="182"/>
      <c r="BG1146" s="182"/>
      <c r="BH1146" s="182"/>
      <c r="BI1146" s="182"/>
      <c r="BJ1146" s="182"/>
      <c r="BK1146" s="182"/>
      <c r="BL1146" s="182"/>
      <c r="BM1146" s="182"/>
      <c r="BN1146" s="182"/>
      <c r="BO1146" s="182"/>
      <c r="BP1146" s="182"/>
      <c r="BQ1146" s="182"/>
      <c r="BR1146" s="182"/>
      <c r="BS1146" s="182"/>
      <c r="BT1146" s="182"/>
      <c r="BU1146" s="182"/>
      <c r="BV1146" s="182"/>
      <c r="BW1146" s="182"/>
      <c r="BX1146" s="182"/>
      <c r="BY1146" s="182"/>
      <c r="BZ1146" s="182"/>
      <c r="CA1146" s="182"/>
      <c r="CB1146" s="182"/>
      <c r="CC1146" s="182"/>
      <c r="CD1146" s="182"/>
      <c r="CE1146" s="182"/>
      <c r="CF1146" s="182"/>
      <c r="CG1146" s="182"/>
      <c r="CH1146" s="182"/>
      <c r="CI1146" s="182"/>
      <c r="CJ1146" s="182"/>
      <c r="CK1146" s="182"/>
      <c r="CL1146" s="182"/>
      <c r="CM1146" s="182"/>
      <c r="CN1146" s="182"/>
      <c r="CO1146" s="182"/>
      <c r="CP1146" s="182"/>
      <c r="CQ1146" s="182"/>
      <c r="CR1146" s="182"/>
      <c r="CS1146" s="182"/>
      <c r="CT1146" s="182"/>
      <c r="CU1146" s="182"/>
      <c r="CV1146" s="182"/>
      <c r="CW1146" s="182"/>
      <c r="CX1146" s="182"/>
      <c r="CY1146" s="182"/>
      <c r="CZ1146" s="182"/>
      <c r="DA1146" s="182"/>
      <c r="DB1146" s="182"/>
      <c r="DC1146" s="182"/>
      <c r="DD1146" s="182"/>
      <c r="DE1146" s="182"/>
      <c r="DF1146" s="182"/>
      <c r="DG1146" s="182"/>
      <c r="DH1146" s="182"/>
      <c r="DI1146" s="182"/>
      <c r="DJ1146" s="182"/>
      <c r="DK1146" s="182"/>
      <c r="DL1146" s="182"/>
      <c r="DM1146" s="182"/>
      <c r="DN1146" s="182"/>
      <c r="DO1146" s="182"/>
      <c r="DP1146" s="182"/>
      <c r="DQ1146" s="182"/>
      <c r="DR1146" s="182"/>
      <c r="DS1146" s="182"/>
      <c r="DT1146" s="182"/>
      <c r="DU1146" s="182"/>
      <c r="DV1146" s="182"/>
      <c r="DW1146" s="182"/>
      <c r="DX1146" s="182"/>
      <c r="DY1146" s="182"/>
    </row>
    <row r="1147" spans="1:129" s="188" customFormat="1" outlineLevel="1" x14ac:dyDescent="0.25">
      <c r="A1147" s="102"/>
      <c r="B1147" s="97" t="s">
        <v>1180</v>
      </c>
      <c r="C1147" s="98">
        <v>2018</v>
      </c>
      <c r="D1147" s="99">
        <v>0.4</v>
      </c>
      <c r="E1147" s="101">
        <v>209</v>
      </c>
      <c r="F1147" s="110">
        <v>158</v>
      </c>
      <c r="G1147" s="101">
        <v>259.57229000000001</v>
      </c>
      <c r="I1147" s="182"/>
      <c r="J1147" s="182"/>
      <c r="K1147" s="182"/>
      <c r="L1147" s="182"/>
      <c r="M1147" s="182"/>
      <c r="N1147" s="182"/>
      <c r="O1147" s="182"/>
      <c r="P1147" s="182"/>
      <c r="Q1147" s="182"/>
      <c r="R1147" s="182"/>
      <c r="S1147" s="182"/>
      <c r="T1147" s="182"/>
      <c r="U1147" s="182"/>
      <c r="V1147" s="182"/>
      <c r="W1147" s="182"/>
      <c r="X1147" s="182"/>
      <c r="Y1147" s="182"/>
      <c r="Z1147" s="182"/>
      <c r="AA1147" s="182"/>
      <c r="AB1147" s="182"/>
      <c r="AC1147" s="182"/>
      <c r="AD1147" s="182"/>
      <c r="AE1147" s="182"/>
      <c r="AF1147" s="182"/>
      <c r="AG1147" s="182"/>
      <c r="AH1147" s="182"/>
      <c r="AI1147" s="182"/>
      <c r="AJ1147" s="182"/>
      <c r="AK1147" s="182"/>
      <c r="AL1147" s="182"/>
      <c r="AM1147" s="182"/>
      <c r="AN1147" s="182"/>
      <c r="AO1147" s="182"/>
      <c r="AP1147" s="182"/>
      <c r="AQ1147" s="182"/>
      <c r="AR1147" s="182"/>
      <c r="AS1147" s="182"/>
      <c r="AT1147" s="182"/>
      <c r="AU1147" s="182"/>
      <c r="AV1147" s="182"/>
      <c r="AW1147" s="182"/>
      <c r="AX1147" s="182"/>
      <c r="AY1147" s="182"/>
      <c r="AZ1147" s="182"/>
      <c r="BA1147" s="182"/>
      <c r="BB1147" s="182"/>
      <c r="BC1147" s="182"/>
      <c r="BD1147" s="182"/>
      <c r="BE1147" s="182"/>
      <c r="BF1147" s="182"/>
      <c r="BG1147" s="182"/>
      <c r="BH1147" s="182"/>
      <c r="BI1147" s="182"/>
      <c r="BJ1147" s="182"/>
      <c r="BK1147" s="182"/>
      <c r="BL1147" s="182"/>
      <c r="BM1147" s="182"/>
      <c r="BN1147" s="182"/>
      <c r="BO1147" s="182"/>
      <c r="BP1147" s="182"/>
      <c r="BQ1147" s="182"/>
      <c r="BR1147" s="182"/>
      <c r="BS1147" s="182"/>
      <c r="BT1147" s="182"/>
      <c r="BU1147" s="182"/>
      <c r="BV1147" s="182"/>
      <c r="BW1147" s="182"/>
      <c r="BX1147" s="182"/>
      <c r="BY1147" s="182"/>
      <c r="BZ1147" s="182"/>
      <c r="CA1147" s="182"/>
      <c r="CB1147" s="182"/>
      <c r="CC1147" s="182"/>
      <c r="CD1147" s="182"/>
      <c r="CE1147" s="182"/>
      <c r="CF1147" s="182"/>
      <c r="CG1147" s="182"/>
      <c r="CH1147" s="182"/>
      <c r="CI1147" s="182"/>
      <c r="CJ1147" s="182"/>
      <c r="CK1147" s="182"/>
      <c r="CL1147" s="182"/>
      <c r="CM1147" s="182"/>
      <c r="CN1147" s="182"/>
      <c r="CO1147" s="182"/>
      <c r="CP1147" s="182"/>
      <c r="CQ1147" s="182"/>
      <c r="CR1147" s="182"/>
      <c r="CS1147" s="182"/>
      <c r="CT1147" s="182"/>
      <c r="CU1147" s="182"/>
      <c r="CV1147" s="182"/>
      <c r="CW1147" s="182"/>
      <c r="CX1147" s="182"/>
      <c r="CY1147" s="182"/>
      <c r="CZ1147" s="182"/>
      <c r="DA1147" s="182"/>
      <c r="DB1147" s="182"/>
      <c r="DC1147" s="182"/>
      <c r="DD1147" s="182"/>
      <c r="DE1147" s="182"/>
      <c r="DF1147" s="182"/>
      <c r="DG1147" s="182"/>
      <c r="DH1147" s="182"/>
      <c r="DI1147" s="182"/>
      <c r="DJ1147" s="182"/>
      <c r="DK1147" s="182"/>
      <c r="DL1147" s="182"/>
      <c r="DM1147" s="182"/>
      <c r="DN1147" s="182"/>
      <c r="DO1147" s="182"/>
      <c r="DP1147" s="182"/>
      <c r="DQ1147" s="182"/>
      <c r="DR1147" s="182"/>
      <c r="DS1147" s="182"/>
      <c r="DT1147" s="182"/>
      <c r="DU1147" s="182"/>
      <c r="DV1147" s="182"/>
      <c r="DW1147" s="182"/>
      <c r="DX1147" s="182"/>
      <c r="DY1147" s="182"/>
    </row>
    <row r="1148" spans="1:129" s="188" customFormat="1" outlineLevel="1" x14ac:dyDescent="0.25">
      <c r="A1148" s="102"/>
      <c r="B1148" s="97" t="s">
        <v>1181</v>
      </c>
      <c r="C1148" s="98">
        <v>2018</v>
      </c>
      <c r="D1148" s="99">
        <v>10</v>
      </c>
      <c r="E1148" s="101">
        <v>21</v>
      </c>
      <c r="F1148" s="110">
        <v>5353</v>
      </c>
      <c r="G1148" s="101">
        <v>61.055239999999998</v>
      </c>
      <c r="I1148" s="182"/>
      <c r="J1148" s="182"/>
      <c r="K1148" s="182"/>
      <c r="L1148" s="182"/>
      <c r="M1148" s="182"/>
      <c r="N1148" s="182"/>
      <c r="O1148" s="182"/>
      <c r="P1148" s="182"/>
      <c r="Q1148" s="182"/>
      <c r="R1148" s="182"/>
      <c r="S1148" s="182"/>
      <c r="T1148" s="182"/>
      <c r="U1148" s="182"/>
      <c r="V1148" s="182"/>
      <c r="W1148" s="182"/>
      <c r="X1148" s="182"/>
      <c r="Y1148" s="182"/>
      <c r="Z1148" s="182"/>
      <c r="AA1148" s="182"/>
      <c r="AB1148" s="182"/>
      <c r="AC1148" s="182"/>
      <c r="AD1148" s="182"/>
      <c r="AE1148" s="182"/>
      <c r="AF1148" s="182"/>
      <c r="AG1148" s="182"/>
      <c r="AH1148" s="182"/>
      <c r="AI1148" s="182"/>
      <c r="AJ1148" s="182"/>
      <c r="AK1148" s="182"/>
      <c r="AL1148" s="182"/>
      <c r="AM1148" s="182"/>
      <c r="AN1148" s="182"/>
      <c r="AO1148" s="182"/>
      <c r="AP1148" s="182"/>
      <c r="AQ1148" s="182"/>
      <c r="AR1148" s="182"/>
      <c r="AS1148" s="182"/>
      <c r="AT1148" s="182"/>
      <c r="AU1148" s="182"/>
      <c r="AV1148" s="182"/>
      <c r="AW1148" s="182"/>
      <c r="AX1148" s="182"/>
      <c r="AY1148" s="182"/>
      <c r="AZ1148" s="182"/>
      <c r="BA1148" s="182"/>
      <c r="BB1148" s="182"/>
      <c r="BC1148" s="182"/>
      <c r="BD1148" s="182"/>
      <c r="BE1148" s="182"/>
      <c r="BF1148" s="182"/>
      <c r="BG1148" s="182"/>
      <c r="BH1148" s="182"/>
      <c r="BI1148" s="182"/>
      <c r="BJ1148" s="182"/>
      <c r="BK1148" s="182"/>
      <c r="BL1148" s="182"/>
      <c r="BM1148" s="182"/>
      <c r="BN1148" s="182"/>
      <c r="BO1148" s="182"/>
      <c r="BP1148" s="182"/>
      <c r="BQ1148" s="182"/>
      <c r="BR1148" s="182"/>
      <c r="BS1148" s="182"/>
      <c r="BT1148" s="182"/>
      <c r="BU1148" s="182"/>
      <c r="BV1148" s="182"/>
      <c r="BW1148" s="182"/>
      <c r="BX1148" s="182"/>
      <c r="BY1148" s="182"/>
      <c r="BZ1148" s="182"/>
      <c r="CA1148" s="182"/>
      <c r="CB1148" s="182"/>
      <c r="CC1148" s="182"/>
      <c r="CD1148" s="182"/>
      <c r="CE1148" s="182"/>
      <c r="CF1148" s="182"/>
      <c r="CG1148" s="182"/>
      <c r="CH1148" s="182"/>
      <c r="CI1148" s="182"/>
      <c r="CJ1148" s="182"/>
      <c r="CK1148" s="182"/>
      <c r="CL1148" s="182"/>
      <c r="CM1148" s="182"/>
      <c r="CN1148" s="182"/>
      <c r="CO1148" s="182"/>
      <c r="CP1148" s="182"/>
      <c r="CQ1148" s="182"/>
      <c r="CR1148" s="182"/>
      <c r="CS1148" s="182"/>
      <c r="CT1148" s="182"/>
      <c r="CU1148" s="182"/>
      <c r="CV1148" s="182"/>
      <c r="CW1148" s="182"/>
      <c r="CX1148" s="182"/>
      <c r="CY1148" s="182"/>
      <c r="CZ1148" s="182"/>
      <c r="DA1148" s="182"/>
      <c r="DB1148" s="182"/>
      <c r="DC1148" s="182"/>
      <c r="DD1148" s="182"/>
      <c r="DE1148" s="182"/>
      <c r="DF1148" s="182"/>
      <c r="DG1148" s="182"/>
      <c r="DH1148" s="182"/>
      <c r="DI1148" s="182"/>
      <c r="DJ1148" s="182"/>
      <c r="DK1148" s="182"/>
      <c r="DL1148" s="182"/>
      <c r="DM1148" s="182"/>
      <c r="DN1148" s="182"/>
      <c r="DO1148" s="182"/>
      <c r="DP1148" s="182"/>
      <c r="DQ1148" s="182"/>
      <c r="DR1148" s="182"/>
      <c r="DS1148" s="182"/>
      <c r="DT1148" s="182"/>
      <c r="DU1148" s="182"/>
      <c r="DV1148" s="182"/>
      <c r="DW1148" s="182"/>
      <c r="DX1148" s="182"/>
      <c r="DY1148" s="182"/>
    </row>
    <row r="1149" spans="1:129" s="188" customFormat="1" outlineLevel="1" x14ac:dyDescent="0.25">
      <c r="A1149" s="102"/>
      <c r="B1149" s="97" t="s">
        <v>1182</v>
      </c>
      <c r="C1149" s="98">
        <v>2018</v>
      </c>
      <c r="D1149" s="99">
        <v>0.4</v>
      </c>
      <c r="E1149" s="101">
        <v>370</v>
      </c>
      <c r="F1149" s="110">
        <v>158</v>
      </c>
      <c r="G1149" s="101">
        <v>306.45822999999996</v>
      </c>
      <c r="I1149" s="182"/>
      <c r="J1149" s="182"/>
      <c r="K1149" s="182"/>
      <c r="L1149" s="182"/>
      <c r="M1149" s="182"/>
      <c r="N1149" s="182"/>
      <c r="O1149" s="182"/>
      <c r="P1149" s="182"/>
      <c r="Q1149" s="182"/>
      <c r="R1149" s="182"/>
      <c r="S1149" s="182"/>
      <c r="T1149" s="182"/>
      <c r="U1149" s="182"/>
      <c r="V1149" s="182"/>
      <c r="W1149" s="182"/>
      <c r="X1149" s="182"/>
      <c r="Y1149" s="182"/>
      <c r="Z1149" s="182"/>
      <c r="AA1149" s="182"/>
      <c r="AB1149" s="182"/>
      <c r="AC1149" s="182"/>
      <c r="AD1149" s="182"/>
      <c r="AE1149" s="182"/>
      <c r="AF1149" s="182"/>
      <c r="AG1149" s="182"/>
      <c r="AH1149" s="182"/>
      <c r="AI1149" s="182"/>
      <c r="AJ1149" s="182"/>
      <c r="AK1149" s="182"/>
      <c r="AL1149" s="182"/>
      <c r="AM1149" s="182"/>
      <c r="AN1149" s="182"/>
      <c r="AO1149" s="182"/>
      <c r="AP1149" s="182"/>
      <c r="AQ1149" s="182"/>
      <c r="AR1149" s="182"/>
      <c r="AS1149" s="182"/>
      <c r="AT1149" s="182"/>
      <c r="AU1149" s="182"/>
      <c r="AV1149" s="182"/>
      <c r="AW1149" s="182"/>
      <c r="AX1149" s="182"/>
      <c r="AY1149" s="182"/>
      <c r="AZ1149" s="182"/>
      <c r="BA1149" s="182"/>
      <c r="BB1149" s="182"/>
      <c r="BC1149" s="182"/>
      <c r="BD1149" s="182"/>
      <c r="BE1149" s="182"/>
      <c r="BF1149" s="182"/>
      <c r="BG1149" s="182"/>
      <c r="BH1149" s="182"/>
      <c r="BI1149" s="182"/>
      <c r="BJ1149" s="182"/>
      <c r="BK1149" s="182"/>
      <c r="BL1149" s="182"/>
      <c r="BM1149" s="182"/>
      <c r="BN1149" s="182"/>
      <c r="BO1149" s="182"/>
      <c r="BP1149" s="182"/>
      <c r="BQ1149" s="182"/>
      <c r="BR1149" s="182"/>
      <c r="BS1149" s="182"/>
      <c r="BT1149" s="182"/>
      <c r="BU1149" s="182"/>
      <c r="BV1149" s="182"/>
      <c r="BW1149" s="182"/>
      <c r="BX1149" s="182"/>
      <c r="BY1149" s="182"/>
      <c r="BZ1149" s="182"/>
      <c r="CA1149" s="182"/>
      <c r="CB1149" s="182"/>
      <c r="CC1149" s="182"/>
      <c r="CD1149" s="182"/>
      <c r="CE1149" s="182"/>
      <c r="CF1149" s="182"/>
      <c r="CG1149" s="182"/>
      <c r="CH1149" s="182"/>
      <c r="CI1149" s="182"/>
      <c r="CJ1149" s="182"/>
      <c r="CK1149" s="182"/>
      <c r="CL1149" s="182"/>
      <c r="CM1149" s="182"/>
      <c r="CN1149" s="182"/>
      <c r="CO1149" s="182"/>
      <c r="CP1149" s="182"/>
      <c r="CQ1149" s="182"/>
      <c r="CR1149" s="182"/>
      <c r="CS1149" s="182"/>
      <c r="CT1149" s="182"/>
      <c r="CU1149" s="182"/>
      <c r="CV1149" s="182"/>
      <c r="CW1149" s="182"/>
      <c r="CX1149" s="182"/>
      <c r="CY1149" s="182"/>
      <c r="CZ1149" s="182"/>
      <c r="DA1149" s="182"/>
      <c r="DB1149" s="182"/>
      <c r="DC1149" s="182"/>
      <c r="DD1149" s="182"/>
      <c r="DE1149" s="182"/>
      <c r="DF1149" s="182"/>
      <c r="DG1149" s="182"/>
      <c r="DH1149" s="182"/>
      <c r="DI1149" s="182"/>
      <c r="DJ1149" s="182"/>
      <c r="DK1149" s="182"/>
      <c r="DL1149" s="182"/>
      <c r="DM1149" s="182"/>
      <c r="DN1149" s="182"/>
      <c r="DO1149" s="182"/>
      <c r="DP1149" s="182"/>
      <c r="DQ1149" s="182"/>
      <c r="DR1149" s="182"/>
      <c r="DS1149" s="182"/>
      <c r="DT1149" s="182"/>
      <c r="DU1149" s="182"/>
      <c r="DV1149" s="182"/>
      <c r="DW1149" s="182"/>
      <c r="DX1149" s="182"/>
      <c r="DY1149" s="182"/>
    </row>
    <row r="1150" spans="1:129" s="188" customFormat="1" outlineLevel="1" x14ac:dyDescent="0.25">
      <c r="A1150" s="102"/>
      <c r="B1150" s="97" t="s">
        <v>1183</v>
      </c>
      <c r="C1150" s="98">
        <v>2018</v>
      </c>
      <c r="D1150" s="99">
        <v>10</v>
      </c>
      <c r="E1150" s="101">
        <v>2392</v>
      </c>
      <c r="F1150" s="110">
        <v>5353</v>
      </c>
      <c r="G1150" s="101">
        <v>3460.3382499999998</v>
      </c>
      <c r="I1150" s="182"/>
      <c r="J1150" s="182"/>
      <c r="K1150" s="182"/>
      <c r="L1150" s="182"/>
      <c r="M1150" s="182"/>
      <c r="N1150" s="182"/>
      <c r="O1150" s="182"/>
      <c r="P1150" s="182"/>
      <c r="Q1150" s="182"/>
      <c r="R1150" s="182"/>
      <c r="S1150" s="182"/>
      <c r="T1150" s="182"/>
      <c r="U1150" s="182"/>
      <c r="V1150" s="182"/>
      <c r="W1150" s="182"/>
      <c r="X1150" s="182"/>
      <c r="Y1150" s="182"/>
      <c r="Z1150" s="182"/>
      <c r="AA1150" s="182"/>
      <c r="AB1150" s="182"/>
      <c r="AC1150" s="182"/>
      <c r="AD1150" s="182"/>
      <c r="AE1150" s="182"/>
      <c r="AF1150" s="182"/>
      <c r="AG1150" s="182"/>
      <c r="AH1150" s="182"/>
      <c r="AI1150" s="182"/>
      <c r="AJ1150" s="182"/>
      <c r="AK1150" s="182"/>
      <c r="AL1150" s="182"/>
      <c r="AM1150" s="182"/>
      <c r="AN1150" s="182"/>
      <c r="AO1150" s="182"/>
      <c r="AP1150" s="182"/>
      <c r="AQ1150" s="182"/>
      <c r="AR1150" s="182"/>
      <c r="AS1150" s="182"/>
      <c r="AT1150" s="182"/>
      <c r="AU1150" s="182"/>
      <c r="AV1150" s="182"/>
      <c r="AW1150" s="182"/>
      <c r="AX1150" s="182"/>
      <c r="AY1150" s="182"/>
      <c r="AZ1150" s="182"/>
      <c r="BA1150" s="182"/>
      <c r="BB1150" s="182"/>
      <c r="BC1150" s="182"/>
      <c r="BD1150" s="182"/>
      <c r="BE1150" s="182"/>
      <c r="BF1150" s="182"/>
      <c r="BG1150" s="182"/>
      <c r="BH1150" s="182"/>
      <c r="BI1150" s="182"/>
      <c r="BJ1150" s="182"/>
      <c r="BK1150" s="182"/>
      <c r="BL1150" s="182"/>
      <c r="BM1150" s="182"/>
      <c r="BN1150" s="182"/>
      <c r="BO1150" s="182"/>
      <c r="BP1150" s="182"/>
      <c r="BQ1150" s="182"/>
      <c r="BR1150" s="182"/>
      <c r="BS1150" s="182"/>
      <c r="BT1150" s="182"/>
      <c r="BU1150" s="182"/>
      <c r="BV1150" s="182"/>
      <c r="BW1150" s="182"/>
      <c r="BX1150" s="182"/>
      <c r="BY1150" s="182"/>
      <c r="BZ1150" s="182"/>
      <c r="CA1150" s="182"/>
      <c r="CB1150" s="182"/>
      <c r="CC1150" s="182"/>
      <c r="CD1150" s="182"/>
      <c r="CE1150" s="182"/>
      <c r="CF1150" s="182"/>
      <c r="CG1150" s="182"/>
      <c r="CH1150" s="182"/>
      <c r="CI1150" s="182"/>
      <c r="CJ1150" s="182"/>
      <c r="CK1150" s="182"/>
      <c r="CL1150" s="182"/>
      <c r="CM1150" s="182"/>
      <c r="CN1150" s="182"/>
      <c r="CO1150" s="182"/>
      <c r="CP1150" s="182"/>
      <c r="CQ1150" s="182"/>
      <c r="CR1150" s="182"/>
      <c r="CS1150" s="182"/>
      <c r="CT1150" s="182"/>
      <c r="CU1150" s="182"/>
      <c r="CV1150" s="182"/>
      <c r="CW1150" s="182"/>
      <c r="CX1150" s="182"/>
      <c r="CY1150" s="182"/>
      <c r="CZ1150" s="182"/>
      <c r="DA1150" s="182"/>
      <c r="DB1150" s="182"/>
      <c r="DC1150" s="182"/>
      <c r="DD1150" s="182"/>
      <c r="DE1150" s="182"/>
      <c r="DF1150" s="182"/>
      <c r="DG1150" s="182"/>
      <c r="DH1150" s="182"/>
      <c r="DI1150" s="182"/>
      <c r="DJ1150" s="182"/>
      <c r="DK1150" s="182"/>
      <c r="DL1150" s="182"/>
      <c r="DM1150" s="182"/>
      <c r="DN1150" s="182"/>
      <c r="DO1150" s="182"/>
      <c r="DP1150" s="182"/>
      <c r="DQ1150" s="182"/>
      <c r="DR1150" s="182"/>
      <c r="DS1150" s="182"/>
      <c r="DT1150" s="182"/>
      <c r="DU1150" s="182"/>
      <c r="DV1150" s="182"/>
      <c r="DW1150" s="182"/>
      <c r="DX1150" s="182"/>
      <c r="DY1150" s="182"/>
    </row>
    <row r="1151" spans="1:129" s="188" customFormat="1" outlineLevel="1" x14ac:dyDescent="0.25">
      <c r="A1151" s="102"/>
      <c r="B1151" s="97" t="s">
        <v>1184</v>
      </c>
      <c r="C1151" s="98">
        <v>2018</v>
      </c>
      <c r="D1151" s="99">
        <v>0.4</v>
      </c>
      <c r="E1151" s="101">
        <v>168</v>
      </c>
      <c r="F1151" s="110">
        <v>158</v>
      </c>
      <c r="G1151" s="101">
        <v>229.78046000000001</v>
      </c>
      <c r="I1151" s="182"/>
      <c r="J1151" s="182"/>
      <c r="K1151" s="182"/>
      <c r="L1151" s="182"/>
      <c r="M1151" s="182"/>
      <c r="N1151" s="182"/>
      <c r="O1151" s="182"/>
      <c r="P1151" s="182"/>
      <c r="Q1151" s="182"/>
      <c r="R1151" s="182"/>
      <c r="S1151" s="182"/>
      <c r="T1151" s="182"/>
      <c r="U1151" s="182"/>
      <c r="V1151" s="182"/>
      <c r="W1151" s="182"/>
      <c r="X1151" s="182"/>
      <c r="Y1151" s="182"/>
      <c r="Z1151" s="182"/>
      <c r="AA1151" s="182"/>
      <c r="AB1151" s="182"/>
      <c r="AC1151" s="182"/>
      <c r="AD1151" s="182"/>
      <c r="AE1151" s="182"/>
      <c r="AF1151" s="182"/>
      <c r="AG1151" s="182"/>
      <c r="AH1151" s="182"/>
      <c r="AI1151" s="182"/>
      <c r="AJ1151" s="182"/>
      <c r="AK1151" s="182"/>
      <c r="AL1151" s="182"/>
      <c r="AM1151" s="182"/>
      <c r="AN1151" s="182"/>
      <c r="AO1151" s="182"/>
      <c r="AP1151" s="182"/>
      <c r="AQ1151" s="182"/>
      <c r="AR1151" s="182"/>
      <c r="AS1151" s="182"/>
      <c r="AT1151" s="182"/>
      <c r="AU1151" s="182"/>
      <c r="AV1151" s="182"/>
      <c r="AW1151" s="182"/>
      <c r="AX1151" s="182"/>
      <c r="AY1151" s="182"/>
      <c r="AZ1151" s="182"/>
      <c r="BA1151" s="182"/>
      <c r="BB1151" s="182"/>
      <c r="BC1151" s="182"/>
      <c r="BD1151" s="182"/>
      <c r="BE1151" s="182"/>
      <c r="BF1151" s="182"/>
      <c r="BG1151" s="182"/>
      <c r="BH1151" s="182"/>
      <c r="BI1151" s="182"/>
      <c r="BJ1151" s="182"/>
      <c r="BK1151" s="182"/>
      <c r="BL1151" s="182"/>
      <c r="BM1151" s="182"/>
      <c r="BN1151" s="182"/>
      <c r="BO1151" s="182"/>
      <c r="BP1151" s="182"/>
      <c r="BQ1151" s="182"/>
      <c r="BR1151" s="182"/>
      <c r="BS1151" s="182"/>
      <c r="BT1151" s="182"/>
      <c r="BU1151" s="182"/>
      <c r="BV1151" s="182"/>
      <c r="BW1151" s="182"/>
      <c r="BX1151" s="182"/>
      <c r="BY1151" s="182"/>
      <c r="BZ1151" s="182"/>
      <c r="CA1151" s="182"/>
      <c r="CB1151" s="182"/>
      <c r="CC1151" s="182"/>
      <c r="CD1151" s="182"/>
      <c r="CE1151" s="182"/>
      <c r="CF1151" s="182"/>
      <c r="CG1151" s="182"/>
      <c r="CH1151" s="182"/>
      <c r="CI1151" s="182"/>
      <c r="CJ1151" s="182"/>
      <c r="CK1151" s="182"/>
      <c r="CL1151" s="182"/>
      <c r="CM1151" s="182"/>
      <c r="CN1151" s="182"/>
      <c r="CO1151" s="182"/>
      <c r="CP1151" s="182"/>
      <c r="CQ1151" s="182"/>
      <c r="CR1151" s="182"/>
      <c r="CS1151" s="182"/>
      <c r="CT1151" s="182"/>
      <c r="CU1151" s="182"/>
      <c r="CV1151" s="182"/>
      <c r="CW1151" s="182"/>
      <c r="CX1151" s="182"/>
      <c r="CY1151" s="182"/>
      <c r="CZ1151" s="182"/>
      <c r="DA1151" s="182"/>
      <c r="DB1151" s="182"/>
      <c r="DC1151" s="182"/>
      <c r="DD1151" s="182"/>
      <c r="DE1151" s="182"/>
      <c r="DF1151" s="182"/>
      <c r="DG1151" s="182"/>
      <c r="DH1151" s="182"/>
      <c r="DI1151" s="182"/>
      <c r="DJ1151" s="182"/>
      <c r="DK1151" s="182"/>
      <c r="DL1151" s="182"/>
      <c r="DM1151" s="182"/>
      <c r="DN1151" s="182"/>
      <c r="DO1151" s="182"/>
      <c r="DP1151" s="182"/>
      <c r="DQ1151" s="182"/>
      <c r="DR1151" s="182"/>
      <c r="DS1151" s="182"/>
      <c r="DT1151" s="182"/>
      <c r="DU1151" s="182"/>
      <c r="DV1151" s="182"/>
      <c r="DW1151" s="182"/>
      <c r="DX1151" s="182"/>
      <c r="DY1151" s="182"/>
    </row>
    <row r="1152" spans="1:129" s="188" customFormat="1" outlineLevel="1" x14ac:dyDescent="0.25">
      <c r="A1152" s="102"/>
      <c r="B1152" s="97" t="s">
        <v>1185</v>
      </c>
      <c r="C1152" s="98">
        <v>2018</v>
      </c>
      <c r="D1152" s="99">
        <v>0.4</v>
      </c>
      <c r="E1152" s="101">
        <v>101</v>
      </c>
      <c r="F1152" s="110">
        <v>158</v>
      </c>
      <c r="G1152" s="101">
        <v>101.59857000000001</v>
      </c>
      <c r="I1152" s="182"/>
      <c r="J1152" s="182"/>
      <c r="K1152" s="182"/>
      <c r="L1152" s="182"/>
      <c r="M1152" s="182"/>
      <c r="N1152" s="182"/>
      <c r="O1152" s="182"/>
      <c r="P1152" s="182"/>
      <c r="Q1152" s="182"/>
      <c r="R1152" s="182"/>
      <c r="S1152" s="182"/>
      <c r="T1152" s="182"/>
      <c r="U1152" s="182"/>
      <c r="V1152" s="182"/>
      <c r="W1152" s="182"/>
      <c r="X1152" s="182"/>
      <c r="Y1152" s="182"/>
      <c r="Z1152" s="182"/>
      <c r="AA1152" s="182"/>
      <c r="AB1152" s="182"/>
      <c r="AC1152" s="182"/>
      <c r="AD1152" s="182"/>
      <c r="AE1152" s="182"/>
      <c r="AF1152" s="182"/>
      <c r="AG1152" s="182"/>
      <c r="AH1152" s="182"/>
      <c r="AI1152" s="182"/>
      <c r="AJ1152" s="182"/>
      <c r="AK1152" s="182"/>
      <c r="AL1152" s="182"/>
      <c r="AM1152" s="182"/>
      <c r="AN1152" s="182"/>
      <c r="AO1152" s="182"/>
      <c r="AP1152" s="182"/>
      <c r="AQ1152" s="182"/>
      <c r="AR1152" s="182"/>
      <c r="AS1152" s="182"/>
      <c r="AT1152" s="182"/>
      <c r="AU1152" s="182"/>
      <c r="AV1152" s="182"/>
      <c r="AW1152" s="182"/>
      <c r="AX1152" s="182"/>
      <c r="AY1152" s="182"/>
      <c r="AZ1152" s="182"/>
      <c r="BA1152" s="182"/>
      <c r="BB1152" s="182"/>
      <c r="BC1152" s="182"/>
      <c r="BD1152" s="182"/>
      <c r="BE1152" s="182"/>
      <c r="BF1152" s="182"/>
      <c r="BG1152" s="182"/>
      <c r="BH1152" s="182"/>
      <c r="BI1152" s="182"/>
      <c r="BJ1152" s="182"/>
      <c r="BK1152" s="182"/>
      <c r="BL1152" s="182"/>
      <c r="BM1152" s="182"/>
      <c r="BN1152" s="182"/>
      <c r="BO1152" s="182"/>
      <c r="BP1152" s="182"/>
      <c r="BQ1152" s="182"/>
      <c r="BR1152" s="182"/>
      <c r="BS1152" s="182"/>
      <c r="BT1152" s="182"/>
      <c r="BU1152" s="182"/>
      <c r="BV1152" s="182"/>
      <c r="BW1152" s="182"/>
      <c r="BX1152" s="182"/>
      <c r="BY1152" s="182"/>
      <c r="BZ1152" s="182"/>
      <c r="CA1152" s="182"/>
      <c r="CB1152" s="182"/>
      <c r="CC1152" s="182"/>
      <c r="CD1152" s="182"/>
      <c r="CE1152" s="182"/>
      <c r="CF1152" s="182"/>
      <c r="CG1152" s="182"/>
      <c r="CH1152" s="182"/>
      <c r="CI1152" s="182"/>
      <c r="CJ1152" s="182"/>
      <c r="CK1152" s="182"/>
      <c r="CL1152" s="182"/>
      <c r="CM1152" s="182"/>
      <c r="CN1152" s="182"/>
      <c r="CO1152" s="182"/>
      <c r="CP1152" s="182"/>
      <c r="CQ1152" s="182"/>
      <c r="CR1152" s="182"/>
      <c r="CS1152" s="182"/>
      <c r="CT1152" s="182"/>
      <c r="CU1152" s="182"/>
      <c r="CV1152" s="182"/>
      <c r="CW1152" s="182"/>
      <c r="CX1152" s="182"/>
      <c r="CY1152" s="182"/>
      <c r="CZ1152" s="182"/>
      <c r="DA1152" s="182"/>
      <c r="DB1152" s="182"/>
      <c r="DC1152" s="182"/>
      <c r="DD1152" s="182"/>
      <c r="DE1152" s="182"/>
      <c r="DF1152" s="182"/>
      <c r="DG1152" s="182"/>
      <c r="DH1152" s="182"/>
      <c r="DI1152" s="182"/>
      <c r="DJ1152" s="182"/>
      <c r="DK1152" s="182"/>
      <c r="DL1152" s="182"/>
      <c r="DM1152" s="182"/>
      <c r="DN1152" s="182"/>
      <c r="DO1152" s="182"/>
      <c r="DP1152" s="182"/>
      <c r="DQ1152" s="182"/>
      <c r="DR1152" s="182"/>
      <c r="DS1152" s="182"/>
      <c r="DT1152" s="182"/>
      <c r="DU1152" s="182"/>
      <c r="DV1152" s="182"/>
      <c r="DW1152" s="182"/>
      <c r="DX1152" s="182"/>
      <c r="DY1152" s="182"/>
    </row>
    <row r="1153" spans="1:129" s="188" customFormat="1" outlineLevel="1" x14ac:dyDescent="0.25">
      <c r="A1153" s="102"/>
      <c r="B1153" s="97" t="s">
        <v>1186</v>
      </c>
      <c r="C1153" s="98">
        <v>2018</v>
      </c>
      <c r="D1153" s="99">
        <v>0.4</v>
      </c>
      <c r="E1153" s="101">
        <v>200.99999999999997</v>
      </c>
      <c r="F1153" s="110">
        <v>158</v>
      </c>
      <c r="G1153" s="101">
        <v>424.72784999999999</v>
      </c>
      <c r="I1153" s="182"/>
      <c r="J1153" s="182"/>
      <c r="K1153" s="182"/>
      <c r="L1153" s="182"/>
      <c r="M1153" s="182"/>
      <c r="N1153" s="182"/>
      <c r="O1153" s="182"/>
      <c r="P1153" s="182"/>
      <c r="Q1153" s="182"/>
      <c r="R1153" s="182"/>
      <c r="S1153" s="182"/>
      <c r="T1153" s="182"/>
      <c r="U1153" s="182"/>
      <c r="V1153" s="182"/>
      <c r="W1153" s="182"/>
      <c r="X1153" s="182"/>
      <c r="Y1153" s="182"/>
      <c r="Z1153" s="182"/>
      <c r="AA1153" s="182"/>
      <c r="AB1153" s="182"/>
      <c r="AC1153" s="182"/>
      <c r="AD1153" s="182"/>
      <c r="AE1153" s="182"/>
      <c r="AF1153" s="182"/>
      <c r="AG1153" s="182"/>
      <c r="AH1153" s="182"/>
      <c r="AI1153" s="182"/>
      <c r="AJ1153" s="182"/>
      <c r="AK1153" s="182"/>
      <c r="AL1153" s="182"/>
      <c r="AM1153" s="182"/>
      <c r="AN1153" s="182"/>
      <c r="AO1153" s="182"/>
      <c r="AP1153" s="182"/>
      <c r="AQ1153" s="182"/>
      <c r="AR1153" s="182"/>
      <c r="AS1153" s="182"/>
      <c r="AT1153" s="182"/>
      <c r="AU1153" s="182"/>
      <c r="AV1153" s="182"/>
      <c r="AW1153" s="182"/>
      <c r="AX1153" s="182"/>
      <c r="AY1153" s="182"/>
      <c r="AZ1153" s="182"/>
      <c r="BA1153" s="182"/>
      <c r="BB1153" s="182"/>
      <c r="BC1153" s="182"/>
      <c r="BD1153" s="182"/>
      <c r="BE1153" s="182"/>
      <c r="BF1153" s="182"/>
      <c r="BG1153" s="182"/>
      <c r="BH1153" s="182"/>
      <c r="BI1153" s="182"/>
      <c r="BJ1153" s="182"/>
      <c r="BK1153" s="182"/>
      <c r="BL1153" s="182"/>
      <c r="BM1153" s="182"/>
      <c r="BN1153" s="182"/>
      <c r="BO1153" s="182"/>
      <c r="BP1153" s="182"/>
      <c r="BQ1153" s="182"/>
      <c r="BR1153" s="182"/>
      <c r="BS1153" s="182"/>
      <c r="BT1153" s="182"/>
      <c r="BU1153" s="182"/>
      <c r="BV1153" s="182"/>
      <c r="BW1153" s="182"/>
      <c r="BX1153" s="182"/>
      <c r="BY1153" s="182"/>
      <c r="BZ1153" s="182"/>
      <c r="CA1153" s="182"/>
      <c r="CB1153" s="182"/>
      <c r="CC1153" s="182"/>
      <c r="CD1153" s="182"/>
      <c r="CE1153" s="182"/>
      <c r="CF1153" s="182"/>
      <c r="CG1153" s="182"/>
      <c r="CH1153" s="182"/>
      <c r="CI1153" s="182"/>
      <c r="CJ1153" s="182"/>
      <c r="CK1153" s="182"/>
      <c r="CL1153" s="182"/>
      <c r="CM1153" s="182"/>
      <c r="CN1153" s="182"/>
      <c r="CO1153" s="182"/>
      <c r="CP1153" s="182"/>
      <c r="CQ1153" s="182"/>
      <c r="CR1153" s="182"/>
      <c r="CS1153" s="182"/>
      <c r="CT1153" s="182"/>
      <c r="CU1153" s="182"/>
      <c r="CV1153" s="182"/>
      <c r="CW1153" s="182"/>
      <c r="CX1153" s="182"/>
      <c r="CY1153" s="182"/>
      <c r="CZ1153" s="182"/>
      <c r="DA1153" s="182"/>
      <c r="DB1153" s="182"/>
      <c r="DC1153" s="182"/>
      <c r="DD1153" s="182"/>
      <c r="DE1153" s="182"/>
      <c r="DF1153" s="182"/>
      <c r="DG1153" s="182"/>
      <c r="DH1153" s="182"/>
      <c r="DI1153" s="182"/>
      <c r="DJ1153" s="182"/>
      <c r="DK1153" s="182"/>
      <c r="DL1153" s="182"/>
      <c r="DM1153" s="182"/>
      <c r="DN1153" s="182"/>
      <c r="DO1153" s="182"/>
      <c r="DP1153" s="182"/>
      <c r="DQ1153" s="182"/>
      <c r="DR1153" s="182"/>
      <c r="DS1153" s="182"/>
      <c r="DT1153" s="182"/>
      <c r="DU1153" s="182"/>
      <c r="DV1153" s="182"/>
      <c r="DW1153" s="182"/>
      <c r="DX1153" s="182"/>
      <c r="DY1153" s="182"/>
    </row>
    <row r="1154" spans="1:129" s="188" customFormat="1" outlineLevel="1" x14ac:dyDescent="0.25">
      <c r="A1154" s="102"/>
      <c r="B1154" s="97" t="s">
        <v>1187</v>
      </c>
      <c r="C1154" s="98">
        <v>2018</v>
      </c>
      <c r="D1154" s="99">
        <v>0.4</v>
      </c>
      <c r="E1154" s="101">
        <v>88</v>
      </c>
      <c r="F1154" s="110">
        <v>158</v>
      </c>
      <c r="G1154" s="101">
        <v>134.91469000000001</v>
      </c>
      <c r="I1154" s="182"/>
      <c r="J1154" s="182"/>
      <c r="K1154" s="182"/>
      <c r="L1154" s="182"/>
      <c r="M1154" s="182"/>
      <c r="N1154" s="182"/>
      <c r="O1154" s="182"/>
      <c r="P1154" s="182"/>
      <c r="Q1154" s="182"/>
      <c r="R1154" s="182"/>
      <c r="S1154" s="182"/>
      <c r="T1154" s="182"/>
      <c r="U1154" s="182"/>
      <c r="V1154" s="182"/>
      <c r="W1154" s="182"/>
      <c r="X1154" s="182"/>
      <c r="Y1154" s="182"/>
      <c r="Z1154" s="182"/>
      <c r="AA1154" s="182"/>
      <c r="AB1154" s="182"/>
      <c r="AC1154" s="182"/>
      <c r="AD1154" s="182"/>
      <c r="AE1154" s="182"/>
      <c r="AF1154" s="182"/>
      <c r="AG1154" s="182"/>
      <c r="AH1154" s="182"/>
      <c r="AI1154" s="182"/>
      <c r="AJ1154" s="182"/>
      <c r="AK1154" s="182"/>
      <c r="AL1154" s="182"/>
      <c r="AM1154" s="182"/>
      <c r="AN1154" s="182"/>
      <c r="AO1154" s="182"/>
      <c r="AP1154" s="182"/>
      <c r="AQ1154" s="182"/>
      <c r="AR1154" s="182"/>
      <c r="AS1154" s="182"/>
      <c r="AT1154" s="182"/>
      <c r="AU1154" s="182"/>
      <c r="AV1154" s="182"/>
      <c r="AW1154" s="182"/>
      <c r="AX1154" s="182"/>
      <c r="AY1154" s="182"/>
      <c r="AZ1154" s="182"/>
      <c r="BA1154" s="182"/>
      <c r="BB1154" s="182"/>
      <c r="BC1154" s="182"/>
      <c r="BD1154" s="182"/>
      <c r="BE1154" s="182"/>
      <c r="BF1154" s="182"/>
      <c r="BG1154" s="182"/>
      <c r="BH1154" s="182"/>
      <c r="BI1154" s="182"/>
      <c r="BJ1154" s="182"/>
      <c r="BK1154" s="182"/>
      <c r="BL1154" s="182"/>
      <c r="BM1154" s="182"/>
      <c r="BN1154" s="182"/>
      <c r="BO1154" s="182"/>
      <c r="BP1154" s="182"/>
      <c r="BQ1154" s="182"/>
      <c r="BR1154" s="182"/>
      <c r="BS1154" s="182"/>
      <c r="BT1154" s="182"/>
      <c r="BU1154" s="182"/>
      <c r="BV1154" s="182"/>
      <c r="BW1154" s="182"/>
      <c r="BX1154" s="182"/>
      <c r="BY1154" s="182"/>
      <c r="BZ1154" s="182"/>
      <c r="CA1154" s="182"/>
      <c r="CB1154" s="182"/>
      <c r="CC1154" s="182"/>
      <c r="CD1154" s="182"/>
      <c r="CE1154" s="182"/>
      <c r="CF1154" s="182"/>
      <c r="CG1154" s="182"/>
      <c r="CH1154" s="182"/>
      <c r="CI1154" s="182"/>
      <c r="CJ1154" s="182"/>
      <c r="CK1154" s="182"/>
      <c r="CL1154" s="182"/>
      <c r="CM1154" s="182"/>
      <c r="CN1154" s="182"/>
      <c r="CO1154" s="182"/>
      <c r="CP1154" s="182"/>
      <c r="CQ1154" s="182"/>
      <c r="CR1154" s="182"/>
      <c r="CS1154" s="182"/>
      <c r="CT1154" s="182"/>
      <c r="CU1154" s="182"/>
      <c r="CV1154" s="182"/>
      <c r="CW1154" s="182"/>
      <c r="CX1154" s="182"/>
      <c r="CY1154" s="182"/>
      <c r="CZ1154" s="182"/>
      <c r="DA1154" s="182"/>
      <c r="DB1154" s="182"/>
      <c r="DC1154" s="182"/>
      <c r="DD1154" s="182"/>
      <c r="DE1154" s="182"/>
      <c r="DF1154" s="182"/>
      <c r="DG1154" s="182"/>
      <c r="DH1154" s="182"/>
      <c r="DI1154" s="182"/>
      <c r="DJ1154" s="182"/>
      <c r="DK1154" s="182"/>
      <c r="DL1154" s="182"/>
      <c r="DM1154" s="182"/>
      <c r="DN1154" s="182"/>
      <c r="DO1154" s="182"/>
      <c r="DP1154" s="182"/>
      <c r="DQ1154" s="182"/>
      <c r="DR1154" s="182"/>
      <c r="DS1154" s="182"/>
      <c r="DT1154" s="182"/>
      <c r="DU1154" s="182"/>
      <c r="DV1154" s="182"/>
      <c r="DW1154" s="182"/>
      <c r="DX1154" s="182"/>
      <c r="DY1154" s="182"/>
    </row>
    <row r="1155" spans="1:129" s="188" customFormat="1" outlineLevel="1" x14ac:dyDescent="0.25">
      <c r="A1155" s="102"/>
      <c r="B1155" s="97" t="s">
        <v>1188</v>
      </c>
      <c r="C1155" s="98">
        <v>2018</v>
      </c>
      <c r="D1155" s="99">
        <v>0.4</v>
      </c>
      <c r="E1155" s="101">
        <v>776</v>
      </c>
      <c r="F1155" s="110">
        <v>158</v>
      </c>
      <c r="G1155" s="101">
        <v>983.95664999999997</v>
      </c>
      <c r="I1155" s="182"/>
      <c r="J1155" s="182"/>
      <c r="K1155" s="182"/>
      <c r="L1155" s="182"/>
      <c r="M1155" s="182"/>
      <c r="N1155" s="182"/>
      <c r="O1155" s="182"/>
      <c r="P1155" s="182"/>
      <c r="Q1155" s="182"/>
      <c r="R1155" s="182"/>
      <c r="S1155" s="182"/>
      <c r="T1155" s="182"/>
      <c r="U1155" s="182"/>
      <c r="V1155" s="182"/>
      <c r="W1155" s="182"/>
      <c r="X1155" s="182"/>
      <c r="Y1155" s="182"/>
      <c r="Z1155" s="182"/>
      <c r="AA1155" s="182"/>
      <c r="AB1155" s="182"/>
      <c r="AC1155" s="182"/>
      <c r="AD1155" s="182"/>
      <c r="AE1155" s="182"/>
      <c r="AF1155" s="182"/>
      <c r="AG1155" s="182"/>
      <c r="AH1155" s="182"/>
      <c r="AI1155" s="182"/>
      <c r="AJ1155" s="182"/>
      <c r="AK1155" s="182"/>
      <c r="AL1155" s="182"/>
      <c r="AM1155" s="182"/>
      <c r="AN1155" s="182"/>
      <c r="AO1155" s="182"/>
      <c r="AP1155" s="182"/>
      <c r="AQ1155" s="182"/>
      <c r="AR1155" s="182"/>
      <c r="AS1155" s="182"/>
      <c r="AT1155" s="182"/>
      <c r="AU1155" s="182"/>
      <c r="AV1155" s="182"/>
      <c r="AW1155" s="182"/>
      <c r="AX1155" s="182"/>
      <c r="AY1155" s="182"/>
      <c r="AZ1155" s="182"/>
      <c r="BA1155" s="182"/>
      <c r="BB1155" s="182"/>
      <c r="BC1155" s="182"/>
      <c r="BD1155" s="182"/>
      <c r="BE1155" s="182"/>
      <c r="BF1155" s="182"/>
      <c r="BG1155" s="182"/>
      <c r="BH1155" s="182"/>
      <c r="BI1155" s="182"/>
      <c r="BJ1155" s="182"/>
      <c r="BK1155" s="182"/>
      <c r="BL1155" s="182"/>
      <c r="BM1155" s="182"/>
      <c r="BN1155" s="182"/>
      <c r="BO1155" s="182"/>
      <c r="BP1155" s="182"/>
      <c r="BQ1155" s="182"/>
      <c r="BR1155" s="182"/>
      <c r="BS1155" s="182"/>
      <c r="BT1155" s="182"/>
      <c r="BU1155" s="182"/>
      <c r="BV1155" s="182"/>
      <c r="BW1155" s="182"/>
      <c r="BX1155" s="182"/>
      <c r="BY1155" s="182"/>
      <c r="BZ1155" s="182"/>
      <c r="CA1155" s="182"/>
      <c r="CB1155" s="182"/>
      <c r="CC1155" s="182"/>
      <c r="CD1155" s="182"/>
      <c r="CE1155" s="182"/>
      <c r="CF1155" s="182"/>
      <c r="CG1155" s="182"/>
      <c r="CH1155" s="182"/>
      <c r="CI1155" s="182"/>
      <c r="CJ1155" s="182"/>
      <c r="CK1155" s="182"/>
      <c r="CL1155" s="182"/>
      <c r="CM1155" s="182"/>
      <c r="CN1155" s="182"/>
      <c r="CO1155" s="182"/>
      <c r="CP1155" s="182"/>
      <c r="CQ1155" s="182"/>
      <c r="CR1155" s="182"/>
      <c r="CS1155" s="182"/>
      <c r="CT1155" s="182"/>
      <c r="CU1155" s="182"/>
      <c r="CV1155" s="182"/>
      <c r="CW1155" s="182"/>
      <c r="CX1155" s="182"/>
      <c r="CY1155" s="182"/>
      <c r="CZ1155" s="182"/>
      <c r="DA1155" s="182"/>
      <c r="DB1155" s="182"/>
      <c r="DC1155" s="182"/>
      <c r="DD1155" s="182"/>
      <c r="DE1155" s="182"/>
      <c r="DF1155" s="182"/>
      <c r="DG1155" s="182"/>
      <c r="DH1155" s="182"/>
      <c r="DI1155" s="182"/>
      <c r="DJ1155" s="182"/>
      <c r="DK1155" s="182"/>
      <c r="DL1155" s="182"/>
      <c r="DM1155" s="182"/>
      <c r="DN1155" s="182"/>
      <c r="DO1155" s="182"/>
      <c r="DP1155" s="182"/>
      <c r="DQ1155" s="182"/>
      <c r="DR1155" s="182"/>
      <c r="DS1155" s="182"/>
      <c r="DT1155" s="182"/>
      <c r="DU1155" s="182"/>
      <c r="DV1155" s="182"/>
      <c r="DW1155" s="182"/>
      <c r="DX1155" s="182"/>
      <c r="DY1155" s="182"/>
    </row>
    <row r="1156" spans="1:129" s="188" customFormat="1" outlineLevel="1" x14ac:dyDescent="0.25">
      <c r="A1156" s="102"/>
      <c r="B1156" s="97" t="s">
        <v>1189</v>
      </c>
      <c r="C1156" s="98">
        <v>2018</v>
      </c>
      <c r="D1156" s="99">
        <v>0.4</v>
      </c>
      <c r="E1156" s="101">
        <v>285</v>
      </c>
      <c r="F1156" s="110">
        <v>158</v>
      </c>
      <c r="G1156" s="101">
        <v>242.19173000000001</v>
      </c>
      <c r="I1156" s="182"/>
      <c r="J1156" s="182"/>
      <c r="K1156" s="182"/>
      <c r="L1156" s="182"/>
      <c r="M1156" s="182"/>
      <c r="N1156" s="182"/>
      <c r="O1156" s="182"/>
      <c r="P1156" s="182"/>
      <c r="Q1156" s="182"/>
      <c r="R1156" s="182"/>
      <c r="S1156" s="182"/>
      <c r="T1156" s="182"/>
      <c r="U1156" s="182"/>
      <c r="V1156" s="182"/>
      <c r="W1156" s="182"/>
      <c r="X1156" s="182"/>
      <c r="Y1156" s="182"/>
      <c r="Z1156" s="182"/>
      <c r="AA1156" s="182"/>
      <c r="AB1156" s="182"/>
      <c r="AC1156" s="182"/>
      <c r="AD1156" s="182"/>
      <c r="AE1156" s="182"/>
      <c r="AF1156" s="182"/>
      <c r="AG1156" s="182"/>
      <c r="AH1156" s="182"/>
      <c r="AI1156" s="182"/>
      <c r="AJ1156" s="182"/>
      <c r="AK1156" s="182"/>
      <c r="AL1156" s="182"/>
      <c r="AM1156" s="182"/>
      <c r="AN1156" s="182"/>
      <c r="AO1156" s="182"/>
      <c r="AP1156" s="182"/>
      <c r="AQ1156" s="182"/>
      <c r="AR1156" s="182"/>
      <c r="AS1156" s="182"/>
      <c r="AT1156" s="182"/>
      <c r="AU1156" s="182"/>
      <c r="AV1156" s="182"/>
      <c r="AW1156" s="182"/>
      <c r="AX1156" s="182"/>
      <c r="AY1156" s="182"/>
      <c r="AZ1156" s="182"/>
      <c r="BA1156" s="182"/>
      <c r="BB1156" s="182"/>
      <c r="BC1156" s="182"/>
      <c r="BD1156" s="182"/>
      <c r="BE1156" s="182"/>
      <c r="BF1156" s="182"/>
      <c r="BG1156" s="182"/>
      <c r="BH1156" s="182"/>
      <c r="BI1156" s="182"/>
      <c r="BJ1156" s="182"/>
      <c r="BK1156" s="182"/>
      <c r="BL1156" s="182"/>
      <c r="BM1156" s="182"/>
      <c r="BN1156" s="182"/>
      <c r="BO1156" s="182"/>
      <c r="BP1156" s="182"/>
      <c r="BQ1156" s="182"/>
      <c r="BR1156" s="182"/>
      <c r="BS1156" s="182"/>
      <c r="BT1156" s="182"/>
      <c r="BU1156" s="182"/>
      <c r="BV1156" s="182"/>
      <c r="BW1156" s="182"/>
      <c r="BX1156" s="182"/>
      <c r="BY1156" s="182"/>
      <c r="BZ1156" s="182"/>
      <c r="CA1156" s="182"/>
      <c r="CB1156" s="182"/>
      <c r="CC1156" s="182"/>
      <c r="CD1156" s="182"/>
      <c r="CE1156" s="182"/>
      <c r="CF1156" s="182"/>
      <c r="CG1156" s="182"/>
      <c r="CH1156" s="182"/>
      <c r="CI1156" s="182"/>
      <c r="CJ1156" s="182"/>
      <c r="CK1156" s="182"/>
      <c r="CL1156" s="182"/>
      <c r="CM1156" s="182"/>
      <c r="CN1156" s="182"/>
      <c r="CO1156" s="182"/>
      <c r="CP1156" s="182"/>
      <c r="CQ1156" s="182"/>
      <c r="CR1156" s="182"/>
      <c r="CS1156" s="182"/>
      <c r="CT1156" s="182"/>
      <c r="CU1156" s="182"/>
      <c r="CV1156" s="182"/>
      <c r="CW1156" s="182"/>
      <c r="CX1156" s="182"/>
      <c r="CY1156" s="182"/>
      <c r="CZ1156" s="182"/>
      <c r="DA1156" s="182"/>
      <c r="DB1156" s="182"/>
      <c r="DC1156" s="182"/>
      <c r="DD1156" s="182"/>
      <c r="DE1156" s="182"/>
      <c r="DF1156" s="182"/>
      <c r="DG1156" s="182"/>
      <c r="DH1156" s="182"/>
      <c r="DI1156" s="182"/>
      <c r="DJ1156" s="182"/>
      <c r="DK1156" s="182"/>
      <c r="DL1156" s="182"/>
      <c r="DM1156" s="182"/>
      <c r="DN1156" s="182"/>
      <c r="DO1156" s="182"/>
      <c r="DP1156" s="182"/>
      <c r="DQ1156" s="182"/>
      <c r="DR1156" s="182"/>
      <c r="DS1156" s="182"/>
      <c r="DT1156" s="182"/>
      <c r="DU1156" s="182"/>
      <c r="DV1156" s="182"/>
      <c r="DW1156" s="182"/>
      <c r="DX1156" s="182"/>
      <c r="DY1156" s="182"/>
    </row>
    <row r="1157" spans="1:129" s="188" customFormat="1" outlineLevel="1" x14ac:dyDescent="0.25">
      <c r="A1157" s="102"/>
      <c r="B1157" s="97" t="s">
        <v>1190</v>
      </c>
      <c r="C1157" s="98">
        <v>2018</v>
      </c>
      <c r="D1157" s="99">
        <v>0.4</v>
      </c>
      <c r="E1157" s="101">
        <v>27</v>
      </c>
      <c r="F1157" s="110">
        <v>158</v>
      </c>
      <c r="G1157" s="101">
        <v>45.537960000000005</v>
      </c>
      <c r="I1157" s="182"/>
      <c r="J1157" s="182"/>
      <c r="K1157" s="182"/>
      <c r="L1157" s="182"/>
      <c r="M1157" s="182"/>
      <c r="N1157" s="182"/>
      <c r="O1157" s="182"/>
      <c r="P1157" s="182"/>
      <c r="Q1157" s="182"/>
      <c r="R1157" s="182"/>
      <c r="S1157" s="182"/>
      <c r="T1157" s="182"/>
      <c r="U1157" s="182"/>
      <c r="V1157" s="182"/>
      <c r="W1157" s="182"/>
      <c r="X1157" s="182"/>
      <c r="Y1157" s="182"/>
      <c r="Z1157" s="182"/>
      <c r="AA1157" s="182"/>
      <c r="AB1157" s="182"/>
      <c r="AC1157" s="182"/>
      <c r="AD1157" s="182"/>
      <c r="AE1157" s="182"/>
      <c r="AF1157" s="182"/>
      <c r="AG1157" s="182"/>
      <c r="AH1157" s="182"/>
      <c r="AI1157" s="182"/>
      <c r="AJ1157" s="182"/>
      <c r="AK1157" s="182"/>
      <c r="AL1157" s="182"/>
      <c r="AM1157" s="182"/>
      <c r="AN1157" s="182"/>
      <c r="AO1157" s="182"/>
      <c r="AP1157" s="182"/>
      <c r="AQ1157" s="182"/>
      <c r="AR1157" s="182"/>
      <c r="AS1157" s="182"/>
      <c r="AT1157" s="182"/>
      <c r="AU1157" s="182"/>
      <c r="AV1157" s="182"/>
      <c r="AW1157" s="182"/>
      <c r="AX1157" s="182"/>
      <c r="AY1157" s="182"/>
      <c r="AZ1157" s="182"/>
      <c r="BA1157" s="182"/>
      <c r="BB1157" s="182"/>
      <c r="BC1157" s="182"/>
      <c r="BD1157" s="182"/>
      <c r="BE1157" s="182"/>
      <c r="BF1157" s="182"/>
      <c r="BG1157" s="182"/>
      <c r="BH1157" s="182"/>
      <c r="BI1157" s="182"/>
      <c r="BJ1157" s="182"/>
      <c r="BK1157" s="182"/>
      <c r="BL1157" s="182"/>
      <c r="BM1157" s="182"/>
      <c r="BN1157" s="182"/>
      <c r="BO1157" s="182"/>
      <c r="BP1157" s="182"/>
      <c r="BQ1157" s="182"/>
      <c r="BR1157" s="182"/>
      <c r="BS1157" s="182"/>
      <c r="BT1157" s="182"/>
      <c r="BU1157" s="182"/>
      <c r="BV1157" s="182"/>
      <c r="BW1157" s="182"/>
      <c r="BX1157" s="182"/>
      <c r="BY1157" s="182"/>
      <c r="BZ1157" s="182"/>
      <c r="CA1157" s="182"/>
      <c r="CB1157" s="182"/>
      <c r="CC1157" s="182"/>
      <c r="CD1157" s="182"/>
      <c r="CE1157" s="182"/>
      <c r="CF1157" s="182"/>
      <c r="CG1157" s="182"/>
      <c r="CH1157" s="182"/>
      <c r="CI1157" s="182"/>
      <c r="CJ1157" s="182"/>
      <c r="CK1157" s="182"/>
      <c r="CL1157" s="182"/>
      <c r="CM1157" s="182"/>
      <c r="CN1157" s="182"/>
      <c r="CO1157" s="182"/>
      <c r="CP1157" s="182"/>
      <c r="CQ1157" s="182"/>
      <c r="CR1157" s="182"/>
      <c r="CS1157" s="182"/>
      <c r="CT1157" s="182"/>
      <c r="CU1157" s="182"/>
      <c r="CV1157" s="182"/>
      <c r="CW1157" s="182"/>
      <c r="CX1157" s="182"/>
      <c r="CY1157" s="182"/>
      <c r="CZ1157" s="182"/>
      <c r="DA1157" s="182"/>
      <c r="DB1157" s="182"/>
      <c r="DC1157" s="182"/>
      <c r="DD1157" s="182"/>
      <c r="DE1157" s="182"/>
      <c r="DF1157" s="182"/>
      <c r="DG1157" s="182"/>
      <c r="DH1157" s="182"/>
      <c r="DI1157" s="182"/>
      <c r="DJ1157" s="182"/>
      <c r="DK1157" s="182"/>
      <c r="DL1157" s="182"/>
      <c r="DM1157" s="182"/>
      <c r="DN1157" s="182"/>
      <c r="DO1157" s="182"/>
      <c r="DP1157" s="182"/>
      <c r="DQ1157" s="182"/>
      <c r="DR1157" s="182"/>
      <c r="DS1157" s="182"/>
      <c r="DT1157" s="182"/>
      <c r="DU1157" s="182"/>
      <c r="DV1157" s="182"/>
      <c r="DW1157" s="182"/>
      <c r="DX1157" s="182"/>
      <c r="DY1157" s="182"/>
    </row>
    <row r="1158" spans="1:129" s="188" customFormat="1" outlineLevel="1" x14ac:dyDescent="0.25">
      <c r="A1158" s="102"/>
      <c r="B1158" s="97" t="s">
        <v>1191</v>
      </c>
      <c r="C1158" s="98">
        <v>2018</v>
      </c>
      <c r="D1158" s="99">
        <v>0.4</v>
      </c>
      <c r="E1158" s="101">
        <v>33</v>
      </c>
      <c r="F1158" s="110">
        <v>158</v>
      </c>
      <c r="G1158" s="101">
        <v>91.821690000000004</v>
      </c>
      <c r="I1158" s="182"/>
      <c r="J1158" s="182"/>
      <c r="K1158" s="182"/>
      <c r="L1158" s="182"/>
      <c r="M1158" s="182"/>
      <c r="N1158" s="182"/>
      <c r="O1158" s="182"/>
      <c r="P1158" s="182"/>
      <c r="Q1158" s="182"/>
      <c r="R1158" s="182"/>
      <c r="S1158" s="182"/>
      <c r="T1158" s="182"/>
      <c r="U1158" s="182"/>
      <c r="V1158" s="182"/>
      <c r="W1158" s="182"/>
      <c r="X1158" s="182"/>
      <c r="Y1158" s="182"/>
      <c r="Z1158" s="182"/>
      <c r="AA1158" s="182"/>
      <c r="AB1158" s="182"/>
      <c r="AC1158" s="182"/>
      <c r="AD1158" s="182"/>
      <c r="AE1158" s="182"/>
      <c r="AF1158" s="182"/>
      <c r="AG1158" s="182"/>
      <c r="AH1158" s="182"/>
      <c r="AI1158" s="182"/>
      <c r="AJ1158" s="182"/>
      <c r="AK1158" s="182"/>
      <c r="AL1158" s="182"/>
      <c r="AM1158" s="182"/>
      <c r="AN1158" s="182"/>
      <c r="AO1158" s="182"/>
      <c r="AP1158" s="182"/>
      <c r="AQ1158" s="182"/>
      <c r="AR1158" s="182"/>
      <c r="AS1158" s="182"/>
      <c r="AT1158" s="182"/>
      <c r="AU1158" s="182"/>
      <c r="AV1158" s="182"/>
      <c r="AW1158" s="182"/>
      <c r="AX1158" s="182"/>
      <c r="AY1158" s="182"/>
      <c r="AZ1158" s="182"/>
      <c r="BA1158" s="182"/>
      <c r="BB1158" s="182"/>
      <c r="BC1158" s="182"/>
      <c r="BD1158" s="182"/>
      <c r="BE1158" s="182"/>
      <c r="BF1158" s="182"/>
      <c r="BG1158" s="182"/>
      <c r="BH1158" s="182"/>
      <c r="BI1158" s="182"/>
      <c r="BJ1158" s="182"/>
      <c r="BK1158" s="182"/>
      <c r="BL1158" s="182"/>
      <c r="BM1158" s="182"/>
      <c r="BN1158" s="182"/>
      <c r="BO1158" s="182"/>
      <c r="BP1158" s="182"/>
      <c r="BQ1158" s="182"/>
      <c r="BR1158" s="182"/>
      <c r="BS1158" s="182"/>
      <c r="BT1158" s="182"/>
      <c r="BU1158" s="182"/>
      <c r="BV1158" s="182"/>
      <c r="BW1158" s="182"/>
      <c r="BX1158" s="182"/>
      <c r="BY1158" s="182"/>
      <c r="BZ1158" s="182"/>
      <c r="CA1158" s="182"/>
      <c r="CB1158" s="182"/>
      <c r="CC1158" s="182"/>
      <c r="CD1158" s="182"/>
      <c r="CE1158" s="182"/>
      <c r="CF1158" s="182"/>
      <c r="CG1158" s="182"/>
      <c r="CH1158" s="182"/>
      <c r="CI1158" s="182"/>
      <c r="CJ1158" s="182"/>
      <c r="CK1158" s="182"/>
      <c r="CL1158" s="182"/>
      <c r="CM1158" s="182"/>
      <c r="CN1158" s="182"/>
      <c r="CO1158" s="182"/>
      <c r="CP1158" s="182"/>
      <c r="CQ1158" s="182"/>
      <c r="CR1158" s="182"/>
      <c r="CS1158" s="182"/>
      <c r="CT1158" s="182"/>
      <c r="CU1158" s="182"/>
      <c r="CV1158" s="182"/>
      <c r="CW1158" s="182"/>
      <c r="CX1158" s="182"/>
      <c r="CY1158" s="182"/>
      <c r="CZ1158" s="182"/>
      <c r="DA1158" s="182"/>
      <c r="DB1158" s="182"/>
      <c r="DC1158" s="182"/>
      <c r="DD1158" s="182"/>
      <c r="DE1158" s="182"/>
      <c r="DF1158" s="182"/>
      <c r="DG1158" s="182"/>
      <c r="DH1158" s="182"/>
      <c r="DI1158" s="182"/>
      <c r="DJ1158" s="182"/>
      <c r="DK1158" s="182"/>
      <c r="DL1158" s="182"/>
      <c r="DM1158" s="182"/>
      <c r="DN1158" s="182"/>
      <c r="DO1158" s="182"/>
      <c r="DP1158" s="182"/>
      <c r="DQ1158" s="182"/>
      <c r="DR1158" s="182"/>
      <c r="DS1158" s="182"/>
      <c r="DT1158" s="182"/>
      <c r="DU1158" s="182"/>
      <c r="DV1158" s="182"/>
      <c r="DW1158" s="182"/>
      <c r="DX1158" s="182"/>
      <c r="DY1158" s="182"/>
    </row>
    <row r="1159" spans="1:129" s="188" customFormat="1" outlineLevel="1" x14ac:dyDescent="0.25">
      <c r="A1159" s="102"/>
      <c r="B1159" s="97" t="s">
        <v>1192</v>
      </c>
      <c r="C1159" s="98">
        <v>2018</v>
      </c>
      <c r="D1159" s="99">
        <v>0.4</v>
      </c>
      <c r="E1159" s="101">
        <v>103</v>
      </c>
      <c r="F1159" s="110">
        <v>158</v>
      </c>
      <c r="G1159" s="101">
        <v>147.65985999999998</v>
      </c>
      <c r="I1159" s="182"/>
      <c r="J1159" s="182"/>
      <c r="K1159" s="182"/>
      <c r="L1159" s="182"/>
      <c r="M1159" s="182"/>
      <c r="N1159" s="182"/>
      <c r="O1159" s="182"/>
      <c r="P1159" s="182"/>
      <c r="Q1159" s="182"/>
      <c r="R1159" s="182"/>
      <c r="S1159" s="182"/>
      <c r="T1159" s="182"/>
      <c r="U1159" s="182"/>
      <c r="V1159" s="182"/>
      <c r="W1159" s="182"/>
      <c r="X1159" s="182"/>
      <c r="Y1159" s="182"/>
      <c r="Z1159" s="182"/>
      <c r="AA1159" s="182"/>
      <c r="AB1159" s="182"/>
      <c r="AC1159" s="182"/>
      <c r="AD1159" s="182"/>
      <c r="AE1159" s="182"/>
      <c r="AF1159" s="182"/>
      <c r="AG1159" s="182"/>
      <c r="AH1159" s="182"/>
      <c r="AI1159" s="182"/>
      <c r="AJ1159" s="182"/>
      <c r="AK1159" s="182"/>
      <c r="AL1159" s="182"/>
      <c r="AM1159" s="182"/>
      <c r="AN1159" s="182"/>
      <c r="AO1159" s="182"/>
      <c r="AP1159" s="182"/>
      <c r="AQ1159" s="182"/>
      <c r="AR1159" s="182"/>
      <c r="AS1159" s="182"/>
      <c r="AT1159" s="182"/>
      <c r="AU1159" s="182"/>
      <c r="AV1159" s="182"/>
      <c r="AW1159" s="182"/>
      <c r="AX1159" s="182"/>
      <c r="AY1159" s="182"/>
      <c r="AZ1159" s="182"/>
      <c r="BA1159" s="182"/>
      <c r="BB1159" s="182"/>
      <c r="BC1159" s="182"/>
      <c r="BD1159" s="182"/>
      <c r="BE1159" s="182"/>
      <c r="BF1159" s="182"/>
      <c r="BG1159" s="182"/>
      <c r="BH1159" s="182"/>
      <c r="BI1159" s="182"/>
      <c r="BJ1159" s="182"/>
      <c r="BK1159" s="182"/>
      <c r="BL1159" s="182"/>
      <c r="BM1159" s="182"/>
      <c r="BN1159" s="182"/>
      <c r="BO1159" s="182"/>
      <c r="BP1159" s="182"/>
      <c r="BQ1159" s="182"/>
      <c r="BR1159" s="182"/>
      <c r="BS1159" s="182"/>
      <c r="BT1159" s="182"/>
      <c r="BU1159" s="182"/>
      <c r="BV1159" s="182"/>
      <c r="BW1159" s="182"/>
      <c r="BX1159" s="182"/>
      <c r="BY1159" s="182"/>
      <c r="BZ1159" s="182"/>
      <c r="CA1159" s="182"/>
      <c r="CB1159" s="182"/>
      <c r="CC1159" s="182"/>
      <c r="CD1159" s="182"/>
      <c r="CE1159" s="182"/>
      <c r="CF1159" s="182"/>
      <c r="CG1159" s="182"/>
      <c r="CH1159" s="182"/>
      <c r="CI1159" s="182"/>
      <c r="CJ1159" s="182"/>
      <c r="CK1159" s="182"/>
      <c r="CL1159" s="182"/>
      <c r="CM1159" s="182"/>
      <c r="CN1159" s="182"/>
      <c r="CO1159" s="182"/>
      <c r="CP1159" s="182"/>
      <c r="CQ1159" s="182"/>
      <c r="CR1159" s="182"/>
      <c r="CS1159" s="182"/>
      <c r="CT1159" s="182"/>
      <c r="CU1159" s="182"/>
      <c r="CV1159" s="182"/>
      <c r="CW1159" s="182"/>
      <c r="CX1159" s="182"/>
      <c r="CY1159" s="182"/>
      <c r="CZ1159" s="182"/>
      <c r="DA1159" s="182"/>
      <c r="DB1159" s="182"/>
      <c r="DC1159" s="182"/>
      <c r="DD1159" s="182"/>
      <c r="DE1159" s="182"/>
      <c r="DF1159" s="182"/>
      <c r="DG1159" s="182"/>
      <c r="DH1159" s="182"/>
      <c r="DI1159" s="182"/>
      <c r="DJ1159" s="182"/>
      <c r="DK1159" s="182"/>
      <c r="DL1159" s="182"/>
      <c r="DM1159" s="182"/>
      <c r="DN1159" s="182"/>
      <c r="DO1159" s="182"/>
      <c r="DP1159" s="182"/>
      <c r="DQ1159" s="182"/>
      <c r="DR1159" s="182"/>
      <c r="DS1159" s="182"/>
      <c r="DT1159" s="182"/>
      <c r="DU1159" s="182"/>
      <c r="DV1159" s="182"/>
      <c r="DW1159" s="182"/>
      <c r="DX1159" s="182"/>
      <c r="DY1159" s="182"/>
    </row>
    <row r="1160" spans="1:129" s="188" customFormat="1" outlineLevel="1" x14ac:dyDescent="0.25">
      <c r="A1160" s="102"/>
      <c r="B1160" s="97" t="s">
        <v>1193</v>
      </c>
      <c r="C1160" s="98">
        <v>2018</v>
      </c>
      <c r="D1160" s="99">
        <v>0.4</v>
      </c>
      <c r="E1160" s="101">
        <v>373</v>
      </c>
      <c r="F1160" s="110">
        <v>158</v>
      </c>
      <c r="G1160" s="101">
        <v>195.51588000000001</v>
      </c>
      <c r="I1160" s="182"/>
      <c r="J1160" s="182"/>
      <c r="K1160" s="182"/>
      <c r="L1160" s="182"/>
      <c r="M1160" s="182"/>
      <c r="N1160" s="182"/>
      <c r="O1160" s="182"/>
      <c r="P1160" s="182"/>
      <c r="Q1160" s="182"/>
      <c r="R1160" s="182"/>
      <c r="S1160" s="182"/>
      <c r="T1160" s="182"/>
      <c r="U1160" s="182"/>
      <c r="V1160" s="182"/>
      <c r="W1160" s="182"/>
      <c r="X1160" s="182"/>
      <c r="Y1160" s="182"/>
      <c r="Z1160" s="182"/>
      <c r="AA1160" s="182"/>
      <c r="AB1160" s="182"/>
      <c r="AC1160" s="182"/>
      <c r="AD1160" s="182"/>
      <c r="AE1160" s="182"/>
      <c r="AF1160" s="182"/>
      <c r="AG1160" s="182"/>
      <c r="AH1160" s="182"/>
      <c r="AI1160" s="182"/>
      <c r="AJ1160" s="182"/>
      <c r="AK1160" s="182"/>
      <c r="AL1160" s="182"/>
      <c r="AM1160" s="182"/>
      <c r="AN1160" s="182"/>
      <c r="AO1160" s="182"/>
      <c r="AP1160" s="182"/>
      <c r="AQ1160" s="182"/>
      <c r="AR1160" s="182"/>
      <c r="AS1160" s="182"/>
      <c r="AT1160" s="182"/>
      <c r="AU1160" s="182"/>
      <c r="AV1160" s="182"/>
      <c r="AW1160" s="182"/>
      <c r="AX1160" s="182"/>
      <c r="AY1160" s="182"/>
      <c r="AZ1160" s="182"/>
      <c r="BA1160" s="182"/>
      <c r="BB1160" s="182"/>
      <c r="BC1160" s="182"/>
      <c r="BD1160" s="182"/>
      <c r="BE1160" s="182"/>
      <c r="BF1160" s="182"/>
      <c r="BG1160" s="182"/>
      <c r="BH1160" s="182"/>
      <c r="BI1160" s="182"/>
      <c r="BJ1160" s="182"/>
      <c r="BK1160" s="182"/>
      <c r="BL1160" s="182"/>
      <c r="BM1160" s="182"/>
      <c r="BN1160" s="182"/>
      <c r="BO1160" s="182"/>
      <c r="BP1160" s="182"/>
      <c r="BQ1160" s="182"/>
      <c r="BR1160" s="182"/>
      <c r="BS1160" s="182"/>
      <c r="BT1160" s="182"/>
      <c r="BU1160" s="182"/>
      <c r="BV1160" s="182"/>
      <c r="BW1160" s="182"/>
      <c r="BX1160" s="182"/>
      <c r="BY1160" s="182"/>
      <c r="BZ1160" s="182"/>
      <c r="CA1160" s="182"/>
      <c r="CB1160" s="182"/>
      <c r="CC1160" s="182"/>
      <c r="CD1160" s="182"/>
      <c r="CE1160" s="182"/>
      <c r="CF1160" s="182"/>
      <c r="CG1160" s="182"/>
      <c r="CH1160" s="182"/>
      <c r="CI1160" s="182"/>
      <c r="CJ1160" s="182"/>
      <c r="CK1160" s="182"/>
      <c r="CL1160" s="182"/>
      <c r="CM1160" s="182"/>
      <c r="CN1160" s="182"/>
      <c r="CO1160" s="182"/>
      <c r="CP1160" s="182"/>
      <c r="CQ1160" s="182"/>
      <c r="CR1160" s="182"/>
      <c r="CS1160" s="182"/>
      <c r="CT1160" s="182"/>
      <c r="CU1160" s="182"/>
      <c r="CV1160" s="182"/>
      <c r="CW1160" s="182"/>
      <c r="CX1160" s="182"/>
      <c r="CY1160" s="182"/>
      <c r="CZ1160" s="182"/>
      <c r="DA1160" s="182"/>
      <c r="DB1160" s="182"/>
      <c r="DC1160" s="182"/>
      <c r="DD1160" s="182"/>
      <c r="DE1160" s="182"/>
      <c r="DF1160" s="182"/>
      <c r="DG1160" s="182"/>
      <c r="DH1160" s="182"/>
      <c r="DI1160" s="182"/>
      <c r="DJ1160" s="182"/>
      <c r="DK1160" s="182"/>
      <c r="DL1160" s="182"/>
      <c r="DM1160" s="182"/>
      <c r="DN1160" s="182"/>
      <c r="DO1160" s="182"/>
      <c r="DP1160" s="182"/>
      <c r="DQ1160" s="182"/>
      <c r="DR1160" s="182"/>
      <c r="DS1160" s="182"/>
      <c r="DT1160" s="182"/>
      <c r="DU1160" s="182"/>
      <c r="DV1160" s="182"/>
      <c r="DW1160" s="182"/>
      <c r="DX1160" s="182"/>
      <c r="DY1160" s="182"/>
    </row>
    <row r="1161" spans="1:129" s="188" customFormat="1" outlineLevel="1" x14ac:dyDescent="0.25">
      <c r="A1161" s="102"/>
      <c r="B1161" s="97" t="s">
        <v>1194</v>
      </c>
      <c r="C1161" s="98">
        <v>2018</v>
      </c>
      <c r="D1161" s="99">
        <v>0.4</v>
      </c>
      <c r="E1161" s="101">
        <v>348</v>
      </c>
      <c r="F1161" s="110">
        <v>158</v>
      </c>
      <c r="G1161" s="101">
        <v>298.57393999999999</v>
      </c>
      <c r="I1161" s="182"/>
      <c r="J1161" s="182"/>
      <c r="K1161" s="182"/>
      <c r="L1161" s="182"/>
      <c r="M1161" s="182"/>
      <c r="N1161" s="182"/>
      <c r="O1161" s="182"/>
      <c r="P1161" s="182"/>
      <c r="Q1161" s="182"/>
      <c r="R1161" s="182"/>
      <c r="S1161" s="182"/>
      <c r="T1161" s="182"/>
      <c r="U1161" s="182"/>
      <c r="V1161" s="182"/>
      <c r="W1161" s="182"/>
      <c r="X1161" s="182"/>
      <c r="Y1161" s="182"/>
      <c r="Z1161" s="182"/>
      <c r="AA1161" s="182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182"/>
      <c r="AL1161" s="182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182"/>
      <c r="AX1161" s="182"/>
      <c r="AY1161" s="182"/>
      <c r="AZ1161" s="182"/>
      <c r="BA1161" s="182"/>
      <c r="BB1161" s="182"/>
      <c r="BC1161" s="182"/>
      <c r="BD1161" s="182"/>
      <c r="BE1161" s="182"/>
      <c r="BF1161" s="182"/>
      <c r="BG1161" s="182"/>
      <c r="BH1161" s="182"/>
      <c r="BI1161" s="182"/>
      <c r="BJ1161" s="182"/>
      <c r="BK1161" s="182"/>
      <c r="BL1161" s="182"/>
      <c r="BM1161" s="182"/>
      <c r="BN1161" s="182"/>
      <c r="BO1161" s="182"/>
      <c r="BP1161" s="182"/>
      <c r="BQ1161" s="182"/>
      <c r="BR1161" s="182"/>
      <c r="BS1161" s="182"/>
      <c r="BT1161" s="182"/>
      <c r="BU1161" s="182"/>
      <c r="BV1161" s="182"/>
      <c r="BW1161" s="182"/>
      <c r="BX1161" s="182"/>
      <c r="BY1161" s="182"/>
      <c r="BZ1161" s="182"/>
      <c r="CA1161" s="182"/>
      <c r="CB1161" s="182"/>
      <c r="CC1161" s="182"/>
      <c r="CD1161" s="182"/>
      <c r="CE1161" s="182"/>
      <c r="CF1161" s="182"/>
      <c r="CG1161" s="182"/>
      <c r="CH1161" s="182"/>
      <c r="CI1161" s="182"/>
      <c r="CJ1161" s="182"/>
      <c r="CK1161" s="182"/>
      <c r="CL1161" s="182"/>
      <c r="CM1161" s="182"/>
      <c r="CN1161" s="182"/>
      <c r="CO1161" s="182"/>
      <c r="CP1161" s="182"/>
      <c r="CQ1161" s="182"/>
      <c r="CR1161" s="182"/>
      <c r="CS1161" s="182"/>
      <c r="CT1161" s="182"/>
      <c r="CU1161" s="182"/>
      <c r="CV1161" s="182"/>
      <c r="CW1161" s="182"/>
      <c r="CX1161" s="182"/>
      <c r="CY1161" s="182"/>
      <c r="CZ1161" s="182"/>
      <c r="DA1161" s="182"/>
      <c r="DB1161" s="182"/>
      <c r="DC1161" s="182"/>
      <c r="DD1161" s="182"/>
      <c r="DE1161" s="182"/>
      <c r="DF1161" s="182"/>
      <c r="DG1161" s="182"/>
      <c r="DH1161" s="182"/>
      <c r="DI1161" s="182"/>
      <c r="DJ1161" s="182"/>
      <c r="DK1161" s="182"/>
      <c r="DL1161" s="182"/>
      <c r="DM1161" s="182"/>
      <c r="DN1161" s="182"/>
      <c r="DO1161" s="182"/>
      <c r="DP1161" s="182"/>
      <c r="DQ1161" s="182"/>
      <c r="DR1161" s="182"/>
      <c r="DS1161" s="182"/>
      <c r="DT1161" s="182"/>
      <c r="DU1161" s="182"/>
      <c r="DV1161" s="182"/>
      <c r="DW1161" s="182"/>
      <c r="DX1161" s="182"/>
      <c r="DY1161" s="182"/>
    </row>
    <row r="1162" spans="1:129" s="188" customFormat="1" outlineLevel="1" x14ac:dyDescent="0.25">
      <c r="A1162" s="102"/>
      <c r="B1162" s="97" t="s">
        <v>1195</v>
      </c>
      <c r="C1162" s="98">
        <v>2018</v>
      </c>
      <c r="D1162" s="99">
        <v>0.4</v>
      </c>
      <c r="E1162" s="101">
        <v>90</v>
      </c>
      <c r="F1162" s="110">
        <v>158</v>
      </c>
      <c r="G1162" s="101">
        <v>92.713929999999991</v>
      </c>
      <c r="I1162" s="182"/>
      <c r="J1162" s="182"/>
      <c r="K1162" s="182"/>
      <c r="L1162" s="182"/>
      <c r="M1162" s="182"/>
      <c r="N1162" s="182"/>
      <c r="O1162" s="182"/>
      <c r="P1162" s="182"/>
      <c r="Q1162" s="182"/>
      <c r="R1162" s="182"/>
      <c r="S1162" s="182"/>
      <c r="T1162" s="182"/>
      <c r="U1162" s="182"/>
      <c r="V1162" s="182"/>
      <c r="W1162" s="182"/>
      <c r="X1162" s="182"/>
      <c r="Y1162" s="182"/>
      <c r="Z1162" s="182"/>
      <c r="AA1162" s="182"/>
      <c r="AB1162" s="182"/>
      <c r="AC1162" s="182"/>
      <c r="AD1162" s="182"/>
      <c r="AE1162" s="182"/>
      <c r="AF1162" s="182"/>
      <c r="AG1162" s="182"/>
      <c r="AH1162" s="182"/>
      <c r="AI1162" s="182"/>
      <c r="AJ1162" s="182"/>
      <c r="AK1162" s="182"/>
      <c r="AL1162" s="182"/>
      <c r="AM1162" s="182"/>
      <c r="AN1162" s="182"/>
      <c r="AO1162" s="182"/>
      <c r="AP1162" s="182"/>
      <c r="AQ1162" s="182"/>
      <c r="AR1162" s="182"/>
      <c r="AS1162" s="182"/>
      <c r="AT1162" s="182"/>
      <c r="AU1162" s="182"/>
      <c r="AV1162" s="182"/>
      <c r="AW1162" s="182"/>
      <c r="AX1162" s="182"/>
      <c r="AY1162" s="182"/>
      <c r="AZ1162" s="182"/>
      <c r="BA1162" s="182"/>
      <c r="BB1162" s="182"/>
      <c r="BC1162" s="182"/>
      <c r="BD1162" s="182"/>
      <c r="BE1162" s="182"/>
      <c r="BF1162" s="182"/>
      <c r="BG1162" s="182"/>
      <c r="BH1162" s="182"/>
      <c r="BI1162" s="182"/>
      <c r="BJ1162" s="182"/>
      <c r="BK1162" s="182"/>
      <c r="BL1162" s="182"/>
      <c r="BM1162" s="182"/>
      <c r="BN1162" s="182"/>
      <c r="BO1162" s="182"/>
      <c r="BP1162" s="182"/>
      <c r="BQ1162" s="182"/>
      <c r="BR1162" s="182"/>
      <c r="BS1162" s="182"/>
      <c r="BT1162" s="182"/>
      <c r="BU1162" s="182"/>
      <c r="BV1162" s="182"/>
      <c r="BW1162" s="182"/>
      <c r="BX1162" s="182"/>
      <c r="BY1162" s="182"/>
      <c r="BZ1162" s="182"/>
      <c r="CA1162" s="182"/>
      <c r="CB1162" s="182"/>
      <c r="CC1162" s="182"/>
      <c r="CD1162" s="182"/>
      <c r="CE1162" s="182"/>
      <c r="CF1162" s="182"/>
      <c r="CG1162" s="182"/>
      <c r="CH1162" s="182"/>
      <c r="CI1162" s="182"/>
      <c r="CJ1162" s="182"/>
      <c r="CK1162" s="182"/>
      <c r="CL1162" s="182"/>
      <c r="CM1162" s="182"/>
      <c r="CN1162" s="182"/>
      <c r="CO1162" s="182"/>
      <c r="CP1162" s="182"/>
      <c r="CQ1162" s="182"/>
      <c r="CR1162" s="182"/>
      <c r="CS1162" s="182"/>
      <c r="CT1162" s="182"/>
      <c r="CU1162" s="182"/>
      <c r="CV1162" s="182"/>
      <c r="CW1162" s="182"/>
      <c r="CX1162" s="182"/>
      <c r="CY1162" s="182"/>
      <c r="CZ1162" s="182"/>
      <c r="DA1162" s="182"/>
      <c r="DB1162" s="182"/>
      <c r="DC1162" s="182"/>
      <c r="DD1162" s="182"/>
      <c r="DE1162" s="182"/>
      <c r="DF1162" s="182"/>
      <c r="DG1162" s="182"/>
      <c r="DH1162" s="182"/>
      <c r="DI1162" s="182"/>
      <c r="DJ1162" s="182"/>
      <c r="DK1162" s="182"/>
      <c r="DL1162" s="182"/>
      <c r="DM1162" s="182"/>
      <c r="DN1162" s="182"/>
      <c r="DO1162" s="182"/>
      <c r="DP1162" s="182"/>
      <c r="DQ1162" s="182"/>
      <c r="DR1162" s="182"/>
      <c r="DS1162" s="182"/>
      <c r="DT1162" s="182"/>
      <c r="DU1162" s="182"/>
      <c r="DV1162" s="182"/>
      <c r="DW1162" s="182"/>
      <c r="DX1162" s="182"/>
      <c r="DY1162" s="182"/>
    </row>
    <row r="1163" spans="1:129" s="188" customFormat="1" outlineLevel="1" x14ac:dyDescent="0.25">
      <c r="A1163" s="102"/>
      <c r="B1163" s="97" t="s">
        <v>1196</v>
      </c>
      <c r="C1163" s="98">
        <v>2018</v>
      </c>
      <c r="D1163" s="99">
        <v>0.4</v>
      </c>
      <c r="E1163" s="101">
        <v>145</v>
      </c>
      <c r="F1163" s="110">
        <v>158</v>
      </c>
      <c r="G1163" s="101">
        <v>150.84147000000002</v>
      </c>
      <c r="I1163" s="182"/>
      <c r="J1163" s="182"/>
      <c r="K1163" s="182"/>
      <c r="L1163" s="182"/>
      <c r="M1163" s="182"/>
      <c r="N1163" s="18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182"/>
      <c r="Y1163" s="182"/>
      <c r="Z1163" s="182"/>
      <c r="AA1163" s="18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182"/>
      <c r="AL1163" s="18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182"/>
      <c r="AX1163" s="182"/>
      <c r="AY1163" s="182"/>
      <c r="AZ1163" s="182"/>
      <c r="BA1163" s="182"/>
      <c r="BB1163" s="182"/>
      <c r="BC1163" s="182"/>
      <c r="BD1163" s="182"/>
      <c r="BE1163" s="182"/>
      <c r="BF1163" s="182"/>
      <c r="BG1163" s="182"/>
      <c r="BH1163" s="182"/>
      <c r="BI1163" s="182"/>
      <c r="BJ1163" s="182"/>
      <c r="BK1163" s="182"/>
      <c r="BL1163" s="182"/>
      <c r="BM1163" s="182"/>
      <c r="BN1163" s="182"/>
      <c r="BO1163" s="182"/>
      <c r="BP1163" s="182"/>
      <c r="BQ1163" s="182"/>
      <c r="BR1163" s="182"/>
      <c r="BS1163" s="182"/>
      <c r="BT1163" s="182"/>
      <c r="BU1163" s="182"/>
      <c r="BV1163" s="182"/>
      <c r="BW1163" s="182"/>
      <c r="BX1163" s="182"/>
      <c r="BY1163" s="182"/>
      <c r="BZ1163" s="182"/>
      <c r="CA1163" s="182"/>
      <c r="CB1163" s="182"/>
      <c r="CC1163" s="182"/>
      <c r="CD1163" s="182"/>
      <c r="CE1163" s="182"/>
      <c r="CF1163" s="182"/>
      <c r="CG1163" s="182"/>
      <c r="CH1163" s="182"/>
      <c r="CI1163" s="182"/>
      <c r="CJ1163" s="182"/>
      <c r="CK1163" s="182"/>
      <c r="CL1163" s="182"/>
      <c r="CM1163" s="182"/>
      <c r="CN1163" s="182"/>
      <c r="CO1163" s="182"/>
      <c r="CP1163" s="182"/>
      <c r="CQ1163" s="182"/>
      <c r="CR1163" s="182"/>
      <c r="CS1163" s="182"/>
      <c r="CT1163" s="182"/>
      <c r="CU1163" s="182"/>
      <c r="CV1163" s="182"/>
      <c r="CW1163" s="182"/>
      <c r="CX1163" s="182"/>
      <c r="CY1163" s="182"/>
      <c r="CZ1163" s="182"/>
      <c r="DA1163" s="182"/>
      <c r="DB1163" s="182"/>
      <c r="DC1163" s="182"/>
      <c r="DD1163" s="182"/>
      <c r="DE1163" s="182"/>
      <c r="DF1163" s="182"/>
      <c r="DG1163" s="182"/>
      <c r="DH1163" s="182"/>
      <c r="DI1163" s="182"/>
      <c r="DJ1163" s="182"/>
      <c r="DK1163" s="182"/>
      <c r="DL1163" s="182"/>
      <c r="DM1163" s="182"/>
      <c r="DN1163" s="182"/>
      <c r="DO1163" s="182"/>
      <c r="DP1163" s="182"/>
      <c r="DQ1163" s="182"/>
      <c r="DR1163" s="182"/>
      <c r="DS1163" s="182"/>
      <c r="DT1163" s="182"/>
      <c r="DU1163" s="182"/>
      <c r="DV1163" s="182"/>
      <c r="DW1163" s="182"/>
      <c r="DX1163" s="182"/>
      <c r="DY1163" s="182"/>
    </row>
    <row r="1164" spans="1:129" s="188" customFormat="1" outlineLevel="1" x14ac:dyDescent="0.25">
      <c r="A1164" s="102"/>
      <c r="B1164" s="97" t="s">
        <v>1197</v>
      </c>
      <c r="C1164" s="98">
        <v>2018</v>
      </c>
      <c r="D1164" s="99">
        <v>0.4</v>
      </c>
      <c r="E1164" s="101">
        <v>137</v>
      </c>
      <c r="F1164" s="110">
        <v>158</v>
      </c>
      <c r="G1164" s="101">
        <v>207.85214999999999</v>
      </c>
      <c r="I1164" s="182"/>
      <c r="J1164" s="182"/>
      <c r="K1164" s="182"/>
      <c r="L1164" s="182"/>
      <c r="M1164" s="182"/>
      <c r="N1164" s="182"/>
      <c r="O1164" s="182"/>
      <c r="P1164" s="182"/>
      <c r="Q1164" s="182"/>
      <c r="R1164" s="182"/>
      <c r="S1164" s="182"/>
      <c r="T1164" s="182"/>
      <c r="U1164" s="182"/>
      <c r="V1164" s="182"/>
      <c r="W1164" s="182"/>
      <c r="X1164" s="182"/>
      <c r="Y1164" s="182"/>
      <c r="Z1164" s="182"/>
      <c r="AA1164" s="182"/>
      <c r="AB1164" s="182"/>
      <c r="AC1164" s="182"/>
      <c r="AD1164" s="182"/>
      <c r="AE1164" s="182"/>
      <c r="AF1164" s="182"/>
      <c r="AG1164" s="182"/>
      <c r="AH1164" s="182"/>
      <c r="AI1164" s="182"/>
      <c r="AJ1164" s="182"/>
      <c r="AK1164" s="182"/>
      <c r="AL1164" s="182"/>
      <c r="AM1164" s="182"/>
      <c r="AN1164" s="182"/>
      <c r="AO1164" s="182"/>
      <c r="AP1164" s="182"/>
      <c r="AQ1164" s="182"/>
      <c r="AR1164" s="182"/>
      <c r="AS1164" s="182"/>
      <c r="AT1164" s="182"/>
      <c r="AU1164" s="182"/>
      <c r="AV1164" s="182"/>
      <c r="AW1164" s="182"/>
      <c r="AX1164" s="182"/>
      <c r="AY1164" s="182"/>
      <c r="AZ1164" s="182"/>
      <c r="BA1164" s="182"/>
      <c r="BB1164" s="182"/>
      <c r="BC1164" s="182"/>
      <c r="BD1164" s="182"/>
      <c r="BE1164" s="182"/>
      <c r="BF1164" s="182"/>
      <c r="BG1164" s="182"/>
      <c r="BH1164" s="182"/>
      <c r="BI1164" s="182"/>
      <c r="BJ1164" s="182"/>
      <c r="BK1164" s="182"/>
      <c r="BL1164" s="182"/>
      <c r="BM1164" s="182"/>
      <c r="BN1164" s="182"/>
      <c r="BO1164" s="182"/>
      <c r="BP1164" s="182"/>
      <c r="BQ1164" s="182"/>
      <c r="BR1164" s="182"/>
      <c r="BS1164" s="182"/>
      <c r="BT1164" s="182"/>
      <c r="BU1164" s="182"/>
      <c r="BV1164" s="182"/>
      <c r="BW1164" s="182"/>
      <c r="BX1164" s="182"/>
      <c r="BY1164" s="182"/>
      <c r="BZ1164" s="182"/>
      <c r="CA1164" s="182"/>
      <c r="CB1164" s="182"/>
      <c r="CC1164" s="182"/>
      <c r="CD1164" s="182"/>
      <c r="CE1164" s="182"/>
      <c r="CF1164" s="182"/>
      <c r="CG1164" s="182"/>
      <c r="CH1164" s="182"/>
      <c r="CI1164" s="182"/>
      <c r="CJ1164" s="182"/>
      <c r="CK1164" s="182"/>
      <c r="CL1164" s="182"/>
      <c r="CM1164" s="182"/>
      <c r="CN1164" s="182"/>
      <c r="CO1164" s="182"/>
      <c r="CP1164" s="182"/>
      <c r="CQ1164" s="182"/>
      <c r="CR1164" s="182"/>
      <c r="CS1164" s="182"/>
      <c r="CT1164" s="182"/>
      <c r="CU1164" s="182"/>
      <c r="CV1164" s="182"/>
      <c r="CW1164" s="182"/>
      <c r="CX1164" s="182"/>
      <c r="CY1164" s="182"/>
      <c r="CZ1164" s="182"/>
      <c r="DA1164" s="182"/>
      <c r="DB1164" s="182"/>
      <c r="DC1164" s="182"/>
      <c r="DD1164" s="182"/>
      <c r="DE1164" s="182"/>
      <c r="DF1164" s="182"/>
      <c r="DG1164" s="182"/>
      <c r="DH1164" s="182"/>
      <c r="DI1164" s="182"/>
      <c r="DJ1164" s="182"/>
      <c r="DK1164" s="182"/>
      <c r="DL1164" s="182"/>
      <c r="DM1164" s="182"/>
      <c r="DN1164" s="182"/>
      <c r="DO1164" s="182"/>
      <c r="DP1164" s="182"/>
      <c r="DQ1164" s="182"/>
      <c r="DR1164" s="182"/>
      <c r="DS1164" s="182"/>
      <c r="DT1164" s="182"/>
      <c r="DU1164" s="182"/>
      <c r="DV1164" s="182"/>
      <c r="DW1164" s="182"/>
      <c r="DX1164" s="182"/>
      <c r="DY1164" s="182"/>
    </row>
    <row r="1165" spans="1:129" s="188" customFormat="1" outlineLevel="1" x14ac:dyDescent="0.25">
      <c r="A1165" s="102"/>
      <c r="B1165" s="97" t="s">
        <v>1198</v>
      </c>
      <c r="C1165" s="98">
        <v>2018</v>
      </c>
      <c r="D1165" s="99">
        <v>10</v>
      </c>
      <c r="E1165" s="101">
        <v>2154</v>
      </c>
      <c r="F1165" s="110">
        <v>5353</v>
      </c>
      <c r="G1165" s="101">
        <v>2864.3739700000001</v>
      </c>
      <c r="I1165" s="182"/>
      <c r="J1165" s="182"/>
      <c r="K1165" s="182"/>
      <c r="L1165" s="182"/>
      <c r="M1165" s="182"/>
      <c r="N1165" s="182"/>
      <c r="O1165" s="182"/>
      <c r="P1165" s="182"/>
      <c r="Q1165" s="182"/>
      <c r="R1165" s="182"/>
      <c r="S1165" s="182"/>
      <c r="T1165" s="182"/>
      <c r="U1165" s="182"/>
      <c r="V1165" s="182"/>
      <c r="W1165" s="182"/>
      <c r="X1165" s="182"/>
      <c r="Y1165" s="182"/>
      <c r="Z1165" s="182"/>
      <c r="AA1165" s="182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182"/>
      <c r="AL1165" s="182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182"/>
      <c r="AX1165" s="182"/>
      <c r="AY1165" s="182"/>
      <c r="AZ1165" s="182"/>
      <c r="BA1165" s="182"/>
      <c r="BB1165" s="182"/>
      <c r="BC1165" s="182"/>
      <c r="BD1165" s="182"/>
      <c r="BE1165" s="182"/>
      <c r="BF1165" s="182"/>
      <c r="BG1165" s="182"/>
      <c r="BH1165" s="182"/>
      <c r="BI1165" s="182"/>
      <c r="BJ1165" s="182"/>
      <c r="BK1165" s="182"/>
      <c r="BL1165" s="182"/>
      <c r="BM1165" s="182"/>
      <c r="BN1165" s="182"/>
      <c r="BO1165" s="182"/>
      <c r="BP1165" s="182"/>
      <c r="BQ1165" s="182"/>
      <c r="BR1165" s="182"/>
      <c r="BS1165" s="182"/>
      <c r="BT1165" s="182"/>
      <c r="BU1165" s="182"/>
      <c r="BV1165" s="182"/>
      <c r="BW1165" s="182"/>
      <c r="BX1165" s="182"/>
      <c r="BY1165" s="182"/>
      <c r="BZ1165" s="182"/>
      <c r="CA1165" s="182"/>
      <c r="CB1165" s="182"/>
      <c r="CC1165" s="182"/>
      <c r="CD1165" s="182"/>
      <c r="CE1165" s="182"/>
      <c r="CF1165" s="182"/>
      <c r="CG1165" s="182"/>
      <c r="CH1165" s="182"/>
      <c r="CI1165" s="182"/>
      <c r="CJ1165" s="182"/>
      <c r="CK1165" s="182"/>
      <c r="CL1165" s="182"/>
      <c r="CM1165" s="182"/>
      <c r="CN1165" s="182"/>
      <c r="CO1165" s="182"/>
      <c r="CP1165" s="182"/>
      <c r="CQ1165" s="182"/>
      <c r="CR1165" s="182"/>
      <c r="CS1165" s="182"/>
      <c r="CT1165" s="182"/>
      <c r="CU1165" s="182"/>
      <c r="CV1165" s="182"/>
      <c r="CW1165" s="182"/>
      <c r="CX1165" s="182"/>
      <c r="CY1165" s="182"/>
      <c r="CZ1165" s="182"/>
      <c r="DA1165" s="182"/>
      <c r="DB1165" s="182"/>
      <c r="DC1165" s="182"/>
      <c r="DD1165" s="182"/>
      <c r="DE1165" s="182"/>
      <c r="DF1165" s="182"/>
      <c r="DG1165" s="182"/>
      <c r="DH1165" s="182"/>
      <c r="DI1165" s="182"/>
      <c r="DJ1165" s="182"/>
      <c r="DK1165" s="182"/>
      <c r="DL1165" s="182"/>
      <c r="DM1165" s="182"/>
      <c r="DN1165" s="182"/>
      <c r="DO1165" s="182"/>
      <c r="DP1165" s="182"/>
      <c r="DQ1165" s="182"/>
      <c r="DR1165" s="182"/>
      <c r="DS1165" s="182"/>
      <c r="DT1165" s="182"/>
      <c r="DU1165" s="182"/>
      <c r="DV1165" s="182"/>
      <c r="DW1165" s="182"/>
      <c r="DX1165" s="182"/>
      <c r="DY1165" s="182"/>
    </row>
    <row r="1166" spans="1:129" s="188" customFormat="1" outlineLevel="1" x14ac:dyDescent="0.25">
      <c r="A1166" s="102"/>
      <c r="B1166" s="97" t="s">
        <v>1199</v>
      </c>
      <c r="C1166" s="98">
        <v>2018</v>
      </c>
      <c r="D1166" s="99">
        <v>0.4</v>
      </c>
      <c r="E1166" s="101">
        <v>54</v>
      </c>
      <c r="F1166" s="110">
        <v>158</v>
      </c>
      <c r="G1166" s="101">
        <v>90.6113</v>
      </c>
      <c r="I1166" s="182"/>
      <c r="J1166" s="182"/>
      <c r="K1166" s="182"/>
      <c r="L1166" s="182"/>
      <c r="M1166" s="182"/>
      <c r="N1166" s="182"/>
      <c r="O1166" s="182"/>
      <c r="P1166" s="182"/>
      <c r="Q1166" s="182"/>
      <c r="R1166" s="182"/>
      <c r="S1166" s="182"/>
      <c r="T1166" s="182"/>
      <c r="U1166" s="182"/>
      <c r="V1166" s="182"/>
      <c r="W1166" s="182"/>
      <c r="X1166" s="182"/>
      <c r="Y1166" s="182"/>
      <c r="Z1166" s="182"/>
      <c r="AA1166" s="182"/>
      <c r="AB1166" s="182"/>
      <c r="AC1166" s="182"/>
      <c r="AD1166" s="182"/>
      <c r="AE1166" s="182"/>
      <c r="AF1166" s="182"/>
      <c r="AG1166" s="182"/>
      <c r="AH1166" s="182"/>
      <c r="AI1166" s="182"/>
      <c r="AJ1166" s="182"/>
      <c r="AK1166" s="182"/>
      <c r="AL1166" s="182"/>
      <c r="AM1166" s="182"/>
      <c r="AN1166" s="182"/>
      <c r="AO1166" s="182"/>
      <c r="AP1166" s="182"/>
      <c r="AQ1166" s="182"/>
      <c r="AR1166" s="182"/>
      <c r="AS1166" s="182"/>
      <c r="AT1166" s="182"/>
      <c r="AU1166" s="182"/>
      <c r="AV1166" s="182"/>
      <c r="AW1166" s="182"/>
      <c r="AX1166" s="182"/>
      <c r="AY1166" s="182"/>
      <c r="AZ1166" s="182"/>
      <c r="BA1166" s="182"/>
      <c r="BB1166" s="182"/>
      <c r="BC1166" s="182"/>
      <c r="BD1166" s="182"/>
      <c r="BE1166" s="182"/>
      <c r="BF1166" s="182"/>
      <c r="BG1166" s="182"/>
      <c r="BH1166" s="182"/>
      <c r="BI1166" s="182"/>
      <c r="BJ1166" s="182"/>
      <c r="BK1166" s="182"/>
      <c r="BL1166" s="182"/>
      <c r="BM1166" s="182"/>
      <c r="BN1166" s="182"/>
      <c r="BO1166" s="182"/>
      <c r="BP1166" s="182"/>
      <c r="BQ1166" s="182"/>
      <c r="BR1166" s="182"/>
      <c r="BS1166" s="182"/>
      <c r="BT1166" s="182"/>
      <c r="BU1166" s="182"/>
      <c r="BV1166" s="182"/>
      <c r="BW1166" s="182"/>
      <c r="BX1166" s="182"/>
      <c r="BY1166" s="182"/>
      <c r="BZ1166" s="182"/>
      <c r="CA1166" s="182"/>
      <c r="CB1166" s="182"/>
      <c r="CC1166" s="182"/>
      <c r="CD1166" s="182"/>
      <c r="CE1166" s="182"/>
      <c r="CF1166" s="182"/>
      <c r="CG1166" s="182"/>
      <c r="CH1166" s="182"/>
      <c r="CI1166" s="182"/>
      <c r="CJ1166" s="182"/>
      <c r="CK1166" s="182"/>
      <c r="CL1166" s="182"/>
      <c r="CM1166" s="182"/>
      <c r="CN1166" s="182"/>
      <c r="CO1166" s="182"/>
      <c r="CP1166" s="182"/>
      <c r="CQ1166" s="182"/>
      <c r="CR1166" s="182"/>
      <c r="CS1166" s="182"/>
      <c r="CT1166" s="182"/>
      <c r="CU1166" s="182"/>
      <c r="CV1166" s="182"/>
      <c r="CW1166" s="182"/>
      <c r="CX1166" s="182"/>
      <c r="CY1166" s="182"/>
      <c r="CZ1166" s="182"/>
      <c r="DA1166" s="182"/>
      <c r="DB1166" s="182"/>
      <c r="DC1166" s="182"/>
      <c r="DD1166" s="182"/>
      <c r="DE1166" s="182"/>
      <c r="DF1166" s="182"/>
      <c r="DG1166" s="182"/>
      <c r="DH1166" s="182"/>
      <c r="DI1166" s="182"/>
      <c r="DJ1166" s="182"/>
      <c r="DK1166" s="182"/>
      <c r="DL1166" s="182"/>
      <c r="DM1166" s="182"/>
      <c r="DN1166" s="182"/>
      <c r="DO1166" s="182"/>
      <c r="DP1166" s="182"/>
      <c r="DQ1166" s="182"/>
      <c r="DR1166" s="182"/>
      <c r="DS1166" s="182"/>
      <c r="DT1166" s="182"/>
      <c r="DU1166" s="182"/>
      <c r="DV1166" s="182"/>
      <c r="DW1166" s="182"/>
      <c r="DX1166" s="182"/>
      <c r="DY1166" s="182"/>
    </row>
    <row r="1167" spans="1:129" s="188" customFormat="1" outlineLevel="1" x14ac:dyDescent="0.25">
      <c r="A1167" s="102"/>
      <c r="B1167" s="97" t="s">
        <v>1200</v>
      </c>
      <c r="C1167" s="98">
        <v>2018</v>
      </c>
      <c r="D1167" s="99">
        <v>0.4</v>
      </c>
      <c r="E1167" s="101">
        <v>214</v>
      </c>
      <c r="F1167" s="110">
        <v>158</v>
      </c>
      <c r="G1167" s="101">
        <v>255.23016999999999</v>
      </c>
      <c r="I1167" s="182"/>
      <c r="J1167" s="182"/>
      <c r="K1167" s="182"/>
      <c r="L1167" s="182"/>
      <c r="M1167" s="182"/>
      <c r="N1167" s="182"/>
      <c r="O1167" s="182"/>
      <c r="P1167" s="182"/>
      <c r="Q1167" s="182"/>
      <c r="R1167" s="182"/>
      <c r="S1167" s="182"/>
      <c r="T1167" s="182"/>
      <c r="U1167" s="182"/>
      <c r="V1167" s="182"/>
      <c r="W1167" s="182"/>
      <c r="X1167" s="182"/>
      <c r="Y1167" s="182"/>
      <c r="Z1167" s="182"/>
      <c r="AA1167" s="182"/>
      <c r="AB1167" s="182"/>
      <c r="AC1167" s="182"/>
      <c r="AD1167" s="182"/>
      <c r="AE1167" s="182"/>
      <c r="AF1167" s="182"/>
      <c r="AG1167" s="182"/>
      <c r="AH1167" s="182"/>
      <c r="AI1167" s="182"/>
      <c r="AJ1167" s="182"/>
      <c r="AK1167" s="182"/>
      <c r="AL1167" s="182"/>
      <c r="AM1167" s="182"/>
      <c r="AN1167" s="182"/>
      <c r="AO1167" s="182"/>
      <c r="AP1167" s="182"/>
      <c r="AQ1167" s="182"/>
      <c r="AR1167" s="182"/>
      <c r="AS1167" s="182"/>
      <c r="AT1167" s="182"/>
      <c r="AU1167" s="182"/>
      <c r="AV1167" s="182"/>
      <c r="AW1167" s="182"/>
      <c r="AX1167" s="182"/>
      <c r="AY1167" s="182"/>
      <c r="AZ1167" s="182"/>
      <c r="BA1167" s="182"/>
      <c r="BB1167" s="182"/>
      <c r="BC1167" s="182"/>
      <c r="BD1167" s="182"/>
      <c r="BE1167" s="182"/>
      <c r="BF1167" s="182"/>
      <c r="BG1167" s="182"/>
      <c r="BH1167" s="182"/>
      <c r="BI1167" s="182"/>
      <c r="BJ1167" s="182"/>
      <c r="BK1167" s="182"/>
      <c r="BL1167" s="182"/>
      <c r="BM1167" s="182"/>
      <c r="BN1167" s="182"/>
      <c r="BO1167" s="182"/>
      <c r="BP1167" s="182"/>
      <c r="BQ1167" s="182"/>
      <c r="BR1167" s="182"/>
      <c r="BS1167" s="182"/>
      <c r="BT1167" s="182"/>
      <c r="BU1167" s="182"/>
      <c r="BV1167" s="182"/>
      <c r="BW1167" s="182"/>
      <c r="BX1167" s="182"/>
      <c r="BY1167" s="182"/>
      <c r="BZ1167" s="182"/>
      <c r="CA1167" s="182"/>
      <c r="CB1167" s="182"/>
      <c r="CC1167" s="182"/>
      <c r="CD1167" s="182"/>
      <c r="CE1167" s="182"/>
      <c r="CF1167" s="182"/>
      <c r="CG1167" s="182"/>
      <c r="CH1167" s="182"/>
      <c r="CI1167" s="182"/>
      <c r="CJ1167" s="182"/>
      <c r="CK1167" s="182"/>
      <c r="CL1167" s="182"/>
      <c r="CM1167" s="182"/>
      <c r="CN1167" s="182"/>
      <c r="CO1167" s="182"/>
      <c r="CP1167" s="182"/>
      <c r="CQ1167" s="182"/>
      <c r="CR1167" s="182"/>
      <c r="CS1167" s="182"/>
      <c r="CT1167" s="182"/>
      <c r="CU1167" s="182"/>
      <c r="CV1167" s="182"/>
      <c r="CW1167" s="182"/>
      <c r="CX1167" s="182"/>
      <c r="CY1167" s="182"/>
      <c r="CZ1167" s="182"/>
      <c r="DA1167" s="182"/>
      <c r="DB1167" s="182"/>
      <c r="DC1167" s="182"/>
      <c r="DD1167" s="182"/>
      <c r="DE1167" s="182"/>
      <c r="DF1167" s="182"/>
      <c r="DG1167" s="182"/>
      <c r="DH1167" s="182"/>
      <c r="DI1167" s="182"/>
      <c r="DJ1167" s="182"/>
      <c r="DK1167" s="182"/>
      <c r="DL1167" s="182"/>
      <c r="DM1167" s="182"/>
      <c r="DN1167" s="182"/>
      <c r="DO1167" s="182"/>
      <c r="DP1167" s="182"/>
      <c r="DQ1167" s="182"/>
      <c r="DR1167" s="182"/>
      <c r="DS1167" s="182"/>
      <c r="DT1167" s="182"/>
      <c r="DU1167" s="182"/>
      <c r="DV1167" s="182"/>
      <c r="DW1167" s="182"/>
      <c r="DX1167" s="182"/>
      <c r="DY1167" s="182"/>
    </row>
    <row r="1168" spans="1:129" s="188" customFormat="1" outlineLevel="1" x14ac:dyDescent="0.25">
      <c r="A1168" s="102"/>
      <c r="B1168" s="97" t="s">
        <v>1201</v>
      </c>
      <c r="C1168" s="98">
        <v>2018</v>
      </c>
      <c r="D1168" s="99">
        <v>0.4</v>
      </c>
      <c r="E1168" s="101">
        <v>177</v>
      </c>
      <c r="F1168" s="110">
        <v>158</v>
      </c>
      <c r="G1168" s="101">
        <v>300.14305000000002</v>
      </c>
      <c r="I1168" s="182"/>
      <c r="J1168" s="182"/>
      <c r="K1168" s="182"/>
      <c r="L1168" s="182"/>
      <c r="M1168" s="182"/>
      <c r="N1168" s="182"/>
      <c r="O1168" s="182"/>
      <c r="P1168" s="182"/>
      <c r="Q1168" s="182"/>
      <c r="R1168" s="182"/>
      <c r="S1168" s="182"/>
      <c r="T1168" s="182"/>
      <c r="U1168" s="182"/>
      <c r="V1168" s="182"/>
      <c r="W1168" s="182"/>
      <c r="X1168" s="182"/>
      <c r="Y1168" s="182"/>
      <c r="Z1168" s="182"/>
      <c r="AA1168" s="182"/>
      <c r="AB1168" s="182"/>
      <c r="AC1168" s="182"/>
      <c r="AD1168" s="182"/>
      <c r="AE1168" s="182"/>
      <c r="AF1168" s="182"/>
      <c r="AG1168" s="182"/>
      <c r="AH1168" s="182"/>
      <c r="AI1168" s="182"/>
      <c r="AJ1168" s="182"/>
      <c r="AK1168" s="182"/>
      <c r="AL1168" s="182"/>
      <c r="AM1168" s="182"/>
      <c r="AN1168" s="182"/>
      <c r="AO1168" s="182"/>
      <c r="AP1168" s="182"/>
      <c r="AQ1168" s="182"/>
      <c r="AR1168" s="182"/>
      <c r="AS1168" s="182"/>
      <c r="AT1168" s="182"/>
      <c r="AU1168" s="182"/>
      <c r="AV1168" s="182"/>
      <c r="AW1168" s="182"/>
      <c r="AX1168" s="182"/>
      <c r="AY1168" s="182"/>
      <c r="AZ1168" s="182"/>
      <c r="BA1168" s="182"/>
      <c r="BB1168" s="182"/>
      <c r="BC1168" s="182"/>
      <c r="BD1168" s="182"/>
      <c r="BE1168" s="182"/>
      <c r="BF1168" s="182"/>
      <c r="BG1168" s="182"/>
      <c r="BH1168" s="182"/>
      <c r="BI1168" s="182"/>
      <c r="BJ1168" s="182"/>
      <c r="BK1168" s="182"/>
      <c r="BL1168" s="182"/>
      <c r="BM1168" s="182"/>
      <c r="BN1168" s="182"/>
      <c r="BO1168" s="182"/>
      <c r="BP1168" s="182"/>
      <c r="BQ1168" s="182"/>
      <c r="BR1168" s="182"/>
      <c r="BS1168" s="182"/>
      <c r="BT1168" s="182"/>
      <c r="BU1168" s="182"/>
      <c r="BV1168" s="182"/>
      <c r="BW1168" s="182"/>
      <c r="BX1168" s="182"/>
      <c r="BY1168" s="182"/>
      <c r="BZ1168" s="182"/>
      <c r="CA1168" s="182"/>
      <c r="CB1168" s="182"/>
      <c r="CC1168" s="182"/>
      <c r="CD1168" s="182"/>
      <c r="CE1168" s="182"/>
      <c r="CF1168" s="182"/>
      <c r="CG1168" s="182"/>
      <c r="CH1168" s="182"/>
      <c r="CI1168" s="182"/>
      <c r="CJ1168" s="182"/>
      <c r="CK1168" s="182"/>
      <c r="CL1168" s="182"/>
      <c r="CM1168" s="182"/>
      <c r="CN1168" s="182"/>
      <c r="CO1168" s="182"/>
      <c r="CP1168" s="182"/>
      <c r="CQ1168" s="182"/>
      <c r="CR1168" s="182"/>
      <c r="CS1168" s="182"/>
      <c r="CT1168" s="182"/>
      <c r="CU1168" s="182"/>
      <c r="CV1168" s="182"/>
      <c r="CW1168" s="182"/>
      <c r="CX1168" s="182"/>
      <c r="CY1168" s="182"/>
      <c r="CZ1168" s="182"/>
      <c r="DA1168" s="182"/>
      <c r="DB1168" s="182"/>
      <c r="DC1168" s="182"/>
      <c r="DD1168" s="182"/>
      <c r="DE1168" s="182"/>
      <c r="DF1168" s="182"/>
      <c r="DG1168" s="182"/>
      <c r="DH1168" s="182"/>
      <c r="DI1168" s="182"/>
      <c r="DJ1168" s="182"/>
      <c r="DK1168" s="182"/>
      <c r="DL1168" s="182"/>
      <c r="DM1168" s="182"/>
      <c r="DN1168" s="182"/>
      <c r="DO1168" s="182"/>
      <c r="DP1168" s="182"/>
      <c r="DQ1168" s="182"/>
      <c r="DR1168" s="182"/>
      <c r="DS1168" s="182"/>
      <c r="DT1168" s="182"/>
      <c r="DU1168" s="182"/>
      <c r="DV1168" s="182"/>
      <c r="DW1168" s="182"/>
      <c r="DX1168" s="182"/>
      <c r="DY1168" s="182"/>
    </row>
    <row r="1169" spans="1:129" s="188" customFormat="1" outlineLevel="1" x14ac:dyDescent="0.25">
      <c r="A1169" s="102"/>
      <c r="B1169" s="97" t="s">
        <v>1202</v>
      </c>
      <c r="C1169" s="98">
        <v>2018</v>
      </c>
      <c r="D1169" s="99">
        <v>0.4</v>
      </c>
      <c r="E1169" s="101">
        <v>41</v>
      </c>
      <c r="F1169" s="110">
        <v>158</v>
      </c>
      <c r="G1169" s="101">
        <v>79.866380000000007</v>
      </c>
      <c r="I1169" s="182"/>
      <c r="J1169" s="182"/>
      <c r="K1169" s="182"/>
      <c r="L1169" s="182"/>
      <c r="M1169" s="182"/>
      <c r="N1169" s="182"/>
      <c r="O1169" s="182"/>
      <c r="P1169" s="182"/>
      <c r="Q1169" s="182"/>
      <c r="R1169" s="182"/>
      <c r="S1169" s="182"/>
      <c r="T1169" s="182"/>
      <c r="U1169" s="182"/>
      <c r="V1169" s="182"/>
      <c r="W1169" s="182"/>
      <c r="X1169" s="182"/>
      <c r="Y1169" s="182"/>
      <c r="Z1169" s="182"/>
      <c r="AA1169" s="182"/>
      <c r="AB1169" s="182"/>
      <c r="AC1169" s="182"/>
      <c r="AD1169" s="182"/>
      <c r="AE1169" s="182"/>
      <c r="AF1169" s="182"/>
      <c r="AG1169" s="182"/>
      <c r="AH1169" s="182"/>
      <c r="AI1169" s="182"/>
      <c r="AJ1169" s="182"/>
      <c r="AK1169" s="182"/>
      <c r="AL1169" s="182"/>
      <c r="AM1169" s="182"/>
      <c r="AN1169" s="182"/>
      <c r="AO1169" s="182"/>
      <c r="AP1169" s="182"/>
      <c r="AQ1169" s="182"/>
      <c r="AR1169" s="182"/>
      <c r="AS1169" s="182"/>
      <c r="AT1169" s="182"/>
      <c r="AU1169" s="182"/>
      <c r="AV1169" s="182"/>
      <c r="AW1169" s="182"/>
      <c r="AX1169" s="182"/>
      <c r="AY1169" s="182"/>
      <c r="AZ1169" s="182"/>
      <c r="BA1169" s="182"/>
      <c r="BB1169" s="182"/>
      <c r="BC1169" s="182"/>
      <c r="BD1169" s="182"/>
      <c r="BE1169" s="182"/>
      <c r="BF1169" s="182"/>
      <c r="BG1169" s="182"/>
      <c r="BH1169" s="182"/>
      <c r="BI1169" s="182"/>
      <c r="BJ1169" s="182"/>
      <c r="BK1169" s="182"/>
      <c r="BL1169" s="182"/>
      <c r="BM1169" s="182"/>
      <c r="BN1169" s="182"/>
      <c r="BO1169" s="182"/>
      <c r="BP1169" s="182"/>
      <c r="BQ1169" s="182"/>
      <c r="BR1169" s="182"/>
      <c r="BS1169" s="182"/>
      <c r="BT1169" s="182"/>
      <c r="BU1169" s="182"/>
      <c r="BV1169" s="182"/>
      <c r="BW1169" s="182"/>
      <c r="BX1169" s="182"/>
      <c r="BY1169" s="182"/>
      <c r="BZ1169" s="182"/>
      <c r="CA1169" s="182"/>
      <c r="CB1169" s="182"/>
      <c r="CC1169" s="182"/>
      <c r="CD1169" s="182"/>
      <c r="CE1169" s="182"/>
      <c r="CF1169" s="182"/>
      <c r="CG1169" s="182"/>
      <c r="CH1169" s="182"/>
      <c r="CI1169" s="182"/>
      <c r="CJ1169" s="182"/>
      <c r="CK1169" s="182"/>
      <c r="CL1169" s="182"/>
      <c r="CM1169" s="182"/>
      <c r="CN1169" s="182"/>
      <c r="CO1169" s="182"/>
      <c r="CP1169" s="182"/>
      <c r="CQ1169" s="182"/>
      <c r="CR1169" s="182"/>
      <c r="CS1169" s="182"/>
      <c r="CT1169" s="182"/>
      <c r="CU1169" s="182"/>
      <c r="CV1169" s="182"/>
      <c r="CW1169" s="182"/>
      <c r="CX1169" s="182"/>
      <c r="CY1169" s="182"/>
      <c r="CZ1169" s="182"/>
      <c r="DA1169" s="182"/>
      <c r="DB1169" s="182"/>
      <c r="DC1169" s="182"/>
      <c r="DD1169" s="182"/>
      <c r="DE1169" s="182"/>
      <c r="DF1169" s="182"/>
      <c r="DG1169" s="182"/>
      <c r="DH1169" s="182"/>
      <c r="DI1169" s="182"/>
      <c r="DJ1169" s="182"/>
      <c r="DK1169" s="182"/>
      <c r="DL1169" s="182"/>
      <c r="DM1169" s="182"/>
      <c r="DN1169" s="182"/>
      <c r="DO1169" s="182"/>
      <c r="DP1169" s="182"/>
      <c r="DQ1169" s="182"/>
      <c r="DR1169" s="182"/>
      <c r="DS1169" s="182"/>
      <c r="DT1169" s="182"/>
      <c r="DU1169" s="182"/>
      <c r="DV1169" s="182"/>
      <c r="DW1169" s="182"/>
      <c r="DX1169" s="182"/>
      <c r="DY1169" s="182"/>
    </row>
    <row r="1170" spans="1:129" s="188" customFormat="1" outlineLevel="1" x14ac:dyDescent="0.25">
      <c r="A1170" s="102"/>
      <c r="B1170" s="97" t="s">
        <v>1203</v>
      </c>
      <c r="C1170" s="98">
        <v>2018</v>
      </c>
      <c r="D1170" s="99">
        <v>0.4</v>
      </c>
      <c r="E1170" s="101">
        <v>461</v>
      </c>
      <c r="F1170" s="110">
        <v>158</v>
      </c>
      <c r="G1170" s="101">
        <v>553.22204999999997</v>
      </c>
      <c r="I1170" s="182"/>
      <c r="J1170" s="182"/>
      <c r="K1170" s="182"/>
      <c r="L1170" s="182"/>
      <c r="M1170" s="182"/>
      <c r="N1170" s="182"/>
      <c r="O1170" s="182"/>
      <c r="P1170" s="182"/>
      <c r="Q1170" s="182"/>
      <c r="R1170" s="182"/>
      <c r="S1170" s="182"/>
      <c r="T1170" s="182"/>
      <c r="U1170" s="182"/>
      <c r="V1170" s="182"/>
      <c r="W1170" s="182"/>
      <c r="X1170" s="182"/>
      <c r="Y1170" s="182"/>
      <c r="Z1170" s="182"/>
      <c r="AA1170" s="182"/>
      <c r="AB1170" s="182"/>
      <c r="AC1170" s="182"/>
      <c r="AD1170" s="182"/>
      <c r="AE1170" s="182"/>
      <c r="AF1170" s="182"/>
      <c r="AG1170" s="182"/>
      <c r="AH1170" s="182"/>
      <c r="AI1170" s="182"/>
      <c r="AJ1170" s="182"/>
      <c r="AK1170" s="182"/>
      <c r="AL1170" s="182"/>
      <c r="AM1170" s="182"/>
      <c r="AN1170" s="182"/>
      <c r="AO1170" s="182"/>
      <c r="AP1170" s="182"/>
      <c r="AQ1170" s="182"/>
      <c r="AR1170" s="182"/>
      <c r="AS1170" s="182"/>
      <c r="AT1170" s="182"/>
      <c r="AU1170" s="182"/>
      <c r="AV1170" s="182"/>
      <c r="AW1170" s="182"/>
      <c r="AX1170" s="182"/>
      <c r="AY1170" s="182"/>
      <c r="AZ1170" s="182"/>
      <c r="BA1170" s="182"/>
      <c r="BB1170" s="182"/>
      <c r="BC1170" s="182"/>
      <c r="BD1170" s="182"/>
      <c r="BE1170" s="182"/>
      <c r="BF1170" s="182"/>
      <c r="BG1170" s="182"/>
      <c r="BH1170" s="182"/>
      <c r="BI1170" s="182"/>
      <c r="BJ1170" s="182"/>
      <c r="BK1170" s="182"/>
      <c r="BL1170" s="182"/>
      <c r="BM1170" s="182"/>
      <c r="BN1170" s="182"/>
      <c r="BO1170" s="182"/>
      <c r="BP1170" s="182"/>
      <c r="BQ1170" s="182"/>
      <c r="BR1170" s="182"/>
      <c r="BS1170" s="182"/>
      <c r="BT1170" s="182"/>
      <c r="BU1170" s="182"/>
      <c r="BV1170" s="182"/>
      <c r="BW1170" s="182"/>
      <c r="BX1170" s="182"/>
      <c r="BY1170" s="182"/>
      <c r="BZ1170" s="182"/>
      <c r="CA1170" s="182"/>
      <c r="CB1170" s="182"/>
      <c r="CC1170" s="182"/>
      <c r="CD1170" s="182"/>
      <c r="CE1170" s="182"/>
      <c r="CF1170" s="182"/>
      <c r="CG1170" s="182"/>
      <c r="CH1170" s="182"/>
      <c r="CI1170" s="182"/>
      <c r="CJ1170" s="182"/>
      <c r="CK1170" s="182"/>
      <c r="CL1170" s="182"/>
      <c r="CM1170" s="182"/>
      <c r="CN1170" s="182"/>
      <c r="CO1170" s="182"/>
      <c r="CP1170" s="182"/>
      <c r="CQ1170" s="182"/>
      <c r="CR1170" s="182"/>
      <c r="CS1170" s="182"/>
      <c r="CT1170" s="182"/>
      <c r="CU1170" s="182"/>
      <c r="CV1170" s="182"/>
      <c r="CW1170" s="182"/>
      <c r="CX1170" s="182"/>
      <c r="CY1170" s="182"/>
      <c r="CZ1170" s="182"/>
      <c r="DA1170" s="182"/>
      <c r="DB1170" s="182"/>
      <c r="DC1170" s="182"/>
      <c r="DD1170" s="182"/>
      <c r="DE1170" s="182"/>
      <c r="DF1170" s="182"/>
      <c r="DG1170" s="182"/>
      <c r="DH1170" s="182"/>
      <c r="DI1170" s="182"/>
      <c r="DJ1170" s="182"/>
      <c r="DK1170" s="182"/>
      <c r="DL1170" s="182"/>
      <c r="DM1170" s="182"/>
      <c r="DN1170" s="182"/>
      <c r="DO1170" s="182"/>
      <c r="DP1170" s="182"/>
      <c r="DQ1170" s="182"/>
      <c r="DR1170" s="182"/>
      <c r="DS1170" s="182"/>
      <c r="DT1170" s="182"/>
      <c r="DU1170" s="182"/>
      <c r="DV1170" s="182"/>
      <c r="DW1170" s="182"/>
      <c r="DX1170" s="182"/>
      <c r="DY1170" s="182"/>
    </row>
    <row r="1171" spans="1:129" s="188" customFormat="1" outlineLevel="1" x14ac:dyDescent="0.25">
      <c r="A1171" s="102"/>
      <c r="B1171" s="97" t="s">
        <v>1204</v>
      </c>
      <c r="C1171" s="98">
        <v>2018</v>
      </c>
      <c r="D1171" s="99">
        <v>0.4</v>
      </c>
      <c r="E1171" s="101">
        <v>65</v>
      </c>
      <c r="F1171" s="110">
        <v>158</v>
      </c>
      <c r="G1171" s="101">
        <v>21.398970000000002</v>
      </c>
      <c r="I1171" s="182"/>
      <c r="J1171" s="182"/>
      <c r="K1171" s="182"/>
      <c r="L1171" s="182"/>
      <c r="M1171" s="182"/>
      <c r="N1171" s="182"/>
      <c r="O1171" s="182"/>
      <c r="P1171" s="182"/>
      <c r="Q1171" s="182"/>
      <c r="R1171" s="182"/>
      <c r="S1171" s="182"/>
      <c r="T1171" s="182"/>
      <c r="U1171" s="182"/>
      <c r="V1171" s="182"/>
      <c r="W1171" s="182"/>
      <c r="X1171" s="182"/>
      <c r="Y1171" s="182"/>
      <c r="Z1171" s="182"/>
      <c r="AA1171" s="182"/>
      <c r="AB1171" s="182"/>
      <c r="AC1171" s="182"/>
      <c r="AD1171" s="182"/>
      <c r="AE1171" s="182"/>
      <c r="AF1171" s="182"/>
      <c r="AG1171" s="182"/>
      <c r="AH1171" s="182"/>
      <c r="AI1171" s="182"/>
      <c r="AJ1171" s="182"/>
      <c r="AK1171" s="182"/>
      <c r="AL1171" s="182"/>
      <c r="AM1171" s="182"/>
      <c r="AN1171" s="182"/>
      <c r="AO1171" s="182"/>
      <c r="AP1171" s="182"/>
      <c r="AQ1171" s="182"/>
      <c r="AR1171" s="182"/>
      <c r="AS1171" s="182"/>
      <c r="AT1171" s="182"/>
      <c r="AU1171" s="182"/>
      <c r="AV1171" s="182"/>
      <c r="AW1171" s="182"/>
      <c r="AX1171" s="182"/>
      <c r="AY1171" s="182"/>
      <c r="AZ1171" s="182"/>
      <c r="BA1171" s="182"/>
      <c r="BB1171" s="182"/>
      <c r="BC1171" s="182"/>
      <c r="BD1171" s="182"/>
      <c r="BE1171" s="182"/>
      <c r="BF1171" s="182"/>
      <c r="BG1171" s="182"/>
      <c r="BH1171" s="182"/>
      <c r="BI1171" s="182"/>
      <c r="BJ1171" s="182"/>
      <c r="BK1171" s="182"/>
      <c r="BL1171" s="182"/>
      <c r="BM1171" s="182"/>
      <c r="BN1171" s="182"/>
      <c r="BO1171" s="182"/>
      <c r="BP1171" s="182"/>
      <c r="BQ1171" s="182"/>
      <c r="BR1171" s="182"/>
      <c r="BS1171" s="182"/>
      <c r="BT1171" s="182"/>
      <c r="BU1171" s="182"/>
      <c r="BV1171" s="182"/>
      <c r="BW1171" s="182"/>
      <c r="BX1171" s="182"/>
      <c r="BY1171" s="182"/>
      <c r="BZ1171" s="182"/>
      <c r="CA1171" s="182"/>
      <c r="CB1171" s="182"/>
      <c r="CC1171" s="182"/>
      <c r="CD1171" s="182"/>
      <c r="CE1171" s="182"/>
      <c r="CF1171" s="182"/>
      <c r="CG1171" s="182"/>
      <c r="CH1171" s="182"/>
      <c r="CI1171" s="182"/>
      <c r="CJ1171" s="182"/>
      <c r="CK1171" s="182"/>
      <c r="CL1171" s="182"/>
      <c r="CM1171" s="182"/>
      <c r="CN1171" s="182"/>
      <c r="CO1171" s="182"/>
      <c r="CP1171" s="182"/>
      <c r="CQ1171" s="182"/>
      <c r="CR1171" s="182"/>
      <c r="CS1171" s="182"/>
      <c r="CT1171" s="182"/>
      <c r="CU1171" s="182"/>
      <c r="CV1171" s="182"/>
      <c r="CW1171" s="182"/>
      <c r="CX1171" s="182"/>
      <c r="CY1171" s="182"/>
      <c r="CZ1171" s="182"/>
      <c r="DA1171" s="182"/>
      <c r="DB1171" s="182"/>
      <c r="DC1171" s="182"/>
      <c r="DD1171" s="182"/>
      <c r="DE1171" s="182"/>
      <c r="DF1171" s="182"/>
      <c r="DG1171" s="182"/>
      <c r="DH1171" s="182"/>
      <c r="DI1171" s="182"/>
      <c r="DJ1171" s="182"/>
      <c r="DK1171" s="182"/>
      <c r="DL1171" s="182"/>
      <c r="DM1171" s="182"/>
      <c r="DN1171" s="182"/>
      <c r="DO1171" s="182"/>
      <c r="DP1171" s="182"/>
      <c r="DQ1171" s="182"/>
      <c r="DR1171" s="182"/>
      <c r="DS1171" s="182"/>
      <c r="DT1171" s="182"/>
      <c r="DU1171" s="182"/>
      <c r="DV1171" s="182"/>
      <c r="DW1171" s="182"/>
      <c r="DX1171" s="182"/>
      <c r="DY1171" s="182"/>
    </row>
    <row r="1172" spans="1:129" s="188" customFormat="1" outlineLevel="1" x14ac:dyDescent="0.25">
      <c r="A1172" s="102"/>
      <c r="B1172" s="97" t="s">
        <v>1205</v>
      </c>
      <c r="C1172" s="98">
        <v>2018</v>
      </c>
      <c r="D1172" s="99">
        <v>0.4</v>
      </c>
      <c r="E1172" s="101">
        <v>56</v>
      </c>
      <c r="F1172" s="110">
        <v>158</v>
      </c>
      <c r="G1172" s="101">
        <v>69.737009999999998</v>
      </c>
      <c r="I1172" s="182"/>
      <c r="J1172" s="182"/>
      <c r="K1172" s="182"/>
      <c r="L1172" s="182"/>
      <c r="M1172" s="182"/>
      <c r="N1172" s="182"/>
      <c r="O1172" s="182"/>
      <c r="P1172" s="182"/>
      <c r="Q1172" s="182"/>
      <c r="R1172" s="182"/>
      <c r="S1172" s="182"/>
      <c r="T1172" s="182"/>
      <c r="U1172" s="182"/>
      <c r="V1172" s="182"/>
      <c r="W1172" s="182"/>
      <c r="X1172" s="182"/>
      <c r="Y1172" s="182"/>
      <c r="Z1172" s="182"/>
      <c r="AA1172" s="182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182"/>
      <c r="AL1172" s="182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182"/>
      <c r="AX1172" s="182"/>
      <c r="AY1172" s="182"/>
      <c r="AZ1172" s="182"/>
      <c r="BA1172" s="182"/>
      <c r="BB1172" s="182"/>
      <c r="BC1172" s="182"/>
      <c r="BD1172" s="182"/>
      <c r="BE1172" s="182"/>
      <c r="BF1172" s="182"/>
      <c r="BG1172" s="182"/>
      <c r="BH1172" s="182"/>
      <c r="BI1172" s="182"/>
      <c r="BJ1172" s="182"/>
      <c r="BK1172" s="182"/>
      <c r="BL1172" s="182"/>
      <c r="BM1172" s="182"/>
      <c r="BN1172" s="182"/>
      <c r="BO1172" s="182"/>
      <c r="BP1172" s="182"/>
      <c r="BQ1172" s="182"/>
      <c r="BR1172" s="182"/>
      <c r="BS1172" s="182"/>
      <c r="BT1172" s="182"/>
      <c r="BU1172" s="182"/>
      <c r="BV1172" s="182"/>
      <c r="BW1172" s="182"/>
      <c r="BX1172" s="182"/>
      <c r="BY1172" s="182"/>
      <c r="BZ1172" s="182"/>
      <c r="CA1172" s="182"/>
      <c r="CB1172" s="182"/>
      <c r="CC1172" s="182"/>
      <c r="CD1172" s="182"/>
      <c r="CE1172" s="182"/>
      <c r="CF1172" s="182"/>
      <c r="CG1172" s="182"/>
      <c r="CH1172" s="182"/>
      <c r="CI1172" s="182"/>
      <c r="CJ1172" s="182"/>
      <c r="CK1172" s="182"/>
      <c r="CL1172" s="182"/>
      <c r="CM1172" s="182"/>
      <c r="CN1172" s="182"/>
      <c r="CO1172" s="182"/>
      <c r="CP1172" s="182"/>
      <c r="CQ1172" s="182"/>
      <c r="CR1172" s="182"/>
      <c r="CS1172" s="182"/>
      <c r="CT1172" s="182"/>
      <c r="CU1172" s="182"/>
      <c r="CV1172" s="182"/>
      <c r="CW1172" s="182"/>
      <c r="CX1172" s="182"/>
      <c r="CY1172" s="182"/>
      <c r="CZ1172" s="182"/>
      <c r="DA1172" s="182"/>
      <c r="DB1172" s="182"/>
      <c r="DC1172" s="182"/>
      <c r="DD1172" s="182"/>
      <c r="DE1172" s="182"/>
      <c r="DF1172" s="182"/>
      <c r="DG1172" s="182"/>
      <c r="DH1172" s="182"/>
      <c r="DI1172" s="182"/>
      <c r="DJ1172" s="182"/>
      <c r="DK1172" s="182"/>
      <c r="DL1172" s="182"/>
      <c r="DM1172" s="182"/>
      <c r="DN1172" s="182"/>
      <c r="DO1172" s="182"/>
      <c r="DP1172" s="182"/>
      <c r="DQ1172" s="182"/>
      <c r="DR1172" s="182"/>
      <c r="DS1172" s="182"/>
      <c r="DT1172" s="182"/>
      <c r="DU1172" s="182"/>
      <c r="DV1172" s="182"/>
      <c r="DW1172" s="182"/>
      <c r="DX1172" s="182"/>
      <c r="DY1172" s="182"/>
    </row>
    <row r="1173" spans="1:129" s="188" customFormat="1" outlineLevel="1" x14ac:dyDescent="0.25">
      <c r="A1173" s="102"/>
      <c r="B1173" s="97" t="s">
        <v>1206</v>
      </c>
      <c r="C1173" s="98">
        <v>2018</v>
      </c>
      <c r="D1173" s="99">
        <v>0.4</v>
      </c>
      <c r="E1173" s="101">
        <v>94</v>
      </c>
      <c r="F1173" s="110">
        <v>158</v>
      </c>
      <c r="G1173" s="101">
        <v>91.287320000000008</v>
      </c>
      <c r="I1173" s="182"/>
      <c r="J1173" s="182"/>
      <c r="K1173" s="182"/>
      <c r="L1173" s="182"/>
      <c r="M1173" s="182"/>
      <c r="N1173" s="182"/>
      <c r="O1173" s="182"/>
      <c r="P1173" s="182"/>
      <c r="Q1173" s="182"/>
      <c r="R1173" s="182"/>
      <c r="S1173" s="182"/>
      <c r="T1173" s="182"/>
      <c r="U1173" s="182"/>
      <c r="V1173" s="182"/>
      <c r="W1173" s="182"/>
      <c r="X1173" s="182"/>
      <c r="Y1173" s="182"/>
      <c r="Z1173" s="182"/>
      <c r="AA1173" s="182"/>
      <c r="AB1173" s="182"/>
      <c r="AC1173" s="182"/>
      <c r="AD1173" s="182"/>
      <c r="AE1173" s="182"/>
      <c r="AF1173" s="182"/>
      <c r="AG1173" s="182"/>
      <c r="AH1173" s="182"/>
      <c r="AI1173" s="182"/>
      <c r="AJ1173" s="182"/>
      <c r="AK1173" s="182"/>
      <c r="AL1173" s="182"/>
      <c r="AM1173" s="182"/>
      <c r="AN1173" s="182"/>
      <c r="AO1173" s="182"/>
      <c r="AP1173" s="182"/>
      <c r="AQ1173" s="182"/>
      <c r="AR1173" s="182"/>
      <c r="AS1173" s="182"/>
      <c r="AT1173" s="182"/>
      <c r="AU1173" s="182"/>
      <c r="AV1173" s="182"/>
      <c r="AW1173" s="182"/>
      <c r="AX1173" s="182"/>
      <c r="AY1173" s="182"/>
      <c r="AZ1173" s="182"/>
      <c r="BA1173" s="182"/>
      <c r="BB1173" s="182"/>
      <c r="BC1173" s="182"/>
      <c r="BD1173" s="182"/>
      <c r="BE1173" s="182"/>
      <c r="BF1173" s="182"/>
      <c r="BG1173" s="182"/>
      <c r="BH1173" s="182"/>
      <c r="BI1173" s="182"/>
      <c r="BJ1173" s="182"/>
      <c r="BK1173" s="182"/>
      <c r="BL1173" s="182"/>
      <c r="BM1173" s="182"/>
      <c r="BN1173" s="182"/>
      <c r="BO1173" s="182"/>
      <c r="BP1173" s="182"/>
      <c r="BQ1173" s="182"/>
      <c r="BR1173" s="182"/>
      <c r="BS1173" s="182"/>
      <c r="BT1173" s="182"/>
      <c r="BU1173" s="182"/>
      <c r="BV1173" s="182"/>
      <c r="BW1173" s="182"/>
      <c r="BX1173" s="182"/>
      <c r="BY1173" s="182"/>
      <c r="BZ1173" s="182"/>
      <c r="CA1173" s="182"/>
      <c r="CB1173" s="182"/>
      <c r="CC1173" s="182"/>
      <c r="CD1173" s="182"/>
      <c r="CE1173" s="182"/>
      <c r="CF1173" s="182"/>
      <c r="CG1173" s="182"/>
      <c r="CH1173" s="182"/>
      <c r="CI1173" s="182"/>
      <c r="CJ1173" s="182"/>
      <c r="CK1173" s="182"/>
      <c r="CL1173" s="182"/>
      <c r="CM1173" s="182"/>
      <c r="CN1173" s="182"/>
      <c r="CO1173" s="182"/>
      <c r="CP1173" s="182"/>
      <c r="CQ1173" s="182"/>
      <c r="CR1173" s="182"/>
      <c r="CS1173" s="182"/>
      <c r="CT1173" s="182"/>
      <c r="CU1173" s="182"/>
      <c r="CV1173" s="182"/>
      <c r="CW1173" s="182"/>
      <c r="CX1173" s="182"/>
      <c r="CY1173" s="182"/>
      <c r="CZ1173" s="182"/>
      <c r="DA1173" s="182"/>
      <c r="DB1173" s="182"/>
      <c r="DC1173" s="182"/>
      <c r="DD1173" s="182"/>
      <c r="DE1173" s="182"/>
      <c r="DF1173" s="182"/>
      <c r="DG1173" s="182"/>
      <c r="DH1173" s="182"/>
      <c r="DI1173" s="182"/>
      <c r="DJ1173" s="182"/>
      <c r="DK1173" s="182"/>
      <c r="DL1173" s="182"/>
      <c r="DM1173" s="182"/>
      <c r="DN1173" s="182"/>
      <c r="DO1173" s="182"/>
      <c r="DP1173" s="182"/>
      <c r="DQ1173" s="182"/>
      <c r="DR1173" s="182"/>
      <c r="DS1173" s="182"/>
      <c r="DT1173" s="182"/>
      <c r="DU1173" s="182"/>
      <c r="DV1173" s="182"/>
      <c r="DW1173" s="182"/>
      <c r="DX1173" s="182"/>
      <c r="DY1173" s="182"/>
    </row>
    <row r="1174" spans="1:129" s="188" customFormat="1" outlineLevel="1" x14ac:dyDescent="0.25">
      <c r="A1174" s="102"/>
      <c r="B1174" s="97" t="s">
        <v>1207</v>
      </c>
      <c r="C1174" s="98">
        <v>2018</v>
      </c>
      <c r="D1174" s="99">
        <v>10</v>
      </c>
      <c r="E1174" s="101">
        <v>103</v>
      </c>
      <c r="F1174" s="110">
        <v>5353</v>
      </c>
      <c r="G1174" s="101">
        <v>344.81504999999999</v>
      </c>
      <c r="I1174" s="182"/>
      <c r="J1174" s="182"/>
      <c r="K1174" s="182"/>
      <c r="L1174" s="182"/>
      <c r="M1174" s="182"/>
      <c r="N1174" s="182"/>
      <c r="O1174" s="182"/>
      <c r="P1174" s="182"/>
      <c r="Q1174" s="182"/>
      <c r="R1174" s="182"/>
      <c r="S1174" s="182"/>
      <c r="T1174" s="182"/>
      <c r="U1174" s="182"/>
      <c r="V1174" s="182"/>
      <c r="W1174" s="182"/>
      <c r="X1174" s="182"/>
      <c r="Y1174" s="182"/>
      <c r="Z1174" s="182"/>
      <c r="AA1174" s="182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182"/>
      <c r="AL1174" s="182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182"/>
      <c r="AX1174" s="182"/>
      <c r="AY1174" s="182"/>
      <c r="AZ1174" s="182"/>
      <c r="BA1174" s="182"/>
      <c r="BB1174" s="182"/>
      <c r="BC1174" s="182"/>
      <c r="BD1174" s="182"/>
      <c r="BE1174" s="182"/>
      <c r="BF1174" s="182"/>
      <c r="BG1174" s="182"/>
      <c r="BH1174" s="182"/>
      <c r="BI1174" s="182"/>
      <c r="BJ1174" s="182"/>
      <c r="BK1174" s="182"/>
      <c r="BL1174" s="182"/>
      <c r="BM1174" s="182"/>
      <c r="BN1174" s="182"/>
      <c r="BO1174" s="182"/>
      <c r="BP1174" s="182"/>
      <c r="BQ1174" s="182"/>
      <c r="BR1174" s="182"/>
      <c r="BS1174" s="182"/>
      <c r="BT1174" s="182"/>
      <c r="BU1174" s="182"/>
      <c r="BV1174" s="182"/>
      <c r="BW1174" s="182"/>
      <c r="BX1174" s="182"/>
      <c r="BY1174" s="182"/>
      <c r="BZ1174" s="182"/>
      <c r="CA1174" s="182"/>
      <c r="CB1174" s="182"/>
      <c r="CC1174" s="182"/>
      <c r="CD1174" s="182"/>
      <c r="CE1174" s="182"/>
      <c r="CF1174" s="182"/>
      <c r="CG1174" s="182"/>
      <c r="CH1174" s="182"/>
      <c r="CI1174" s="182"/>
      <c r="CJ1174" s="182"/>
      <c r="CK1174" s="182"/>
      <c r="CL1174" s="182"/>
      <c r="CM1174" s="182"/>
      <c r="CN1174" s="182"/>
      <c r="CO1174" s="182"/>
      <c r="CP1174" s="182"/>
      <c r="CQ1174" s="182"/>
      <c r="CR1174" s="182"/>
      <c r="CS1174" s="182"/>
      <c r="CT1174" s="182"/>
      <c r="CU1174" s="182"/>
      <c r="CV1174" s="182"/>
      <c r="CW1174" s="182"/>
      <c r="CX1174" s="182"/>
      <c r="CY1174" s="182"/>
      <c r="CZ1174" s="182"/>
      <c r="DA1174" s="182"/>
      <c r="DB1174" s="182"/>
      <c r="DC1174" s="182"/>
      <c r="DD1174" s="182"/>
      <c r="DE1174" s="182"/>
      <c r="DF1174" s="182"/>
      <c r="DG1174" s="182"/>
      <c r="DH1174" s="182"/>
      <c r="DI1174" s="182"/>
      <c r="DJ1174" s="182"/>
      <c r="DK1174" s="182"/>
      <c r="DL1174" s="182"/>
      <c r="DM1174" s="182"/>
      <c r="DN1174" s="182"/>
      <c r="DO1174" s="182"/>
      <c r="DP1174" s="182"/>
      <c r="DQ1174" s="182"/>
      <c r="DR1174" s="182"/>
      <c r="DS1174" s="182"/>
      <c r="DT1174" s="182"/>
      <c r="DU1174" s="182"/>
      <c r="DV1174" s="182"/>
      <c r="DW1174" s="182"/>
      <c r="DX1174" s="182"/>
      <c r="DY1174" s="182"/>
    </row>
    <row r="1175" spans="1:129" s="188" customFormat="1" outlineLevel="1" x14ac:dyDescent="0.25">
      <c r="A1175" s="102"/>
      <c r="B1175" s="97" t="s">
        <v>1208</v>
      </c>
      <c r="C1175" s="98">
        <v>2018</v>
      </c>
      <c r="D1175" s="99">
        <v>0.4</v>
      </c>
      <c r="E1175" s="101">
        <v>37</v>
      </c>
      <c r="F1175" s="110">
        <v>158</v>
      </c>
      <c r="G1175" s="101">
        <v>94.714780000000005</v>
      </c>
      <c r="I1175" s="182"/>
      <c r="J1175" s="182"/>
      <c r="K1175" s="182"/>
      <c r="L1175" s="182"/>
      <c r="M1175" s="182"/>
      <c r="N1175" s="182"/>
      <c r="O1175" s="182"/>
      <c r="P1175" s="182"/>
      <c r="Q1175" s="182"/>
      <c r="R1175" s="182"/>
      <c r="S1175" s="182"/>
      <c r="T1175" s="182"/>
      <c r="U1175" s="182"/>
      <c r="V1175" s="182"/>
      <c r="W1175" s="182"/>
      <c r="X1175" s="182"/>
      <c r="Y1175" s="182"/>
      <c r="Z1175" s="182"/>
      <c r="AA1175" s="182"/>
      <c r="AB1175" s="182"/>
      <c r="AC1175" s="182"/>
      <c r="AD1175" s="182"/>
      <c r="AE1175" s="182"/>
      <c r="AF1175" s="182"/>
      <c r="AG1175" s="182"/>
      <c r="AH1175" s="182"/>
      <c r="AI1175" s="182"/>
      <c r="AJ1175" s="182"/>
      <c r="AK1175" s="182"/>
      <c r="AL1175" s="182"/>
      <c r="AM1175" s="182"/>
      <c r="AN1175" s="182"/>
      <c r="AO1175" s="182"/>
      <c r="AP1175" s="182"/>
      <c r="AQ1175" s="182"/>
      <c r="AR1175" s="182"/>
      <c r="AS1175" s="182"/>
      <c r="AT1175" s="182"/>
      <c r="AU1175" s="182"/>
      <c r="AV1175" s="182"/>
      <c r="AW1175" s="182"/>
      <c r="AX1175" s="182"/>
      <c r="AY1175" s="182"/>
      <c r="AZ1175" s="182"/>
      <c r="BA1175" s="182"/>
      <c r="BB1175" s="182"/>
      <c r="BC1175" s="182"/>
      <c r="BD1175" s="182"/>
      <c r="BE1175" s="182"/>
      <c r="BF1175" s="182"/>
      <c r="BG1175" s="182"/>
      <c r="BH1175" s="182"/>
      <c r="BI1175" s="182"/>
      <c r="BJ1175" s="182"/>
      <c r="BK1175" s="182"/>
      <c r="BL1175" s="182"/>
      <c r="BM1175" s="182"/>
      <c r="BN1175" s="182"/>
      <c r="BO1175" s="182"/>
      <c r="BP1175" s="182"/>
      <c r="BQ1175" s="182"/>
      <c r="BR1175" s="182"/>
      <c r="BS1175" s="182"/>
      <c r="BT1175" s="182"/>
      <c r="BU1175" s="182"/>
      <c r="BV1175" s="182"/>
      <c r="BW1175" s="182"/>
      <c r="BX1175" s="182"/>
      <c r="BY1175" s="182"/>
      <c r="BZ1175" s="182"/>
      <c r="CA1175" s="182"/>
      <c r="CB1175" s="182"/>
      <c r="CC1175" s="182"/>
      <c r="CD1175" s="182"/>
      <c r="CE1175" s="182"/>
      <c r="CF1175" s="182"/>
      <c r="CG1175" s="182"/>
      <c r="CH1175" s="182"/>
      <c r="CI1175" s="182"/>
      <c r="CJ1175" s="182"/>
      <c r="CK1175" s="182"/>
      <c r="CL1175" s="182"/>
      <c r="CM1175" s="182"/>
      <c r="CN1175" s="182"/>
      <c r="CO1175" s="182"/>
      <c r="CP1175" s="182"/>
      <c r="CQ1175" s="182"/>
      <c r="CR1175" s="182"/>
      <c r="CS1175" s="182"/>
      <c r="CT1175" s="182"/>
      <c r="CU1175" s="182"/>
      <c r="CV1175" s="182"/>
      <c r="CW1175" s="182"/>
      <c r="CX1175" s="182"/>
      <c r="CY1175" s="182"/>
      <c r="CZ1175" s="182"/>
      <c r="DA1175" s="182"/>
      <c r="DB1175" s="182"/>
      <c r="DC1175" s="182"/>
      <c r="DD1175" s="182"/>
      <c r="DE1175" s="182"/>
      <c r="DF1175" s="182"/>
      <c r="DG1175" s="182"/>
      <c r="DH1175" s="182"/>
      <c r="DI1175" s="182"/>
      <c r="DJ1175" s="182"/>
      <c r="DK1175" s="182"/>
      <c r="DL1175" s="182"/>
      <c r="DM1175" s="182"/>
      <c r="DN1175" s="182"/>
      <c r="DO1175" s="182"/>
      <c r="DP1175" s="182"/>
      <c r="DQ1175" s="182"/>
      <c r="DR1175" s="182"/>
      <c r="DS1175" s="182"/>
      <c r="DT1175" s="182"/>
      <c r="DU1175" s="182"/>
      <c r="DV1175" s="182"/>
      <c r="DW1175" s="182"/>
      <c r="DX1175" s="182"/>
      <c r="DY1175" s="182"/>
    </row>
    <row r="1176" spans="1:129" s="188" customFormat="1" outlineLevel="1" x14ac:dyDescent="0.25">
      <c r="A1176" s="102"/>
      <c r="B1176" s="97" t="s">
        <v>1209</v>
      </c>
      <c r="C1176" s="98">
        <v>2018</v>
      </c>
      <c r="D1176" s="99">
        <v>0.4</v>
      </c>
      <c r="E1176" s="101">
        <v>168</v>
      </c>
      <c r="F1176" s="110">
        <v>158</v>
      </c>
      <c r="G1176" s="101">
        <v>204.30578</v>
      </c>
      <c r="I1176" s="182"/>
      <c r="J1176" s="182"/>
      <c r="K1176" s="182"/>
      <c r="L1176" s="182"/>
      <c r="M1176" s="182"/>
      <c r="N1176" s="182"/>
      <c r="O1176" s="182"/>
      <c r="P1176" s="182"/>
      <c r="Q1176" s="182"/>
      <c r="R1176" s="182"/>
      <c r="S1176" s="182"/>
      <c r="T1176" s="182"/>
      <c r="U1176" s="182"/>
      <c r="V1176" s="182"/>
      <c r="W1176" s="182"/>
      <c r="X1176" s="182"/>
      <c r="Y1176" s="182"/>
      <c r="Z1176" s="182"/>
      <c r="AA1176" s="182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182"/>
      <c r="AL1176" s="182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182"/>
      <c r="AX1176" s="182"/>
      <c r="AY1176" s="182"/>
      <c r="AZ1176" s="182"/>
      <c r="BA1176" s="182"/>
      <c r="BB1176" s="182"/>
      <c r="BC1176" s="182"/>
      <c r="BD1176" s="182"/>
      <c r="BE1176" s="182"/>
      <c r="BF1176" s="182"/>
      <c r="BG1176" s="182"/>
      <c r="BH1176" s="182"/>
      <c r="BI1176" s="182"/>
      <c r="BJ1176" s="182"/>
      <c r="BK1176" s="182"/>
      <c r="BL1176" s="182"/>
      <c r="BM1176" s="182"/>
      <c r="BN1176" s="182"/>
      <c r="BO1176" s="182"/>
      <c r="BP1176" s="182"/>
      <c r="BQ1176" s="182"/>
      <c r="BR1176" s="182"/>
      <c r="BS1176" s="182"/>
      <c r="BT1176" s="182"/>
      <c r="BU1176" s="182"/>
      <c r="BV1176" s="182"/>
      <c r="BW1176" s="182"/>
      <c r="BX1176" s="182"/>
      <c r="BY1176" s="182"/>
      <c r="BZ1176" s="182"/>
      <c r="CA1176" s="182"/>
      <c r="CB1176" s="182"/>
      <c r="CC1176" s="182"/>
      <c r="CD1176" s="182"/>
      <c r="CE1176" s="182"/>
      <c r="CF1176" s="182"/>
      <c r="CG1176" s="182"/>
      <c r="CH1176" s="182"/>
      <c r="CI1176" s="182"/>
      <c r="CJ1176" s="182"/>
      <c r="CK1176" s="182"/>
      <c r="CL1176" s="182"/>
      <c r="CM1176" s="182"/>
      <c r="CN1176" s="182"/>
      <c r="CO1176" s="182"/>
      <c r="CP1176" s="182"/>
      <c r="CQ1176" s="182"/>
      <c r="CR1176" s="182"/>
      <c r="CS1176" s="182"/>
      <c r="CT1176" s="182"/>
      <c r="CU1176" s="182"/>
      <c r="CV1176" s="182"/>
      <c r="CW1176" s="182"/>
      <c r="CX1176" s="182"/>
      <c r="CY1176" s="182"/>
      <c r="CZ1176" s="182"/>
      <c r="DA1176" s="182"/>
      <c r="DB1176" s="182"/>
      <c r="DC1176" s="182"/>
      <c r="DD1176" s="182"/>
      <c r="DE1176" s="182"/>
      <c r="DF1176" s="182"/>
      <c r="DG1176" s="182"/>
      <c r="DH1176" s="182"/>
      <c r="DI1176" s="182"/>
      <c r="DJ1176" s="182"/>
      <c r="DK1176" s="182"/>
      <c r="DL1176" s="182"/>
      <c r="DM1176" s="182"/>
      <c r="DN1176" s="182"/>
      <c r="DO1176" s="182"/>
      <c r="DP1176" s="182"/>
      <c r="DQ1176" s="182"/>
      <c r="DR1176" s="182"/>
      <c r="DS1176" s="182"/>
      <c r="DT1176" s="182"/>
      <c r="DU1176" s="182"/>
      <c r="DV1176" s="182"/>
      <c r="DW1176" s="182"/>
      <c r="DX1176" s="182"/>
      <c r="DY1176" s="182"/>
    </row>
    <row r="1177" spans="1:129" s="188" customFormat="1" outlineLevel="1" x14ac:dyDescent="0.25">
      <c r="A1177" s="102"/>
      <c r="B1177" s="97" t="s">
        <v>1210</v>
      </c>
      <c r="C1177" s="98">
        <v>2018</v>
      </c>
      <c r="D1177" s="99">
        <v>0.4</v>
      </c>
      <c r="E1177" s="101">
        <v>32</v>
      </c>
      <c r="F1177" s="110">
        <v>158</v>
      </c>
      <c r="G1177" s="101">
        <v>50.983959999999996</v>
      </c>
      <c r="I1177" s="182"/>
      <c r="J1177" s="182"/>
      <c r="K1177" s="182"/>
      <c r="L1177" s="182"/>
      <c r="M1177" s="182"/>
      <c r="N1177" s="182"/>
      <c r="O1177" s="182"/>
      <c r="P1177" s="182"/>
      <c r="Q1177" s="182"/>
      <c r="R1177" s="182"/>
      <c r="S1177" s="182"/>
      <c r="T1177" s="182"/>
      <c r="U1177" s="182"/>
      <c r="V1177" s="182"/>
      <c r="W1177" s="182"/>
      <c r="X1177" s="182"/>
      <c r="Y1177" s="182"/>
      <c r="Z1177" s="182"/>
      <c r="AA1177" s="182"/>
      <c r="AB1177" s="182"/>
      <c r="AC1177" s="182"/>
      <c r="AD1177" s="182"/>
      <c r="AE1177" s="182"/>
      <c r="AF1177" s="182"/>
      <c r="AG1177" s="182"/>
      <c r="AH1177" s="182"/>
      <c r="AI1177" s="182"/>
      <c r="AJ1177" s="182"/>
      <c r="AK1177" s="182"/>
      <c r="AL1177" s="182"/>
      <c r="AM1177" s="182"/>
      <c r="AN1177" s="182"/>
      <c r="AO1177" s="182"/>
      <c r="AP1177" s="182"/>
      <c r="AQ1177" s="182"/>
      <c r="AR1177" s="182"/>
      <c r="AS1177" s="182"/>
      <c r="AT1177" s="182"/>
      <c r="AU1177" s="182"/>
      <c r="AV1177" s="182"/>
      <c r="AW1177" s="182"/>
      <c r="AX1177" s="182"/>
      <c r="AY1177" s="182"/>
      <c r="AZ1177" s="182"/>
      <c r="BA1177" s="182"/>
      <c r="BB1177" s="182"/>
      <c r="BC1177" s="182"/>
      <c r="BD1177" s="182"/>
      <c r="BE1177" s="182"/>
      <c r="BF1177" s="182"/>
      <c r="BG1177" s="182"/>
      <c r="BH1177" s="182"/>
      <c r="BI1177" s="182"/>
      <c r="BJ1177" s="182"/>
      <c r="BK1177" s="182"/>
      <c r="BL1177" s="182"/>
      <c r="BM1177" s="182"/>
      <c r="BN1177" s="182"/>
      <c r="BO1177" s="182"/>
      <c r="BP1177" s="182"/>
      <c r="BQ1177" s="182"/>
      <c r="BR1177" s="182"/>
      <c r="BS1177" s="182"/>
      <c r="BT1177" s="182"/>
      <c r="BU1177" s="182"/>
      <c r="BV1177" s="182"/>
      <c r="BW1177" s="182"/>
      <c r="BX1177" s="182"/>
      <c r="BY1177" s="182"/>
      <c r="BZ1177" s="182"/>
      <c r="CA1177" s="182"/>
      <c r="CB1177" s="182"/>
      <c r="CC1177" s="182"/>
      <c r="CD1177" s="182"/>
      <c r="CE1177" s="182"/>
      <c r="CF1177" s="182"/>
      <c r="CG1177" s="182"/>
      <c r="CH1177" s="182"/>
      <c r="CI1177" s="182"/>
      <c r="CJ1177" s="182"/>
      <c r="CK1177" s="182"/>
      <c r="CL1177" s="182"/>
      <c r="CM1177" s="182"/>
      <c r="CN1177" s="182"/>
      <c r="CO1177" s="182"/>
      <c r="CP1177" s="182"/>
      <c r="CQ1177" s="182"/>
      <c r="CR1177" s="182"/>
      <c r="CS1177" s="182"/>
      <c r="CT1177" s="182"/>
      <c r="CU1177" s="182"/>
      <c r="CV1177" s="182"/>
      <c r="CW1177" s="182"/>
      <c r="CX1177" s="182"/>
      <c r="CY1177" s="182"/>
      <c r="CZ1177" s="182"/>
      <c r="DA1177" s="182"/>
      <c r="DB1177" s="182"/>
      <c r="DC1177" s="182"/>
      <c r="DD1177" s="182"/>
      <c r="DE1177" s="182"/>
      <c r="DF1177" s="182"/>
      <c r="DG1177" s="182"/>
      <c r="DH1177" s="182"/>
      <c r="DI1177" s="182"/>
      <c r="DJ1177" s="182"/>
      <c r="DK1177" s="182"/>
      <c r="DL1177" s="182"/>
      <c r="DM1177" s="182"/>
      <c r="DN1177" s="182"/>
      <c r="DO1177" s="182"/>
      <c r="DP1177" s="182"/>
      <c r="DQ1177" s="182"/>
      <c r="DR1177" s="182"/>
      <c r="DS1177" s="182"/>
      <c r="DT1177" s="182"/>
      <c r="DU1177" s="182"/>
      <c r="DV1177" s="182"/>
      <c r="DW1177" s="182"/>
      <c r="DX1177" s="182"/>
      <c r="DY1177" s="182"/>
    </row>
    <row r="1178" spans="1:129" s="188" customFormat="1" outlineLevel="1" x14ac:dyDescent="0.25">
      <c r="A1178" s="102"/>
      <c r="B1178" s="97" t="s">
        <v>1211</v>
      </c>
      <c r="C1178" s="98">
        <v>2018</v>
      </c>
      <c r="D1178" s="99">
        <v>10</v>
      </c>
      <c r="E1178" s="101">
        <v>170</v>
      </c>
      <c r="F1178" s="110">
        <v>5353</v>
      </c>
      <c r="G1178" s="101">
        <v>438.21953000000002</v>
      </c>
      <c r="I1178" s="182"/>
      <c r="J1178" s="182"/>
      <c r="K1178" s="182"/>
      <c r="L1178" s="182"/>
      <c r="M1178" s="182"/>
      <c r="N1178" s="182"/>
      <c r="O1178" s="182"/>
      <c r="P1178" s="182"/>
      <c r="Q1178" s="182"/>
      <c r="R1178" s="182"/>
      <c r="S1178" s="182"/>
      <c r="T1178" s="182"/>
      <c r="U1178" s="182"/>
      <c r="V1178" s="182"/>
      <c r="W1178" s="182"/>
      <c r="X1178" s="182"/>
      <c r="Y1178" s="182"/>
      <c r="Z1178" s="182"/>
      <c r="AA1178" s="182"/>
      <c r="AB1178" s="182"/>
      <c r="AC1178" s="182"/>
      <c r="AD1178" s="182"/>
      <c r="AE1178" s="182"/>
      <c r="AF1178" s="182"/>
      <c r="AG1178" s="182"/>
      <c r="AH1178" s="182"/>
      <c r="AI1178" s="182"/>
      <c r="AJ1178" s="182"/>
      <c r="AK1178" s="182"/>
      <c r="AL1178" s="182"/>
      <c r="AM1178" s="182"/>
      <c r="AN1178" s="182"/>
      <c r="AO1178" s="182"/>
      <c r="AP1178" s="182"/>
      <c r="AQ1178" s="182"/>
      <c r="AR1178" s="182"/>
      <c r="AS1178" s="182"/>
      <c r="AT1178" s="182"/>
      <c r="AU1178" s="182"/>
      <c r="AV1178" s="182"/>
      <c r="AW1178" s="182"/>
      <c r="AX1178" s="182"/>
      <c r="AY1178" s="182"/>
      <c r="AZ1178" s="182"/>
      <c r="BA1178" s="182"/>
      <c r="BB1178" s="182"/>
      <c r="BC1178" s="182"/>
      <c r="BD1178" s="182"/>
      <c r="BE1178" s="182"/>
      <c r="BF1178" s="182"/>
      <c r="BG1178" s="182"/>
      <c r="BH1178" s="182"/>
      <c r="BI1178" s="182"/>
      <c r="BJ1178" s="182"/>
      <c r="BK1178" s="182"/>
      <c r="BL1178" s="182"/>
      <c r="BM1178" s="182"/>
      <c r="BN1178" s="182"/>
      <c r="BO1178" s="182"/>
      <c r="BP1178" s="182"/>
      <c r="BQ1178" s="182"/>
      <c r="BR1178" s="182"/>
      <c r="BS1178" s="182"/>
      <c r="BT1178" s="182"/>
      <c r="BU1178" s="182"/>
      <c r="BV1178" s="182"/>
      <c r="BW1178" s="182"/>
      <c r="BX1178" s="182"/>
      <c r="BY1178" s="182"/>
      <c r="BZ1178" s="182"/>
      <c r="CA1178" s="182"/>
      <c r="CB1178" s="182"/>
      <c r="CC1178" s="182"/>
      <c r="CD1178" s="182"/>
      <c r="CE1178" s="182"/>
      <c r="CF1178" s="182"/>
      <c r="CG1178" s="182"/>
      <c r="CH1178" s="182"/>
      <c r="CI1178" s="182"/>
      <c r="CJ1178" s="182"/>
      <c r="CK1178" s="182"/>
      <c r="CL1178" s="182"/>
      <c r="CM1178" s="182"/>
      <c r="CN1178" s="182"/>
      <c r="CO1178" s="182"/>
      <c r="CP1178" s="182"/>
      <c r="CQ1178" s="182"/>
      <c r="CR1178" s="182"/>
      <c r="CS1178" s="182"/>
      <c r="CT1178" s="182"/>
      <c r="CU1178" s="182"/>
      <c r="CV1178" s="182"/>
      <c r="CW1178" s="182"/>
      <c r="CX1178" s="182"/>
      <c r="CY1178" s="182"/>
      <c r="CZ1178" s="182"/>
      <c r="DA1178" s="182"/>
      <c r="DB1178" s="182"/>
      <c r="DC1178" s="182"/>
      <c r="DD1178" s="182"/>
      <c r="DE1178" s="182"/>
      <c r="DF1178" s="182"/>
      <c r="DG1178" s="182"/>
      <c r="DH1178" s="182"/>
      <c r="DI1178" s="182"/>
      <c r="DJ1178" s="182"/>
      <c r="DK1178" s="182"/>
      <c r="DL1178" s="182"/>
      <c r="DM1178" s="182"/>
      <c r="DN1178" s="182"/>
      <c r="DO1178" s="182"/>
      <c r="DP1178" s="182"/>
      <c r="DQ1178" s="182"/>
      <c r="DR1178" s="182"/>
      <c r="DS1178" s="182"/>
      <c r="DT1178" s="182"/>
      <c r="DU1178" s="182"/>
      <c r="DV1178" s="182"/>
      <c r="DW1178" s="182"/>
      <c r="DX1178" s="182"/>
      <c r="DY1178" s="182"/>
    </row>
    <row r="1179" spans="1:129" s="188" customFormat="1" outlineLevel="1" x14ac:dyDescent="0.25">
      <c r="A1179" s="102"/>
      <c r="B1179" s="97" t="s">
        <v>1212</v>
      </c>
      <c r="C1179" s="98">
        <v>2018</v>
      </c>
      <c r="D1179" s="99">
        <v>0.4</v>
      </c>
      <c r="E1179" s="101">
        <v>162</v>
      </c>
      <c r="F1179" s="110">
        <v>158</v>
      </c>
      <c r="G1179" s="101">
        <v>196.88504</v>
      </c>
      <c r="I1179" s="182"/>
      <c r="J1179" s="182"/>
      <c r="K1179" s="182"/>
      <c r="L1179" s="182"/>
      <c r="M1179" s="182"/>
      <c r="N1179" s="182"/>
      <c r="O1179" s="182"/>
      <c r="P1179" s="182"/>
      <c r="Q1179" s="182"/>
      <c r="R1179" s="182"/>
      <c r="S1179" s="182"/>
      <c r="T1179" s="182"/>
      <c r="U1179" s="182"/>
      <c r="V1179" s="182"/>
      <c r="W1179" s="182"/>
      <c r="X1179" s="182"/>
      <c r="Y1179" s="182"/>
      <c r="Z1179" s="182"/>
      <c r="AA1179" s="182"/>
      <c r="AB1179" s="182"/>
      <c r="AC1179" s="182"/>
      <c r="AD1179" s="182"/>
      <c r="AE1179" s="182"/>
      <c r="AF1179" s="182"/>
      <c r="AG1179" s="182"/>
      <c r="AH1179" s="182"/>
      <c r="AI1179" s="182"/>
      <c r="AJ1179" s="182"/>
      <c r="AK1179" s="182"/>
      <c r="AL1179" s="182"/>
      <c r="AM1179" s="182"/>
      <c r="AN1179" s="182"/>
      <c r="AO1179" s="182"/>
      <c r="AP1179" s="182"/>
      <c r="AQ1179" s="182"/>
      <c r="AR1179" s="182"/>
      <c r="AS1179" s="182"/>
      <c r="AT1179" s="182"/>
      <c r="AU1179" s="182"/>
      <c r="AV1179" s="182"/>
      <c r="AW1179" s="182"/>
      <c r="AX1179" s="182"/>
      <c r="AY1179" s="182"/>
      <c r="AZ1179" s="182"/>
      <c r="BA1179" s="182"/>
      <c r="BB1179" s="182"/>
      <c r="BC1179" s="182"/>
      <c r="BD1179" s="182"/>
      <c r="BE1179" s="182"/>
      <c r="BF1179" s="182"/>
      <c r="BG1179" s="182"/>
      <c r="BH1179" s="182"/>
      <c r="BI1179" s="182"/>
      <c r="BJ1179" s="182"/>
      <c r="BK1179" s="182"/>
      <c r="BL1179" s="182"/>
      <c r="BM1179" s="182"/>
      <c r="BN1179" s="182"/>
      <c r="BO1179" s="182"/>
      <c r="BP1179" s="182"/>
      <c r="BQ1179" s="182"/>
      <c r="BR1179" s="182"/>
      <c r="BS1179" s="182"/>
      <c r="BT1179" s="182"/>
      <c r="BU1179" s="182"/>
      <c r="BV1179" s="182"/>
      <c r="BW1179" s="182"/>
      <c r="BX1179" s="182"/>
      <c r="BY1179" s="182"/>
      <c r="BZ1179" s="182"/>
      <c r="CA1179" s="182"/>
      <c r="CB1179" s="182"/>
      <c r="CC1179" s="182"/>
      <c r="CD1179" s="182"/>
      <c r="CE1179" s="182"/>
      <c r="CF1179" s="182"/>
      <c r="CG1179" s="182"/>
      <c r="CH1179" s="182"/>
      <c r="CI1179" s="182"/>
      <c r="CJ1179" s="182"/>
      <c r="CK1179" s="182"/>
      <c r="CL1179" s="182"/>
      <c r="CM1179" s="182"/>
      <c r="CN1179" s="182"/>
      <c r="CO1179" s="182"/>
      <c r="CP1179" s="182"/>
      <c r="CQ1179" s="182"/>
      <c r="CR1179" s="182"/>
      <c r="CS1179" s="182"/>
      <c r="CT1179" s="182"/>
      <c r="CU1179" s="182"/>
      <c r="CV1179" s="182"/>
      <c r="CW1179" s="182"/>
      <c r="CX1179" s="182"/>
      <c r="CY1179" s="182"/>
      <c r="CZ1179" s="182"/>
      <c r="DA1179" s="182"/>
      <c r="DB1179" s="182"/>
      <c r="DC1179" s="182"/>
      <c r="DD1179" s="182"/>
      <c r="DE1179" s="182"/>
      <c r="DF1179" s="182"/>
      <c r="DG1179" s="182"/>
      <c r="DH1179" s="182"/>
      <c r="DI1179" s="182"/>
      <c r="DJ1179" s="182"/>
      <c r="DK1179" s="182"/>
      <c r="DL1179" s="182"/>
      <c r="DM1179" s="182"/>
      <c r="DN1179" s="182"/>
      <c r="DO1179" s="182"/>
      <c r="DP1179" s="182"/>
      <c r="DQ1179" s="182"/>
      <c r="DR1179" s="182"/>
      <c r="DS1179" s="182"/>
      <c r="DT1179" s="182"/>
      <c r="DU1179" s="182"/>
      <c r="DV1179" s="182"/>
      <c r="DW1179" s="182"/>
      <c r="DX1179" s="182"/>
      <c r="DY1179" s="182"/>
    </row>
    <row r="1180" spans="1:129" s="188" customFormat="1" outlineLevel="1" x14ac:dyDescent="0.25">
      <c r="A1180" s="102"/>
      <c r="B1180" s="97" t="s">
        <v>1213</v>
      </c>
      <c r="C1180" s="98">
        <v>2018</v>
      </c>
      <c r="D1180" s="99">
        <v>0.4</v>
      </c>
      <c r="E1180" s="101">
        <v>118</v>
      </c>
      <c r="F1180" s="110">
        <v>158</v>
      </c>
      <c r="G1180" s="101">
        <v>294.00615999999997</v>
      </c>
      <c r="I1180" s="182"/>
      <c r="J1180" s="182"/>
      <c r="K1180" s="182"/>
      <c r="L1180" s="182"/>
      <c r="M1180" s="182"/>
      <c r="N1180" s="182"/>
      <c r="O1180" s="182"/>
      <c r="P1180" s="182"/>
      <c r="Q1180" s="182"/>
      <c r="R1180" s="182"/>
      <c r="S1180" s="182"/>
      <c r="T1180" s="182"/>
      <c r="U1180" s="182"/>
      <c r="V1180" s="182"/>
      <c r="W1180" s="182"/>
      <c r="X1180" s="182"/>
      <c r="Y1180" s="182"/>
      <c r="Z1180" s="182"/>
      <c r="AA1180" s="182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182"/>
      <c r="AL1180" s="182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182"/>
      <c r="AX1180" s="182"/>
      <c r="AY1180" s="182"/>
      <c r="AZ1180" s="182"/>
      <c r="BA1180" s="182"/>
      <c r="BB1180" s="182"/>
      <c r="BC1180" s="182"/>
      <c r="BD1180" s="182"/>
      <c r="BE1180" s="182"/>
      <c r="BF1180" s="182"/>
      <c r="BG1180" s="182"/>
      <c r="BH1180" s="182"/>
      <c r="BI1180" s="182"/>
      <c r="BJ1180" s="182"/>
      <c r="BK1180" s="182"/>
      <c r="BL1180" s="182"/>
      <c r="BM1180" s="182"/>
      <c r="BN1180" s="182"/>
      <c r="BO1180" s="182"/>
      <c r="BP1180" s="182"/>
      <c r="BQ1180" s="182"/>
      <c r="BR1180" s="182"/>
      <c r="BS1180" s="182"/>
      <c r="BT1180" s="182"/>
      <c r="BU1180" s="182"/>
      <c r="BV1180" s="182"/>
      <c r="BW1180" s="182"/>
      <c r="BX1180" s="182"/>
      <c r="BY1180" s="182"/>
      <c r="BZ1180" s="182"/>
      <c r="CA1180" s="182"/>
      <c r="CB1180" s="182"/>
      <c r="CC1180" s="182"/>
      <c r="CD1180" s="182"/>
      <c r="CE1180" s="182"/>
      <c r="CF1180" s="182"/>
      <c r="CG1180" s="182"/>
      <c r="CH1180" s="182"/>
      <c r="CI1180" s="182"/>
      <c r="CJ1180" s="182"/>
      <c r="CK1180" s="182"/>
      <c r="CL1180" s="182"/>
      <c r="CM1180" s="182"/>
      <c r="CN1180" s="182"/>
      <c r="CO1180" s="182"/>
      <c r="CP1180" s="182"/>
      <c r="CQ1180" s="182"/>
      <c r="CR1180" s="182"/>
      <c r="CS1180" s="182"/>
      <c r="CT1180" s="182"/>
      <c r="CU1180" s="182"/>
      <c r="CV1180" s="182"/>
      <c r="CW1180" s="182"/>
      <c r="CX1180" s="182"/>
      <c r="CY1180" s="182"/>
      <c r="CZ1180" s="182"/>
      <c r="DA1180" s="182"/>
      <c r="DB1180" s="182"/>
      <c r="DC1180" s="182"/>
      <c r="DD1180" s="182"/>
      <c r="DE1180" s="182"/>
      <c r="DF1180" s="182"/>
      <c r="DG1180" s="182"/>
      <c r="DH1180" s="182"/>
      <c r="DI1180" s="182"/>
      <c r="DJ1180" s="182"/>
      <c r="DK1180" s="182"/>
      <c r="DL1180" s="182"/>
      <c r="DM1180" s="182"/>
      <c r="DN1180" s="182"/>
      <c r="DO1180" s="182"/>
      <c r="DP1180" s="182"/>
      <c r="DQ1180" s="182"/>
      <c r="DR1180" s="182"/>
      <c r="DS1180" s="182"/>
      <c r="DT1180" s="182"/>
      <c r="DU1180" s="182"/>
      <c r="DV1180" s="182"/>
      <c r="DW1180" s="182"/>
      <c r="DX1180" s="182"/>
      <c r="DY1180" s="182"/>
    </row>
    <row r="1181" spans="1:129" s="188" customFormat="1" outlineLevel="1" x14ac:dyDescent="0.25">
      <c r="A1181" s="102"/>
      <c r="B1181" s="97" t="s">
        <v>1214</v>
      </c>
      <c r="C1181" s="98">
        <v>2018</v>
      </c>
      <c r="D1181" s="99">
        <v>0.4</v>
      </c>
      <c r="E1181" s="101">
        <v>82</v>
      </c>
      <c r="F1181" s="110">
        <v>158</v>
      </c>
      <c r="G1181" s="101">
        <v>111.47966000000001</v>
      </c>
      <c r="I1181" s="182"/>
      <c r="J1181" s="182"/>
      <c r="K1181" s="182"/>
      <c r="L1181" s="182"/>
      <c r="M1181" s="182"/>
      <c r="N1181" s="182"/>
      <c r="O1181" s="182"/>
      <c r="P1181" s="182"/>
      <c r="Q1181" s="182"/>
      <c r="R1181" s="182"/>
      <c r="S1181" s="182"/>
      <c r="T1181" s="182"/>
      <c r="U1181" s="182"/>
      <c r="V1181" s="182"/>
      <c r="W1181" s="182"/>
      <c r="X1181" s="182"/>
      <c r="Y1181" s="182"/>
      <c r="Z1181" s="182"/>
      <c r="AA1181" s="182"/>
      <c r="AB1181" s="182"/>
      <c r="AC1181" s="182"/>
      <c r="AD1181" s="182"/>
      <c r="AE1181" s="182"/>
      <c r="AF1181" s="182"/>
      <c r="AG1181" s="182"/>
      <c r="AH1181" s="182"/>
      <c r="AI1181" s="182"/>
      <c r="AJ1181" s="182"/>
      <c r="AK1181" s="182"/>
      <c r="AL1181" s="182"/>
      <c r="AM1181" s="182"/>
      <c r="AN1181" s="182"/>
      <c r="AO1181" s="182"/>
      <c r="AP1181" s="182"/>
      <c r="AQ1181" s="182"/>
      <c r="AR1181" s="182"/>
      <c r="AS1181" s="182"/>
      <c r="AT1181" s="182"/>
      <c r="AU1181" s="182"/>
      <c r="AV1181" s="182"/>
      <c r="AW1181" s="182"/>
      <c r="AX1181" s="182"/>
      <c r="AY1181" s="182"/>
      <c r="AZ1181" s="182"/>
      <c r="BA1181" s="182"/>
      <c r="BB1181" s="182"/>
      <c r="BC1181" s="182"/>
      <c r="BD1181" s="182"/>
      <c r="BE1181" s="182"/>
      <c r="BF1181" s="182"/>
      <c r="BG1181" s="182"/>
      <c r="BH1181" s="182"/>
      <c r="BI1181" s="182"/>
      <c r="BJ1181" s="182"/>
      <c r="BK1181" s="182"/>
      <c r="BL1181" s="182"/>
      <c r="BM1181" s="182"/>
      <c r="BN1181" s="182"/>
      <c r="BO1181" s="182"/>
      <c r="BP1181" s="182"/>
      <c r="BQ1181" s="182"/>
      <c r="BR1181" s="182"/>
      <c r="BS1181" s="182"/>
      <c r="BT1181" s="182"/>
      <c r="BU1181" s="182"/>
      <c r="BV1181" s="182"/>
      <c r="BW1181" s="182"/>
      <c r="BX1181" s="182"/>
      <c r="BY1181" s="182"/>
      <c r="BZ1181" s="182"/>
      <c r="CA1181" s="182"/>
      <c r="CB1181" s="182"/>
      <c r="CC1181" s="182"/>
      <c r="CD1181" s="182"/>
      <c r="CE1181" s="182"/>
      <c r="CF1181" s="182"/>
      <c r="CG1181" s="182"/>
      <c r="CH1181" s="182"/>
      <c r="CI1181" s="182"/>
      <c r="CJ1181" s="182"/>
      <c r="CK1181" s="182"/>
      <c r="CL1181" s="182"/>
      <c r="CM1181" s="182"/>
      <c r="CN1181" s="182"/>
      <c r="CO1181" s="182"/>
      <c r="CP1181" s="182"/>
      <c r="CQ1181" s="182"/>
      <c r="CR1181" s="182"/>
      <c r="CS1181" s="182"/>
      <c r="CT1181" s="182"/>
      <c r="CU1181" s="182"/>
      <c r="CV1181" s="182"/>
      <c r="CW1181" s="182"/>
      <c r="CX1181" s="182"/>
      <c r="CY1181" s="182"/>
      <c r="CZ1181" s="182"/>
      <c r="DA1181" s="182"/>
      <c r="DB1181" s="182"/>
      <c r="DC1181" s="182"/>
      <c r="DD1181" s="182"/>
      <c r="DE1181" s="182"/>
      <c r="DF1181" s="182"/>
      <c r="DG1181" s="182"/>
      <c r="DH1181" s="182"/>
      <c r="DI1181" s="182"/>
      <c r="DJ1181" s="182"/>
      <c r="DK1181" s="182"/>
      <c r="DL1181" s="182"/>
      <c r="DM1181" s="182"/>
      <c r="DN1181" s="182"/>
      <c r="DO1181" s="182"/>
      <c r="DP1181" s="182"/>
      <c r="DQ1181" s="182"/>
      <c r="DR1181" s="182"/>
      <c r="DS1181" s="182"/>
      <c r="DT1181" s="182"/>
      <c r="DU1181" s="182"/>
      <c r="DV1181" s="182"/>
      <c r="DW1181" s="182"/>
      <c r="DX1181" s="182"/>
      <c r="DY1181" s="182"/>
    </row>
    <row r="1182" spans="1:129" s="188" customFormat="1" outlineLevel="1" x14ac:dyDescent="0.25">
      <c r="A1182" s="102"/>
      <c r="B1182" s="97" t="s">
        <v>1215</v>
      </c>
      <c r="C1182" s="98">
        <v>2018</v>
      </c>
      <c r="D1182" s="99">
        <v>0.4</v>
      </c>
      <c r="E1182" s="101">
        <v>367</v>
      </c>
      <c r="F1182" s="110">
        <v>158</v>
      </c>
      <c r="G1182" s="101">
        <v>433.67433</v>
      </c>
      <c r="I1182" s="182"/>
      <c r="J1182" s="182"/>
      <c r="K1182" s="182"/>
      <c r="L1182" s="182"/>
      <c r="M1182" s="182"/>
      <c r="N1182" s="182"/>
      <c r="O1182" s="182"/>
      <c r="P1182" s="182"/>
      <c r="Q1182" s="182"/>
      <c r="R1182" s="182"/>
      <c r="S1182" s="182"/>
      <c r="T1182" s="182"/>
      <c r="U1182" s="182"/>
      <c r="V1182" s="182"/>
      <c r="W1182" s="182"/>
      <c r="X1182" s="182"/>
      <c r="Y1182" s="182"/>
      <c r="Z1182" s="182"/>
      <c r="AA1182" s="182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182"/>
      <c r="AL1182" s="182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182"/>
      <c r="AX1182" s="182"/>
      <c r="AY1182" s="182"/>
      <c r="AZ1182" s="182"/>
      <c r="BA1182" s="182"/>
      <c r="BB1182" s="182"/>
      <c r="BC1182" s="182"/>
      <c r="BD1182" s="182"/>
      <c r="BE1182" s="182"/>
      <c r="BF1182" s="182"/>
      <c r="BG1182" s="182"/>
      <c r="BH1182" s="182"/>
      <c r="BI1182" s="182"/>
      <c r="BJ1182" s="182"/>
      <c r="BK1182" s="182"/>
      <c r="BL1182" s="182"/>
      <c r="BM1182" s="182"/>
      <c r="BN1182" s="182"/>
      <c r="BO1182" s="182"/>
      <c r="BP1182" s="182"/>
      <c r="BQ1182" s="182"/>
      <c r="BR1182" s="182"/>
      <c r="BS1182" s="182"/>
      <c r="BT1182" s="182"/>
      <c r="BU1182" s="182"/>
      <c r="BV1182" s="182"/>
      <c r="BW1182" s="182"/>
      <c r="BX1182" s="182"/>
      <c r="BY1182" s="182"/>
      <c r="BZ1182" s="182"/>
      <c r="CA1182" s="182"/>
      <c r="CB1182" s="182"/>
      <c r="CC1182" s="182"/>
      <c r="CD1182" s="182"/>
      <c r="CE1182" s="182"/>
      <c r="CF1182" s="182"/>
      <c r="CG1182" s="182"/>
      <c r="CH1182" s="182"/>
      <c r="CI1182" s="182"/>
      <c r="CJ1182" s="182"/>
      <c r="CK1182" s="182"/>
      <c r="CL1182" s="182"/>
      <c r="CM1182" s="182"/>
      <c r="CN1182" s="182"/>
      <c r="CO1182" s="182"/>
      <c r="CP1182" s="182"/>
      <c r="CQ1182" s="182"/>
      <c r="CR1182" s="182"/>
      <c r="CS1182" s="182"/>
      <c r="CT1182" s="182"/>
      <c r="CU1182" s="182"/>
      <c r="CV1182" s="182"/>
      <c r="CW1182" s="182"/>
      <c r="CX1182" s="182"/>
      <c r="CY1182" s="182"/>
      <c r="CZ1182" s="182"/>
      <c r="DA1182" s="182"/>
      <c r="DB1182" s="182"/>
      <c r="DC1182" s="182"/>
      <c r="DD1182" s="182"/>
      <c r="DE1182" s="182"/>
      <c r="DF1182" s="182"/>
      <c r="DG1182" s="182"/>
      <c r="DH1182" s="182"/>
      <c r="DI1182" s="182"/>
      <c r="DJ1182" s="182"/>
      <c r="DK1182" s="182"/>
      <c r="DL1182" s="182"/>
      <c r="DM1182" s="182"/>
      <c r="DN1182" s="182"/>
      <c r="DO1182" s="182"/>
      <c r="DP1182" s="182"/>
      <c r="DQ1182" s="182"/>
      <c r="DR1182" s="182"/>
      <c r="DS1182" s="182"/>
      <c r="DT1182" s="182"/>
      <c r="DU1182" s="182"/>
      <c r="DV1182" s="182"/>
      <c r="DW1182" s="182"/>
      <c r="DX1182" s="182"/>
      <c r="DY1182" s="182"/>
    </row>
    <row r="1183" spans="1:129" s="194" customFormat="1" x14ac:dyDescent="0.25">
      <c r="A1183" s="102" t="s">
        <v>1216</v>
      </c>
      <c r="B1183" s="97" t="s">
        <v>157</v>
      </c>
      <c r="C1183" s="98" t="s">
        <v>144</v>
      </c>
      <c r="D1183" s="99" t="s">
        <v>144</v>
      </c>
      <c r="E1183" s="101">
        <f>SUBTOTAL(9,E1184:E1184)</f>
        <v>0</v>
      </c>
      <c r="F1183" s="101">
        <f>SUBTOTAL(9,F1184:F1184)</f>
        <v>0</v>
      </c>
      <c r="G1183" s="101">
        <f>SUBTOTAL(9,G1184:G1184)</f>
        <v>0</v>
      </c>
      <c r="H1183" s="188"/>
      <c r="I1183" s="182"/>
      <c r="J1183" s="182"/>
      <c r="K1183" s="182"/>
      <c r="L1183" s="182"/>
      <c r="M1183" s="182"/>
      <c r="N1183" s="182"/>
      <c r="O1183" s="182"/>
      <c r="P1183" s="182"/>
      <c r="Q1183" s="182"/>
      <c r="R1183" s="182"/>
      <c r="S1183" s="182"/>
      <c r="T1183" s="182"/>
      <c r="U1183" s="182"/>
      <c r="V1183" s="182"/>
      <c r="W1183" s="182"/>
      <c r="X1183" s="182"/>
      <c r="Y1183" s="182"/>
      <c r="Z1183" s="182"/>
      <c r="AA1183" s="182"/>
      <c r="AB1183" s="182"/>
      <c r="AC1183" s="182"/>
      <c r="AD1183" s="182"/>
      <c r="AE1183" s="182"/>
      <c r="AF1183" s="182"/>
      <c r="AG1183" s="182"/>
      <c r="AH1183" s="182"/>
      <c r="AI1183" s="182"/>
      <c r="AJ1183" s="182"/>
      <c r="AK1183" s="182"/>
      <c r="AL1183" s="182"/>
      <c r="AM1183" s="182"/>
      <c r="AN1183" s="182"/>
      <c r="AO1183" s="182"/>
      <c r="AP1183" s="182"/>
      <c r="AQ1183" s="182"/>
      <c r="AR1183" s="182"/>
      <c r="AS1183" s="182"/>
      <c r="AT1183" s="182"/>
      <c r="AU1183" s="182"/>
      <c r="AV1183" s="182"/>
      <c r="AW1183" s="182"/>
      <c r="AX1183" s="182"/>
      <c r="AY1183" s="182"/>
      <c r="AZ1183" s="182"/>
      <c r="BA1183" s="182"/>
      <c r="BB1183" s="182"/>
      <c r="BC1183" s="182"/>
      <c r="BD1183" s="182"/>
      <c r="BE1183" s="182"/>
      <c r="BF1183" s="182"/>
      <c r="BG1183" s="182"/>
      <c r="BH1183" s="182"/>
      <c r="BI1183" s="182"/>
      <c r="BJ1183" s="182"/>
      <c r="BK1183" s="182"/>
      <c r="BL1183" s="182"/>
      <c r="BM1183" s="182"/>
      <c r="BN1183" s="182"/>
      <c r="BO1183" s="182"/>
      <c r="BP1183" s="182"/>
      <c r="BQ1183" s="182"/>
      <c r="BR1183" s="182"/>
      <c r="BS1183" s="182"/>
      <c r="BT1183" s="182"/>
      <c r="BU1183" s="182"/>
      <c r="BV1183" s="182"/>
      <c r="BW1183" s="182"/>
      <c r="BX1183" s="182"/>
      <c r="BY1183" s="182"/>
      <c r="BZ1183" s="182"/>
      <c r="CA1183" s="182"/>
      <c r="CB1183" s="182"/>
      <c r="CC1183" s="182"/>
      <c r="CD1183" s="182"/>
      <c r="CE1183" s="182"/>
      <c r="CF1183" s="182"/>
      <c r="CG1183" s="182"/>
      <c r="CH1183" s="182"/>
      <c r="CI1183" s="182"/>
      <c r="CJ1183" s="182"/>
      <c r="CK1183" s="182"/>
      <c r="CL1183" s="182"/>
      <c r="CM1183" s="182"/>
      <c r="CN1183" s="182"/>
      <c r="CO1183" s="182"/>
      <c r="CP1183" s="182"/>
      <c r="CQ1183" s="182"/>
      <c r="CR1183" s="182"/>
      <c r="CS1183" s="182"/>
      <c r="CT1183" s="182"/>
      <c r="CU1183" s="182"/>
      <c r="CV1183" s="182"/>
      <c r="CW1183" s="182"/>
      <c r="CX1183" s="182"/>
      <c r="CY1183" s="182"/>
      <c r="CZ1183" s="182"/>
      <c r="DA1183" s="182"/>
      <c r="DB1183" s="182"/>
      <c r="DC1183" s="182"/>
      <c r="DD1183" s="182"/>
      <c r="DE1183" s="182"/>
      <c r="DF1183" s="182"/>
      <c r="DG1183" s="182"/>
      <c r="DH1183" s="182"/>
      <c r="DI1183" s="182"/>
      <c r="DJ1183" s="182"/>
      <c r="DK1183" s="182"/>
      <c r="DL1183" s="182"/>
      <c r="DM1183" s="182"/>
      <c r="DN1183" s="182"/>
      <c r="DO1183" s="182"/>
      <c r="DP1183" s="182"/>
      <c r="DQ1183" s="182"/>
      <c r="DR1183" s="182"/>
      <c r="DS1183" s="182"/>
      <c r="DT1183" s="182"/>
      <c r="DU1183" s="182"/>
      <c r="DV1183" s="182"/>
      <c r="DW1183" s="182"/>
      <c r="DX1183" s="182"/>
      <c r="DY1183" s="182"/>
    </row>
    <row r="1184" spans="1:129" s="108" customFormat="1" hidden="1" x14ac:dyDescent="0.25">
      <c r="A1184" s="103" t="s">
        <v>153</v>
      </c>
      <c r="B1184" s="118"/>
      <c r="C1184" s="112"/>
      <c r="D1184" s="106"/>
      <c r="E1184" s="106"/>
      <c r="F1184" s="106"/>
      <c r="G1184" s="106"/>
      <c r="H1184" s="107">
        <v>0</v>
      </c>
    </row>
    <row r="1185" spans="1:129" s="194" customFormat="1" x14ac:dyDescent="0.25">
      <c r="A1185" s="102" t="s">
        <v>1217</v>
      </c>
      <c r="B1185" s="97" t="s">
        <v>159</v>
      </c>
      <c r="C1185" s="98" t="s">
        <v>144</v>
      </c>
      <c r="D1185" s="99" t="s">
        <v>144</v>
      </c>
      <c r="E1185" s="101">
        <f>SUBTOTAL(9,E1186)</f>
        <v>0</v>
      </c>
      <c r="F1185" s="101">
        <f>SUBTOTAL(9,F1186)</f>
        <v>0</v>
      </c>
      <c r="G1185" s="101">
        <f>SUBTOTAL(9,G1186)</f>
        <v>0</v>
      </c>
      <c r="H1185" s="188"/>
      <c r="I1185" s="182"/>
      <c r="J1185" s="182"/>
      <c r="K1185" s="182"/>
      <c r="L1185" s="182"/>
      <c r="M1185" s="182"/>
      <c r="N1185" s="182"/>
      <c r="O1185" s="182"/>
      <c r="P1185" s="182"/>
      <c r="Q1185" s="182"/>
      <c r="R1185" s="182"/>
      <c r="S1185" s="182"/>
      <c r="T1185" s="182"/>
      <c r="U1185" s="182"/>
      <c r="V1185" s="182"/>
      <c r="W1185" s="182"/>
      <c r="X1185" s="182"/>
      <c r="Y1185" s="182"/>
      <c r="Z1185" s="182"/>
      <c r="AA1185" s="182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182"/>
      <c r="AL1185" s="182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182"/>
      <c r="AX1185" s="182"/>
      <c r="AY1185" s="182"/>
      <c r="AZ1185" s="182"/>
      <c r="BA1185" s="182"/>
      <c r="BB1185" s="182"/>
      <c r="BC1185" s="182"/>
      <c r="BD1185" s="182"/>
      <c r="BE1185" s="182"/>
      <c r="BF1185" s="182"/>
      <c r="BG1185" s="182"/>
      <c r="BH1185" s="182"/>
      <c r="BI1185" s="182"/>
      <c r="BJ1185" s="182"/>
      <c r="BK1185" s="182"/>
      <c r="BL1185" s="182"/>
      <c r="BM1185" s="182"/>
      <c r="BN1185" s="182"/>
      <c r="BO1185" s="182"/>
      <c r="BP1185" s="182"/>
      <c r="BQ1185" s="182"/>
      <c r="BR1185" s="182"/>
      <c r="BS1185" s="182"/>
      <c r="BT1185" s="182"/>
      <c r="BU1185" s="182"/>
      <c r="BV1185" s="182"/>
      <c r="BW1185" s="182"/>
      <c r="BX1185" s="182"/>
      <c r="BY1185" s="182"/>
      <c r="BZ1185" s="182"/>
      <c r="CA1185" s="182"/>
      <c r="CB1185" s="182"/>
      <c r="CC1185" s="182"/>
      <c r="CD1185" s="182"/>
      <c r="CE1185" s="182"/>
      <c r="CF1185" s="182"/>
      <c r="CG1185" s="182"/>
      <c r="CH1185" s="182"/>
      <c r="CI1185" s="182"/>
      <c r="CJ1185" s="182"/>
      <c r="CK1185" s="182"/>
      <c r="CL1185" s="182"/>
      <c r="CM1185" s="182"/>
      <c r="CN1185" s="182"/>
      <c r="CO1185" s="182"/>
      <c r="CP1185" s="182"/>
      <c r="CQ1185" s="182"/>
      <c r="CR1185" s="182"/>
      <c r="CS1185" s="182"/>
      <c r="CT1185" s="182"/>
      <c r="CU1185" s="182"/>
      <c r="CV1185" s="182"/>
      <c r="CW1185" s="182"/>
      <c r="CX1185" s="182"/>
      <c r="CY1185" s="182"/>
      <c r="CZ1185" s="182"/>
      <c r="DA1185" s="182"/>
      <c r="DB1185" s="182"/>
      <c r="DC1185" s="182"/>
      <c r="DD1185" s="182"/>
      <c r="DE1185" s="182"/>
      <c r="DF1185" s="182"/>
      <c r="DG1185" s="182"/>
      <c r="DH1185" s="182"/>
      <c r="DI1185" s="182"/>
      <c r="DJ1185" s="182"/>
      <c r="DK1185" s="182"/>
      <c r="DL1185" s="182"/>
      <c r="DM1185" s="182"/>
      <c r="DN1185" s="182"/>
      <c r="DO1185" s="182"/>
      <c r="DP1185" s="182"/>
      <c r="DQ1185" s="182"/>
      <c r="DR1185" s="182"/>
      <c r="DS1185" s="182"/>
      <c r="DT1185" s="182"/>
      <c r="DU1185" s="182"/>
      <c r="DV1185" s="182"/>
      <c r="DW1185" s="182"/>
      <c r="DX1185" s="182"/>
      <c r="DY1185" s="182"/>
    </row>
    <row r="1186" spans="1:129" s="108" customFormat="1" hidden="1" x14ac:dyDescent="0.25">
      <c r="A1186" s="103" t="s">
        <v>153</v>
      </c>
      <c r="B1186" s="118"/>
      <c r="C1186" s="105"/>
      <c r="D1186" s="106"/>
      <c r="E1186" s="106"/>
      <c r="F1186" s="106"/>
      <c r="G1186" s="106"/>
      <c r="H1186" s="107">
        <v>0</v>
      </c>
    </row>
    <row r="1187" spans="1:129" s="194" customFormat="1" x14ac:dyDescent="0.25">
      <c r="A1187" s="102" t="s">
        <v>1218</v>
      </c>
      <c r="B1187" s="97" t="s">
        <v>161</v>
      </c>
      <c r="C1187" s="98" t="s">
        <v>144</v>
      </c>
      <c r="D1187" s="99" t="s">
        <v>144</v>
      </c>
      <c r="E1187" s="101">
        <f>SUBTOTAL(9,E1188)</f>
        <v>0</v>
      </c>
      <c r="F1187" s="101">
        <f>SUBTOTAL(9,F1188)</f>
        <v>0</v>
      </c>
      <c r="G1187" s="101">
        <f>SUBTOTAL(9,G1188)</f>
        <v>0</v>
      </c>
      <c r="H1187" s="188"/>
      <c r="I1187" s="182"/>
      <c r="J1187" s="182"/>
      <c r="K1187" s="182"/>
      <c r="L1187" s="182"/>
      <c r="M1187" s="182"/>
      <c r="N1187" s="182"/>
      <c r="O1187" s="182"/>
      <c r="P1187" s="182"/>
      <c r="Q1187" s="182"/>
      <c r="R1187" s="182"/>
      <c r="S1187" s="182"/>
      <c r="T1187" s="182"/>
      <c r="U1187" s="182"/>
      <c r="V1187" s="182"/>
      <c r="W1187" s="182"/>
      <c r="X1187" s="182"/>
      <c r="Y1187" s="182"/>
      <c r="Z1187" s="182"/>
      <c r="AA1187" s="182"/>
      <c r="AB1187" s="182"/>
      <c r="AC1187" s="182"/>
      <c r="AD1187" s="182"/>
      <c r="AE1187" s="182"/>
      <c r="AF1187" s="182"/>
      <c r="AG1187" s="182"/>
      <c r="AH1187" s="182"/>
      <c r="AI1187" s="182"/>
      <c r="AJ1187" s="182"/>
      <c r="AK1187" s="182"/>
      <c r="AL1187" s="182"/>
      <c r="AM1187" s="182"/>
      <c r="AN1187" s="182"/>
      <c r="AO1187" s="182"/>
      <c r="AP1187" s="182"/>
      <c r="AQ1187" s="182"/>
      <c r="AR1187" s="182"/>
      <c r="AS1187" s="182"/>
      <c r="AT1187" s="182"/>
      <c r="AU1187" s="182"/>
      <c r="AV1187" s="182"/>
      <c r="AW1187" s="182"/>
      <c r="AX1187" s="182"/>
      <c r="AY1187" s="182"/>
      <c r="AZ1187" s="182"/>
      <c r="BA1187" s="182"/>
      <c r="BB1187" s="182"/>
      <c r="BC1187" s="182"/>
      <c r="BD1187" s="182"/>
      <c r="BE1187" s="182"/>
      <c r="BF1187" s="182"/>
      <c r="BG1187" s="182"/>
      <c r="BH1187" s="182"/>
      <c r="BI1187" s="182"/>
      <c r="BJ1187" s="182"/>
      <c r="BK1187" s="182"/>
      <c r="BL1187" s="182"/>
      <c r="BM1187" s="182"/>
      <c r="BN1187" s="182"/>
      <c r="BO1187" s="182"/>
      <c r="BP1187" s="182"/>
      <c r="BQ1187" s="182"/>
      <c r="BR1187" s="182"/>
      <c r="BS1187" s="182"/>
      <c r="BT1187" s="182"/>
      <c r="BU1187" s="182"/>
      <c r="BV1187" s="182"/>
      <c r="BW1187" s="182"/>
      <c r="BX1187" s="182"/>
      <c r="BY1187" s="182"/>
      <c r="BZ1187" s="182"/>
      <c r="CA1187" s="182"/>
      <c r="CB1187" s="182"/>
      <c r="CC1187" s="182"/>
      <c r="CD1187" s="182"/>
      <c r="CE1187" s="182"/>
      <c r="CF1187" s="182"/>
      <c r="CG1187" s="182"/>
      <c r="CH1187" s="182"/>
      <c r="CI1187" s="182"/>
      <c r="CJ1187" s="182"/>
      <c r="CK1187" s="182"/>
      <c r="CL1187" s="182"/>
      <c r="CM1187" s="182"/>
      <c r="CN1187" s="182"/>
      <c r="CO1187" s="182"/>
      <c r="CP1187" s="182"/>
      <c r="CQ1187" s="182"/>
      <c r="CR1187" s="182"/>
      <c r="CS1187" s="182"/>
      <c r="CT1187" s="182"/>
      <c r="CU1187" s="182"/>
      <c r="CV1187" s="182"/>
      <c r="CW1187" s="182"/>
      <c r="CX1187" s="182"/>
      <c r="CY1187" s="182"/>
      <c r="CZ1187" s="182"/>
      <c r="DA1187" s="182"/>
      <c r="DB1187" s="182"/>
      <c r="DC1187" s="182"/>
      <c r="DD1187" s="182"/>
      <c r="DE1187" s="182"/>
      <c r="DF1187" s="182"/>
      <c r="DG1187" s="182"/>
      <c r="DH1187" s="182"/>
      <c r="DI1187" s="182"/>
      <c r="DJ1187" s="182"/>
      <c r="DK1187" s="182"/>
      <c r="DL1187" s="182"/>
      <c r="DM1187" s="182"/>
      <c r="DN1187" s="182"/>
      <c r="DO1187" s="182"/>
      <c r="DP1187" s="182"/>
      <c r="DQ1187" s="182"/>
      <c r="DR1187" s="182"/>
      <c r="DS1187" s="182"/>
      <c r="DT1187" s="182"/>
      <c r="DU1187" s="182"/>
      <c r="DV1187" s="182"/>
      <c r="DW1187" s="182"/>
      <c r="DX1187" s="182"/>
      <c r="DY1187" s="182"/>
    </row>
    <row r="1188" spans="1:129" s="108" customFormat="1" hidden="1" x14ac:dyDescent="0.25">
      <c r="A1188" s="103" t="s">
        <v>153</v>
      </c>
      <c r="B1188" s="118"/>
      <c r="C1188" s="105"/>
      <c r="D1188" s="106"/>
      <c r="E1188" s="106"/>
      <c r="F1188" s="106"/>
      <c r="G1188" s="106"/>
      <c r="H1188" s="107">
        <v>0</v>
      </c>
    </row>
    <row r="1189" spans="1:129" s="194" customFormat="1" x14ac:dyDescent="0.25">
      <c r="A1189" s="102" t="s">
        <v>1219</v>
      </c>
      <c r="B1189" s="97" t="s">
        <v>163</v>
      </c>
      <c r="C1189" s="98" t="s">
        <v>144</v>
      </c>
      <c r="D1189" s="99" t="s">
        <v>144</v>
      </c>
      <c r="E1189" s="101">
        <f>SUBTOTAL(9,E1190)</f>
        <v>0</v>
      </c>
      <c r="F1189" s="101">
        <f>SUBTOTAL(9,F1190)</f>
        <v>0</v>
      </c>
      <c r="G1189" s="101">
        <f>SUBTOTAL(9,G1190)</f>
        <v>0</v>
      </c>
      <c r="H1189" s="188"/>
      <c r="I1189" s="182"/>
      <c r="J1189" s="182"/>
      <c r="K1189" s="182"/>
      <c r="L1189" s="182"/>
      <c r="M1189" s="182"/>
      <c r="N1189" s="182"/>
      <c r="O1189" s="182"/>
      <c r="P1189" s="182"/>
      <c r="Q1189" s="182"/>
      <c r="R1189" s="182"/>
      <c r="S1189" s="182"/>
      <c r="T1189" s="182"/>
      <c r="U1189" s="182"/>
      <c r="V1189" s="182"/>
      <c r="W1189" s="182"/>
      <c r="X1189" s="182"/>
      <c r="Y1189" s="182"/>
      <c r="Z1189" s="182"/>
      <c r="AA1189" s="182"/>
      <c r="AB1189" s="182"/>
      <c r="AC1189" s="182"/>
      <c r="AD1189" s="182"/>
      <c r="AE1189" s="182"/>
      <c r="AF1189" s="182"/>
      <c r="AG1189" s="182"/>
      <c r="AH1189" s="182"/>
      <c r="AI1189" s="182"/>
      <c r="AJ1189" s="182"/>
      <c r="AK1189" s="182"/>
      <c r="AL1189" s="182"/>
      <c r="AM1189" s="182"/>
      <c r="AN1189" s="182"/>
      <c r="AO1189" s="182"/>
      <c r="AP1189" s="182"/>
      <c r="AQ1189" s="182"/>
      <c r="AR1189" s="182"/>
      <c r="AS1189" s="182"/>
      <c r="AT1189" s="182"/>
      <c r="AU1189" s="182"/>
      <c r="AV1189" s="182"/>
      <c r="AW1189" s="182"/>
      <c r="AX1189" s="182"/>
      <c r="AY1189" s="182"/>
      <c r="AZ1189" s="182"/>
      <c r="BA1189" s="182"/>
      <c r="BB1189" s="182"/>
      <c r="BC1189" s="182"/>
      <c r="BD1189" s="182"/>
      <c r="BE1189" s="182"/>
      <c r="BF1189" s="182"/>
      <c r="BG1189" s="182"/>
      <c r="BH1189" s="182"/>
      <c r="BI1189" s="182"/>
      <c r="BJ1189" s="182"/>
      <c r="BK1189" s="182"/>
      <c r="BL1189" s="182"/>
      <c r="BM1189" s="182"/>
      <c r="BN1189" s="182"/>
      <c r="BO1189" s="182"/>
      <c r="BP1189" s="182"/>
      <c r="BQ1189" s="182"/>
      <c r="BR1189" s="182"/>
      <c r="BS1189" s="182"/>
      <c r="BT1189" s="182"/>
      <c r="BU1189" s="182"/>
      <c r="BV1189" s="182"/>
      <c r="BW1189" s="182"/>
      <c r="BX1189" s="182"/>
      <c r="BY1189" s="182"/>
      <c r="BZ1189" s="182"/>
      <c r="CA1189" s="182"/>
      <c r="CB1189" s="182"/>
      <c r="CC1189" s="182"/>
      <c r="CD1189" s="182"/>
      <c r="CE1189" s="182"/>
      <c r="CF1189" s="182"/>
      <c r="CG1189" s="182"/>
      <c r="CH1189" s="182"/>
      <c r="CI1189" s="182"/>
      <c r="CJ1189" s="182"/>
      <c r="CK1189" s="182"/>
      <c r="CL1189" s="182"/>
      <c r="CM1189" s="182"/>
      <c r="CN1189" s="182"/>
      <c r="CO1189" s="182"/>
      <c r="CP1189" s="182"/>
      <c r="CQ1189" s="182"/>
      <c r="CR1189" s="182"/>
      <c r="CS1189" s="182"/>
      <c r="CT1189" s="182"/>
      <c r="CU1189" s="182"/>
      <c r="CV1189" s="182"/>
      <c r="CW1189" s="182"/>
      <c r="CX1189" s="182"/>
      <c r="CY1189" s="182"/>
      <c r="CZ1189" s="182"/>
      <c r="DA1189" s="182"/>
      <c r="DB1189" s="182"/>
      <c r="DC1189" s="182"/>
      <c r="DD1189" s="182"/>
      <c r="DE1189" s="182"/>
      <c r="DF1189" s="182"/>
      <c r="DG1189" s="182"/>
      <c r="DH1189" s="182"/>
      <c r="DI1189" s="182"/>
      <c r="DJ1189" s="182"/>
      <c r="DK1189" s="182"/>
      <c r="DL1189" s="182"/>
      <c r="DM1189" s="182"/>
      <c r="DN1189" s="182"/>
      <c r="DO1189" s="182"/>
      <c r="DP1189" s="182"/>
      <c r="DQ1189" s="182"/>
      <c r="DR1189" s="182"/>
      <c r="DS1189" s="182"/>
      <c r="DT1189" s="182"/>
      <c r="DU1189" s="182"/>
      <c r="DV1189" s="182"/>
      <c r="DW1189" s="182"/>
      <c r="DX1189" s="182"/>
      <c r="DY1189" s="182"/>
    </row>
    <row r="1190" spans="1:129" s="108" customFormat="1" hidden="1" x14ac:dyDescent="0.25">
      <c r="A1190" s="103" t="s">
        <v>153</v>
      </c>
      <c r="B1190" s="118"/>
      <c r="C1190" s="105"/>
      <c r="D1190" s="106"/>
      <c r="E1190" s="106"/>
      <c r="F1190" s="106"/>
      <c r="G1190" s="106"/>
      <c r="H1190" s="107">
        <v>0</v>
      </c>
    </row>
    <row r="1191" spans="1:129" s="193" customFormat="1" x14ac:dyDescent="0.25">
      <c r="A1191" s="102" t="s">
        <v>1220</v>
      </c>
      <c r="B1191" s="97" t="s">
        <v>224</v>
      </c>
      <c r="C1191" s="98" t="s">
        <v>144</v>
      </c>
      <c r="D1191" s="99" t="s">
        <v>144</v>
      </c>
      <c r="E1191" s="101">
        <f>E1192+E1194+E1196+E1198+E1200+E1202</f>
        <v>0</v>
      </c>
      <c r="F1191" s="101">
        <f>F1192+F1194+F1196+F1198+F1200+F1202</f>
        <v>0</v>
      </c>
      <c r="G1191" s="101">
        <f>G1192+G1194+G1196+G1198+G1200+G1202</f>
        <v>0</v>
      </c>
      <c r="H1191" s="188"/>
      <c r="I1191" s="182"/>
      <c r="J1191" s="182"/>
      <c r="K1191" s="182"/>
      <c r="L1191" s="182"/>
      <c r="M1191" s="182"/>
      <c r="N1191" s="182"/>
      <c r="O1191" s="182"/>
      <c r="P1191" s="182"/>
      <c r="Q1191" s="182"/>
      <c r="R1191" s="182"/>
      <c r="S1191" s="182"/>
      <c r="T1191" s="182"/>
      <c r="U1191" s="182"/>
      <c r="V1191" s="182"/>
      <c r="W1191" s="182"/>
      <c r="X1191" s="182"/>
      <c r="Y1191" s="182"/>
      <c r="Z1191" s="182"/>
      <c r="AA1191" s="182"/>
      <c r="AB1191" s="182"/>
      <c r="AC1191" s="182"/>
      <c r="AD1191" s="182"/>
      <c r="AE1191" s="182"/>
      <c r="AF1191" s="182"/>
      <c r="AG1191" s="182"/>
      <c r="AH1191" s="182"/>
      <c r="AI1191" s="182"/>
      <c r="AJ1191" s="182"/>
      <c r="AK1191" s="182"/>
      <c r="AL1191" s="182"/>
      <c r="AM1191" s="182"/>
      <c r="AN1191" s="182"/>
      <c r="AO1191" s="182"/>
      <c r="AP1191" s="182"/>
      <c r="AQ1191" s="182"/>
      <c r="AR1191" s="182"/>
      <c r="AS1191" s="182"/>
      <c r="AT1191" s="182"/>
      <c r="AU1191" s="182"/>
      <c r="AV1191" s="182"/>
      <c r="AW1191" s="182"/>
      <c r="AX1191" s="182"/>
      <c r="AY1191" s="182"/>
      <c r="AZ1191" s="182"/>
      <c r="BA1191" s="182"/>
      <c r="BB1191" s="182"/>
      <c r="BC1191" s="182"/>
      <c r="BD1191" s="182"/>
      <c r="BE1191" s="182"/>
      <c r="BF1191" s="182"/>
      <c r="BG1191" s="182"/>
      <c r="BH1191" s="182"/>
      <c r="BI1191" s="182"/>
      <c r="BJ1191" s="182"/>
      <c r="BK1191" s="182"/>
      <c r="BL1191" s="182"/>
      <c r="BM1191" s="182"/>
      <c r="BN1191" s="182"/>
      <c r="BO1191" s="182"/>
      <c r="BP1191" s="182"/>
      <c r="BQ1191" s="182"/>
      <c r="BR1191" s="182"/>
      <c r="BS1191" s="182"/>
      <c r="BT1191" s="182"/>
      <c r="BU1191" s="182"/>
      <c r="BV1191" s="182"/>
      <c r="BW1191" s="182"/>
      <c r="BX1191" s="182"/>
      <c r="BY1191" s="182"/>
      <c r="BZ1191" s="182"/>
      <c r="CA1191" s="182"/>
      <c r="CB1191" s="182"/>
      <c r="CC1191" s="182"/>
      <c r="CD1191" s="182"/>
      <c r="CE1191" s="182"/>
      <c r="CF1191" s="182"/>
      <c r="CG1191" s="182"/>
      <c r="CH1191" s="182"/>
      <c r="CI1191" s="182"/>
      <c r="CJ1191" s="182"/>
      <c r="CK1191" s="182"/>
      <c r="CL1191" s="182"/>
      <c r="CM1191" s="182"/>
      <c r="CN1191" s="182"/>
      <c r="CO1191" s="182"/>
      <c r="CP1191" s="182"/>
      <c r="CQ1191" s="182"/>
      <c r="CR1191" s="182"/>
      <c r="CS1191" s="182"/>
      <c r="CT1191" s="182"/>
      <c r="CU1191" s="182"/>
      <c r="CV1191" s="182"/>
      <c r="CW1191" s="182"/>
      <c r="CX1191" s="182"/>
      <c r="CY1191" s="182"/>
      <c r="CZ1191" s="182"/>
      <c r="DA1191" s="182"/>
      <c r="DB1191" s="182"/>
      <c r="DC1191" s="182"/>
      <c r="DD1191" s="182"/>
      <c r="DE1191" s="182"/>
      <c r="DF1191" s="182"/>
      <c r="DG1191" s="182"/>
      <c r="DH1191" s="182"/>
      <c r="DI1191" s="182"/>
      <c r="DJ1191" s="182"/>
      <c r="DK1191" s="182"/>
      <c r="DL1191" s="182"/>
      <c r="DM1191" s="182"/>
      <c r="DN1191" s="182"/>
      <c r="DO1191" s="182"/>
      <c r="DP1191" s="182"/>
      <c r="DQ1191" s="182"/>
      <c r="DR1191" s="182"/>
      <c r="DS1191" s="182"/>
      <c r="DT1191" s="182"/>
      <c r="DU1191" s="182"/>
      <c r="DV1191" s="182"/>
      <c r="DW1191" s="182"/>
      <c r="DX1191" s="182"/>
      <c r="DY1191" s="182"/>
    </row>
    <row r="1192" spans="1:129" s="194" customFormat="1" x14ac:dyDescent="0.25">
      <c r="A1192" s="102" t="s">
        <v>1221</v>
      </c>
      <c r="B1192" s="97" t="s">
        <v>152</v>
      </c>
      <c r="C1192" s="98" t="s">
        <v>144</v>
      </c>
      <c r="D1192" s="99" t="s">
        <v>144</v>
      </c>
      <c r="E1192" s="101">
        <f>SUBTOTAL(9,E1193)</f>
        <v>0</v>
      </c>
      <c r="F1192" s="101">
        <f>SUBTOTAL(9,F1193)</f>
        <v>0</v>
      </c>
      <c r="G1192" s="101">
        <f>SUBTOTAL(9,G1193)</f>
        <v>0</v>
      </c>
      <c r="H1192" s="188"/>
      <c r="I1192" s="182"/>
      <c r="J1192" s="182"/>
      <c r="K1192" s="182"/>
      <c r="L1192" s="182"/>
      <c r="M1192" s="182"/>
      <c r="N1192" s="182"/>
      <c r="O1192" s="182"/>
      <c r="P1192" s="182"/>
      <c r="Q1192" s="182"/>
      <c r="R1192" s="182"/>
      <c r="S1192" s="182"/>
      <c r="T1192" s="182"/>
      <c r="U1192" s="182"/>
      <c r="V1192" s="182"/>
      <c r="W1192" s="182"/>
      <c r="X1192" s="182"/>
      <c r="Y1192" s="182"/>
      <c r="Z1192" s="182"/>
      <c r="AA1192" s="182"/>
      <c r="AB1192" s="182"/>
      <c r="AC1192" s="182"/>
      <c r="AD1192" s="182"/>
      <c r="AE1192" s="182"/>
      <c r="AF1192" s="182"/>
      <c r="AG1192" s="182"/>
      <c r="AH1192" s="182"/>
      <c r="AI1192" s="182"/>
      <c r="AJ1192" s="182"/>
      <c r="AK1192" s="182"/>
      <c r="AL1192" s="182"/>
      <c r="AM1192" s="182"/>
      <c r="AN1192" s="182"/>
      <c r="AO1192" s="182"/>
      <c r="AP1192" s="182"/>
      <c r="AQ1192" s="182"/>
      <c r="AR1192" s="182"/>
      <c r="AS1192" s="182"/>
      <c r="AT1192" s="182"/>
      <c r="AU1192" s="182"/>
      <c r="AV1192" s="182"/>
      <c r="AW1192" s="182"/>
      <c r="AX1192" s="182"/>
      <c r="AY1192" s="182"/>
      <c r="AZ1192" s="182"/>
      <c r="BA1192" s="182"/>
      <c r="BB1192" s="182"/>
      <c r="BC1192" s="182"/>
      <c r="BD1192" s="182"/>
      <c r="BE1192" s="182"/>
      <c r="BF1192" s="182"/>
      <c r="BG1192" s="182"/>
      <c r="BH1192" s="182"/>
      <c r="BI1192" s="182"/>
      <c r="BJ1192" s="182"/>
      <c r="BK1192" s="182"/>
      <c r="BL1192" s="182"/>
      <c r="BM1192" s="182"/>
      <c r="BN1192" s="182"/>
      <c r="BO1192" s="182"/>
      <c r="BP1192" s="182"/>
      <c r="BQ1192" s="182"/>
      <c r="BR1192" s="182"/>
      <c r="BS1192" s="182"/>
      <c r="BT1192" s="182"/>
      <c r="BU1192" s="182"/>
      <c r="BV1192" s="182"/>
      <c r="BW1192" s="182"/>
      <c r="BX1192" s="182"/>
      <c r="BY1192" s="182"/>
      <c r="BZ1192" s="182"/>
      <c r="CA1192" s="182"/>
      <c r="CB1192" s="182"/>
      <c r="CC1192" s="182"/>
      <c r="CD1192" s="182"/>
      <c r="CE1192" s="182"/>
      <c r="CF1192" s="182"/>
      <c r="CG1192" s="182"/>
      <c r="CH1192" s="182"/>
      <c r="CI1192" s="182"/>
      <c r="CJ1192" s="182"/>
      <c r="CK1192" s="182"/>
      <c r="CL1192" s="182"/>
      <c r="CM1192" s="182"/>
      <c r="CN1192" s="182"/>
      <c r="CO1192" s="182"/>
      <c r="CP1192" s="182"/>
      <c r="CQ1192" s="182"/>
      <c r="CR1192" s="182"/>
      <c r="CS1192" s="182"/>
      <c r="CT1192" s="182"/>
      <c r="CU1192" s="182"/>
      <c r="CV1192" s="182"/>
      <c r="CW1192" s="182"/>
      <c r="CX1192" s="182"/>
      <c r="CY1192" s="182"/>
      <c r="CZ1192" s="182"/>
      <c r="DA1192" s="182"/>
      <c r="DB1192" s="182"/>
      <c r="DC1192" s="182"/>
      <c r="DD1192" s="182"/>
      <c r="DE1192" s="182"/>
      <c r="DF1192" s="182"/>
      <c r="DG1192" s="182"/>
      <c r="DH1192" s="182"/>
      <c r="DI1192" s="182"/>
      <c r="DJ1192" s="182"/>
      <c r="DK1192" s="182"/>
      <c r="DL1192" s="182"/>
      <c r="DM1192" s="182"/>
      <c r="DN1192" s="182"/>
      <c r="DO1192" s="182"/>
      <c r="DP1192" s="182"/>
      <c r="DQ1192" s="182"/>
      <c r="DR1192" s="182"/>
      <c r="DS1192" s="182"/>
      <c r="DT1192" s="182"/>
      <c r="DU1192" s="182"/>
      <c r="DV1192" s="182"/>
      <c r="DW1192" s="182"/>
      <c r="DX1192" s="182"/>
      <c r="DY1192" s="182"/>
    </row>
    <row r="1193" spans="1:129" s="108" customFormat="1" hidden="1" x14ac:dyDescent="0.25">
      <c r="A1193" s="103" t="s">
        <v>153</v>
      </c>
      <c r="B1193" s="118"/>
      <c r="C1193" s="105"/>
      <c r="D1193" s="106"/>
      <c r="E1193" s="106"/>
      <c r="F1193" s="106"/>
      <c r="G1193" s="106"/>
      <c r="H1193" s="107">
        <v>0</v>
      </c>
    </row>
    <row r="1194" spans="1:129" s="194" customFormat="1" x14ac:dyDescent="0.25">
      <c r="A1194" s="102" t="s">
        <v>1222</v>
      </c>
      <c r="B1194" s="97" t="s">
        <v>155</v>
      </c>
      <c r="C1194" s="98" t="s">
        <v>144</v>
      </c>
      <c r="D1194" s="99" t="s">
        <v>144</v>
      </c>
      <c r="E1194" s="101">
        <f>SUBTOTAL(9,E1195)</f>
        <v>0</v>
      </c>
      <c r="F1194" s="101">
        <f>SUBTOTAL(9,F1195)</f>
        <v>0</v>
      </c>
      <c r="G1194" s="101">
        <f>SUBTOTAL(9,G1195)</f>
        <v>0</v>
      </c>
      <c r="H1194" s="188"/>
      <c r="I1194" s="182"/>
      <c r="J1194" s="182"/>
      <c r="K1194" s="182"/>
      <c r="L1194" s="182"/>
      <c r="M1194" s="182"/>
      <c r="N1194" s="182"/>
      <c r="O1194" s="182"/>
      <c r="P1194" s="182"/>
      <c r="Q1194" s="182"/>
      <c r="R1194" s="182"/>
      <c r="S1194" s="182"/>
      <c r="T1194" s="182"/>
      <c r="U1194" s="182"/>
      <c r="V1194" s="182"/>
      <c r="W1194" s="182"/>
      <c r="X1194" s="182"/>
      <c r="Y1194" s="182"/>
      <c r="Z1194" s="182"/>
      <c r="AA1194" s="182"/>
      <c r="AB1194" s="182"/>
      <c r="AC1194" s="182"/>
      <c r="AD1194" s="182"/>
      <c r="AE1194" s="182"/>
      <c r="AF1194" s="182"/>
      <c r="AG1194" s="182"/>
      <c r="AH1194" s="182"/>
      <c r="AI1194" s="182"/>
      <c r="AJ1194" s="182"/>
      <c r="AK1194" s="182"/>
      <c r="AL1194" s="182"/>
      <c r="AM1194" s="182"/>
      <c r="AN1194" s="182"/>
      <c r="AO1194" s="182"/>
      <c r="AP1194" s="182"/>
      <c r="AQ1194" s="182"/>
      <c r="AR1194" s="182"/>
      <c r="AS1194" s="182"/>
      <c r="AT1194" s="182"/>
      <c r="AU1194" s="182"/>
      <c r="AV1194" s="182"/>
      <c r="AW1194" s="182"/>
      <c r="AX1194" s="182"/>
      <c r="AY1194" s="182"/>
      <c r="AZ1194" s="182"/>
      <c r="BA1194" s="182"/>
      <c r="BB1194" s="182"/>
      <c r="BC1194" s="182"/>
      <c r="BD1194" s="182"/>
      <c r="BE1194" s="182"/>
      <c r="BF1194" s="182"/>
      <c r="BG1194" s="182"/>
      <c r="BH1194" s="182"/>
      <c r="BI1194" s="182"/>
      <c r="BJ1194" s="182"/>
      <c r="BK1194" s="182"/>
      <c r="BL1194" s="182"/>
      <c r="BM1194" s="182"/>
      <c r="BN1194" s="182"/>
      <c r="BO1194" s="182"/>
      <c r="BP1194" s="182"/>
      <c r="BQ1194" s="182"/>
      <c r="BR1194" s="182"/>
      <c r="BS1194" s="182"/>
      <c r="BT1194" s="182"/>
      <c r="BU1194" s="182"/>
      <c r="BV1194" s="182"/>
      <c r="BW1194" s="182"/>
      <c r="BX1194" s="182"/>
      <c r="BY1194" s="182"/>
      <c r="BZ1194" s="182"/>
      <c r="CA1194" s="182"/>
      <c r="CB1194" s="182"/>
      <c r="CC1194" s="182"/>
      <c r="CD1194" s="182"/>
      <c r="CE1194" s="182"/>
      <c r="CF1194" s="182"/>
      <c r="CG1194" s="182"/>
      <c r="CH1194" s="182"/>
      <c r="CI1194" s="182"/>
      <c r="CJ1194" s="182"/>
      <c r="CK1194" s="182"/>
      <c r="CL1194" s="182"/>
      <c r="CM1194" s="182"/>
      <c r="CN1194" s="182"/>
      <c r="CO1194" s="182"/>
      <c r="CP1194" s="182"/>
      <c r="CQ1194" s="182"/>
      <c r="CR1194" s="182"/>
      <c r="CS1194" s="182"/>
      <c r="CT1194" s="182"/>
      <c r="CU1194" s="182"/>
      <c r="CV1194" s="182"/>
      <c r="CW1194" s="182"/>
      <c r="CX1194" s="182"/>
      <c r="CY1194" s="182"/>
      <c r="CZ1194" s="182"/>
      <c r="DA1194" s="182"/>
      <c r="DB1194" s="182"/>
      <c r="DC1194" s="182"/>
      <c r="DD1194" s="182"/>
      <c r="DE1194" s="182"/>
      <c r="DF1194" s="182"/>
      <c r="DG1194" s="182"/>
      <c r="DH1194" s="182"/>
      <c r="DI1194" s="182"/>
      <c r="DJ1194" s="182"/>
      <c r="DK1194" s="182"/>
      <c r="DL1194" s="182"/>
      <c r="DM1194" s="182"/>
      <c r="DN1194" s="182"/>
      <c r="DO1194" s="182"/>
      <c r="DP1194" s="182"/>
      <c r="DQ1194" s="182"/>
      <c r="DR1194" s="182"/>
      <c r="DS1194" s="182"/>
      <c r="DT1194" s="182"/>
      <c r="DU1194" s="182"/>
      <c r="DV1194" s="182"/>
      <c r="DW1194" s="182"/>
      <c r="DX1194" s="182"/>
      <c r="DY1194" s="182"/>
    </row>
    <row r="1195" spans="1:129" s="108" customFormat="1" hidden="1" x14ac:dyDescent="0.25">
      <c r="A1195" s="103" t="s">
        <v>153</v>
      </c>
      <c r="B1195" s="118"/>
      <c r="C1195" s="105"/>
      <c r="D1195" s="106"/>
      <c r="E1195" s="106"/>
      <c r="F1195" s="106"/>
      <c r="G1195" s="106"/>
      <c r="H1195" s="107">
        <v>0</v>
      </c>
    </row>
    <row r="1196" spans="1:129" s="194" customFormat="1" x14ac:dyDescent="0.25">
      <c r="A1196" s="102" t="s">
        <v>1223</v>
      </c>
      <c r="B1196" s="97" t="s">
        <v>157</v>
      </c>
      <c r="C1196" s="98" t="s">
        <v>144</v>
      </c>
      <c r="D1196" s="99" t="s">
        <v>144</v>
      </c>
      <c r="E1196" s="101">
        <f>SUBTOTAL(9,E1197)</f>
        <v>0</v>
      </c>
      <c r="F1196" s="101">
        <f>SUBTOTAL(9,F1197)</f>
        <v>0</v>
      </c>
      <c r="G1196" s="101">
        <f>SUBTOTAL(9,G1197)</f>
        <v>0</v>
      </c>
      <c r="H1196" s="188"/>
      <c r="I1196" s="182"/>
      <c r="J1196" s="182"/>
      <c r="K1196" s="182"/>
      <c r="L1196" s="182"/>
      <c r="M1196" s="182"/>
      <c r="N1196" s="182"/>
      <c r="O1196" s="182"/>
      <c r="P1196" s="182"/>
      <c r="Q1196" s="182"/>
      <c r="R1196" s="182"/>
      <c r="S1196" s="182"/>
      <c r="T1196" s="182"/>
      <c r="U1196" s="182"/>
      <c r="V1196" s="182"/>
      <c r="W1196" s="182"/>
      <c r="X1196" s="182"/>
      <c r="Y1196" s="182"/>
      <c r="Z1196" s="182"/>
      <c r="AA1196" s="182"/>
      <c r="AB1196" s="182"/>
      <c r="AC1196" s="182"/>
      <c r="AD1196" s="182"/>
      <c r="AE1196" s="182"/>
      <c r="AF1196" s="182"/>
      <c r="AG1196" s="182"/>
      <c r="AH1196" s="182"/>
      <c r="AI1196" s="182"/>
      <c r="AJ1196" s="182"/>
      <c r="AK1196" s="182"/>
      <c r="AL1196" s="182"/>
      <c r="AM1196" s="182"/>
      <c r="AN1196" s="182"/>
      <c r="AO1196" s="182"/>
      <c r="AP1196" s="182"/>
      <c r="AQ1196" s="182"/>
      <c r="AR1196" s="182"/>
      <c r="AS1196" s="182"/>
      <c r="AT1196" s="182"/>
      <c r="AU1196" s="182"/>
      <c r="AV1196" s="182"/>
      <c r="AW1196" s="182"/>
      <c r="AX1196" s="182"/>
      <c r="AY1196" s="182"/>
      <c r="AZ1196" s="182"/>
      <c r="BA1196" s="182"/>
      <c r="BB1196" s="182"/>
      <c r="BC1196" s="182"/>
      <c r="BD1196" s="182"/>
      <c r="BE1196" s="182"/>
      <c r="BF1196" s="182"/>
      <c r="BG1196" s="182"/>
      <c r="BH1196" s="182"/>
      <c r="BI1196" s="182"/>
      <c r="BJ1196" s="182"/>
      <c r="BK1196" s="182"/>
      <c r="BL1196" s="182"/>
      <c r="BM1196" s="182"/>
      <c r="BN1196" s="182"/>
      <c r="BO1196" s="182"/>
      <c r="BP1196" s="182"/>
      <c r="BQ1196" s="182"/>
      <c r="BR1196" s="182"/>
      <c r="BS1196" s="182"/>
      <c r="BT1196" s="182"/>
      <c r="BU1196" s="182"/>
      <c r="BV1196" s="182"/>
      <c r="BW1196" s="182"/>
      <c r="BX1196" s="182"/>
      <c r="BY1196" s="182"/>
      <c r="BZ1196" s="182"/>
      <c r="CA1196" s="182"/>
      <c r="CB1196" s="182"/>
      <c r="CC1196" s="182"/>
      <c r="CD1196" s="182"/>
      <c r="CE1196" s="182"/>
      <c r="CF1196" s="182"/>
      <c r="CG1196" s="182"/>
      <c r="CH1196" s="182"/>
      <c r="CI1196" s="182"/>
      <c r="CJ1196" s="182"/>
      <c r="CK1196" s="182"/>
      <c r="CL1196" s="182"/>
      <c r="CM1196" s="182"/>
      <c r="CN1196" s="182"/>
      <c r="CO1196" s="182"/>
      <c r="CP1196" s="182"/>
      <c r="CQ1196" s="182"/>
      <c r="CR1196" s="182"/>
      <c r="CS1196" s="182"/>
      <c r="CT1196" s="182"/>
      <c r="CU1196" s="182"/>
      <c r="CV1196" s="182"/>
      <c r="CW1196" s="182"/>
      <c r="CX1196" s="182"/>
      <c r="CY1196" s="182"/>
      <c r="CZ1196" s="182"/>
      <c r="DA1196" s="182"/>
      <c r="DB1196" s="182"/>
      <c r="DC1196" s="182"/>
      <c r="DD1196" s="182"/>
      <c r="DE1196" s="182"/>
      <c r="DF1196" s="182"/>
      <c r="DG1196" s="182"/>
      <c r="DH1196" s="182"/>
      <c r="DI1196" s="182"/>
      <c r="DJ1196" s="182"/>
      <c r="DK1196" s="182"/>
      <c r="DL1196" s="182"/>
      <c r="DM1196" s="182"/>
      <c r="DN1196" s="182"/>
      <c r="DO1196" s="182"/>
      <c r="DP1196" s="182"/>
      <c r="DQ1196" s="182"/>
      <c r="DR1196" s="182"/>
      <c r="DS1196" s="182"/>
      <c r="DT1196" s="182"/>
      <c r="DU1196" s="182"/>
      <c r="DV1196" s="182"/>
      <c r="DW1196" s="182"/>
      <c r="DX1196" s="182"/>
      <c r="DY1196" s="182"/>
    </row>
    <row r="1197" spans="1:129" s="108" customFormat="1" hidden="1" x14ac:dyDescent="0.25">
      <c r="A1197" s="103" t="s">
        <v>153</v>
      </c>
      <c r="B1197" s="118"/>
      <c r="C1197" s="105"/>
      <c r="D1197" s="106"/>
      <c r="E1197" s="106"/>
      <c r="F1197" s="106"/>
      <c r="G1197" s="106"/>
      <c r="H1197" s="107">
        <v>0</v>
      </c>
    </row>
    <row r="1198" spans="1:129" s="194" customFormat="1" x14ac:dyDescent="0.25">
      <c r="A1198" s="102" t="s">
        <v>1224</v>
      </c>
      <c r="B1198" s="97" t="s">
        <v>159</v>
      </c>
      <c r="C1198" s="98" t="s">
        <v>144</v>
      </c>
      <c r="D1198" s="99" t="s">
        <v>144</v>
      </c>
      <c r="E1198" s="101">
        <f>SUBTOTAL(9,E1199)</f>
        <v>0</v>
      </c>
      <c r="F1198" s="101">
        <f>SUBTOTAL(9,F1199)</f>
        <v>0</v>
      </c>
      <c r="G1198" s="101">
        <f>SUBTOTAL(9,G1199)</f>
        <v>0</v>
      </c>
      <c r="H1198" s="188"/>
      <c r="I1198" s="182"/>
      <c r="J1198" s="182"/>
      <c r="K1198" s="182"/>
      <c r="L1198" s="182"/>
      <c r="M1198" s="182"/>
      <c r="N1198" s="182"/>
      <c r="O1198" s="182"/>
      <c r="P1198" s="182"/>
      <c r="Q1198" s="182"/>
      <c r="R1198" s="182"/>
      <c r="S1198" s="182"/>
      <c r="T1198" s="182"/>
      <c r="U1198" s="182"/>
      <c r="V1198" s="182"/>
      <c r="W1198" s="182"/>
      <c r="X1198" s="182"/>
      <c r="Y1198" s="182"/>
      <c r="Z1198" s="182"/>
      <c r="AA1198" s="182"/>
      <c r="AB1198" s="182"/>
      <c r="AC1198" s="182"/>
      <c r="AD1198" s="182"/>
      <c r="AE1198" s="182"/>
      <c r="AF1198" s="182"/>
      <c r="AG1198" s="182"/>
      <c r="AH1198" s="182"/>
      <c r="AI1198" s="182"/>
      <c r="AJ1198" s="182"/>
      <c r="AK1198" s="182"/>
      <c r="AL1198" s="182"/>
      <c r="AM1198" s="182"/>
      <c r="AN1198" s="182"/>
      <c r="AO1198" s="182"/>
      <c r="AP1198" s="182"/>
      <c r="AQ1198" s="182"/>
      <c r="AR1198" s="182"/>
      <c r="AS1198" s="182"/>
      <c r="AT1198" s="182"/>
      <c r="AU1198" s="182"/>
      <c r="AV1198" s="182"/>
      <c r="AW1198" s="182"/>
      <c r="AX1198" s="182"/>
      <c r="AY1198" s="182"/>
      <c r="AZ1198" s="182"/>
      <c r="BA1198" s="182"/>
      <c r="BB1198" s="182"/>
      <c r="BC1198" s="182"/>
      <c r="BD1198" s="182"/>
      <c r="BE1198" s="182"/>
      <c r="BF1198" s="182"/>
      <c r="BG1198" s="182"/>
      <c r="BH1198" s="182"/>
      <c r="BI1198" s="182"/>
      <c r="BJ1198" s="182"/>
      <c r="BK1198" s="182"/>
      <c r="BL1198" s="182"/>
      <c r="BM1198" s="182"/>
      <c r="BN1198" s="182"/>
      <c r="BO1198" s="182"/>
      <c r="BP1198" s="182"/>
      <c r="BQ1198" s="182"/>
      <c r="BR1198" s="182"/>
      <c r="BS1198" s="182"/>
      <c r="BT1198" s="182"/>
      <c r="BU1198" s="182"/>
      <c r="BV1198" s="182"/>
      <c r="BW1198" s="182"/>
      <c r="BX1198" s="182"/>
      <c r="BY1198" s="182"/>
      <c r="BZ1198" s="182"/>
      <c r="CA1198" s="182"/>
      <c r="CB1198" s="182"/>
      <c r="CC1198" s="182"/>
      <c r="CD1198" s="182"/>
      <c r="CE1198" s="182"/>
      <c r="CF1198" s="182"/>
      <c r="CG1198" s="182"/>
      <c r="CH1198" s="182"/>
      <c r="CI1198" s="182"/>
      <c r="CJ1198" s="182"/>
      <c r="CK1198" s="182"/>
      <c r="CL1198" s="182"/>
      <c r="CM1198" s="182"/>
      <c r="CN1198" s="182"/>
      <c r="CO1198" s="182"/>
      <c r="CP1198" s="182"/>
      <c r="CQ1198" s="182"/>
      <c r="CR1198" s="182"/>
      <c r="CS1198" s="182"/>
      <c r="CT1198" s="182"/>
      <c r="CU1198" s="182"/>
      <c r="CV1198" s="182"/>
      <c r="CW1198" s="182"/>
      <c r="CX1198" s="182"/>
      <c r="CY1198" s="182"/>
      <c r="CZ1198" s="182"/>
      <c r="DA1198" s="182"/>
      <c r="DB1198" s="182"/>
      <c r="DC1198" s="182"/>
      <c r="DD1198" s="182"/>
      <c r="DE1198" s="182"/>
      <c r="DF1198" s="182"/>
      <c r="DG1198" s="182"/>
      <c r="DH1198" s="182"/>
      <c r="DI1198" s="182"/>
      <c r="DJ1198" s="182"/>
      <c r="DK1198" s="182"/>
      <c r="DL1198" s="182"/>
      <c r="DM1198" s="182"/>
      <c r="DN1198" s="182"/>
      <c r="DO1198" s="182"/>
      <c r="DP1198" s="182"/>
      <c r="DQ1198" s="182"/>
      <c r="DR1198" s="182"/>
      <c r="DS1198" s="182"/>
      <c r="DT1198" s="182"/>
      <c r="DU1198" s="182"/>
      <c r="DV1198" s="182"/>
      <c r="DW1198" s="182"/>
      <c r="DX1198" s="182"/>
      <c r="DY1198" s="182"/>
    </row>
    <row r="1199" spans="1:129" s="108" customFormat="1" hidden="1" x14ac:dyDescent="0.25">
      <c r="A1199" s="103" t="s">
        <v>153</v>
      </c>
      <c r="B1199" s="118"/>
      <c r="C1199" s="105"/>
      <c r="D1199" s="106"/>
      <c r="E1199" s="106"/>
      <c r="F1199" s="106"/>
      <c r="G1199" s="106"/>
      <c r="H1199" s="107">
        <v>0</v>
      </c>
    </row>
    <row r="1200" spans="1:129" s="194" customFormat="1" x14ac:dyDescent="0.25">
      <c r="A1200" s="102" t="s">
        <v>1225</v>
      </c>
      <c r="B1200" s="97" t="s">
        <v>161</v>
      </c>
      <c r="C1200" s="98" t="s">
        <v>144</v>
      </c>
      <c r="D1200" s="99" t="s">
        <v>144</v>
      </c>
      <c r="E1200" s="101">
        <f>SUBTOTAL(9,E1201)</f>
        <v>0</v>
      </c>
      <c r="F1200" s="101">
        <f>SUBTOTAL(9,F1201)</f>
        <v>0</v>
      </c>
      <c r="G1200" s="101">
        <f>SUBTOTAL(9,G1201)</f>
        <v>0</v>
      </c>
      <c r="H1200" s="188"/>
      <c r="I1200" s="182"/>
      <c r="J1200" s="182"/>
      <c r="K1200" s="182"/>
      <c r="L1200" s="182"/>
      <c r="M1200" s="182"/>
      <c r="N1200" s="182"/>
      <c r="O1200" s="182"/>
      <c r="P1200" s="182"/>
      <c r="Q1200" s="182"/>
      <c r="R1200" s="182"/>
      <c r="S1200" s="182"/>
      <c r="T1200" s="182"/>
      <c r="U1200" s="182"/>
      <c r="V1200" s="182"/>
      <c r="W1200" s="182"/>
      <c r="X1200" s="182"/>
      <c r="Y1200" s="182"/>
      <c r="Z1200" s="182"/>
      <c r="AA1200" s="182"/>
      <c r="AB1200" s="182"/>
      <c r="AC1200" s="182"/>
      <c r="AD1200" s="182"/>
      <c r="AE1200" s="182"/>
      <c r="AF1200" s="182"/>
      <c r="AG1200" s="182"/>
      <c r="AH1200" s="182"/>
      <c r="AI1200" s="182"/>
      <c r="AJ1200" s="182"/>
      <c r="AK1200" s="182"/>
      <c r="AL1200" s="182"/>
      <c r="AM1200" s="182"/>
      <c r="AN1200" s="182"/>
      <c r="AO1200" s="182"/>
      <c r="AP1200" s="182"/>
      <c r="AQ1200" s="182"/>
      <c r="AR1200" s="182"/>
      <c r="AS1200" s="182"/>
      <c r="AT1200" s="182"/>
      <c r="AU1200" s="182"/>
      <c r="AV1200" s="182"/>
      <c r="AW1200" s="182"/>
      <c r="AX1200" s="182"/>
      <c r="AY1200" s="182"/>
      <c r="AZ1200" s="182"/>
      <c r="BA1200" s="182"/>
      <c r="BB1200" s="182"/>
      <c r="BC1200" s="182"/>
      <c r="BD1200" s="182"/>
      <c r="BE1200" s="182"/>
      <c r="BF1200" s="182"/>
      <c r="BG1200" s="182"/>
      <c r="BH1200" s="182"/>
      <c r="BI1200" s="182"/>
      <c r="BJ1200" s="182"/>
      <c r="BK1200" s="182"/>
      <c r="BL1200" s="182"/>
      <c r="BM1200" s="182"/>
      <c r="BN1200" s="182"/>
      <c r="BO1200" s="182"/>
      <c r="BP1200" s="182"/>
      <c r="BQ1200" s="182"/>
      <c r="BR1200" s="182"/>
      <c r="BS1200" s="182"/>
      <c r="BT1200" s="182"/>
      <c r="BU1200" s="182"/>
      <c r="BV1200" s="182"/>
      <c r="BW1200" s="182"/>
      <c r="BX1200" s="182"/>
      <c r="BY1200" s="182"/>
      <c r="BZ1200" s="182"/>
      <c r="CA1200" s="182"/>
      <c r="CB1200" s="182"/>
      <c r="CC1200" s="182"/>
      <c r="CD1200" s="182"/>
      <c r="CE1200" s="182"/>
      <c r="CF1200" s="182"/>
      <c r="CG1200" s="182"/>
      <c r="CH1200" s="182"/>
      <c r="CI1200" s="182"/>
      <c r="CJ1200" s="182"/>
      <c r="CK1200" s="182"/>
      <c r="CL1200" s="182"/>
      <c r="CM1200" s="182"/>
      <c r="CN1200" s="182"/>
      <c r="CO1200" s="182"/>
      <c r="CP1200" s="182"/>
      <c r="CQ1200" s="182"/>
      <c r="CR1200" s="182"/>
      <c r="CS1200" s="182"/>
      <c r="CT1200" s="182"/>
      <c r="CU1200" s="182"/>
      <c r="CV1200" s="182"/>
      <c r="CW1200" s="182"/>
      <c r="CX1200" s="182"/>
      <c r="CY1200" s="182"/>
      <c r="CZ1200" s="182"/>
      <c r="DA1200" s="182"/>
      <c r="DB1200" s="182"/>
      <c r="DC1200" s="182"/>
      <c r="DD1200" s="182"/>
      <c r="DE1200" s="182"/>
      <c r="DF1200" s="182"/>
      <c r="DG1200" s="182"/>
      <c r="DH1200" s="182"/>
      <c r="DI1200" s="182"/>
      <c r="DJ1200" s="182"/>
      <c r="DK1200" s="182"/>
      <c r="DL1200" s="182"/>
      <c r="DM1200" s="182"/>
      <c r="DN1200" s="182"/>
      <c r="DO1200" s="182"/>
      <c r="DP1200" s="182"/>
      <c r="DQ1200" s="182"/>
      <c r="DR1200" s="182"/>
      <c r="DS1200" s="182"/>
      <c r="DT1200" s="182"/>
      <c r="DU1200" s="182"/>
      <c r="DV1200" s="182"/>
      <c r="DW1200" s="182"/>
      <c r="DX1200" s="182"/>
      <c r="DY1200" s="182"/>
    </row>
    <row r="1201" spans="1:129" s="108" customFormat="1" hidden="1" x14ac:dyDescent="0.25">
      <c r="A1201" s="103" t="s">
        <v>153</v>
      </c>
      <c r="B1201" s="118"/>
      <c r="C1201" s="105"/>
      <c r="D1201" s="106"/>
      <c r="E1201" s="106"/>
      <c r="F1201" s="106"/>
      <c r="G1201" s="106"/>
      <c r="H1201" s="107">
        <v>0</v>
      </c>
    </row>
    <row r="1202" spans="1:129" s="194" customFormat="1" x14ac:dyDescent="0.25">
      <c r="A1202" s="102" t="s">
        <v>1226</v>
      </c>
      <c r="B1202" s="97" t="s">
        <v>163</v>
      </c>
      <c r="C1202" s="98" t="s">
        <v>144</v>
      </c>
      <c r="D1202" s="99" t="s">
        <v>144</v>
      </c>
      <c r="E1202" s="101">
        <f>SUBTOTAL(9,E1203)</f>
        <v>0</v>
      </c>
      <c r="F1202" s="101">
        <f>SUBTOTAL(9,F1203)</f>
        <v>0</v>
      </c>
      <c r="G1202" s="101">
        <f>SUBTOTAL(9,G1203)</f>
        <v>0</v>
      </c>
      <c r="H1202" s="188"/>
      <c r="I1202" s="182"/>
      <c r="J1202" s="182"/>
      <c r="K1202" s="182"/>
      <c r="L1202" s="182"/>
      <c r="M1202" s="182"/>
      <c r="N1202" s="182"/>
      <c r="O1202" s="182"/>
      <c r="P1202" s="182"/>
      <c r="Q1202" s="182"/>
      <c r="R1202" s="182"/>
      <c r="S1202" s="182"/>
      <c r="T1202" s="182"/>
      <c r="U1202" s="182"/>
      <c r="V1202" s="182"/>
      <c r="W1202" s="182"/>
      <c r="X1202" s="182"/>
      <c r="Y1202" s="182"/>
      <c r="Z1202" s="182"/>
      <c r="AA1202" s="182"/>
      <c r="AB1202" s="182"/>
      <c r="AC1202" s="182"/>
      <c r="AD1202" s="182"/>
      <c r="AE1202" s="182"/>
      <c r="AF1202" s="182"/>
      <c r="AG1202" s="182"/>
      <c r="AH1202" s="182"/>
      <c r="AI1202" s="182"/>
      <c r="AJ1202" s="182"/>
      <c r="AK1202" s="182"/>
      <c r="AL1202" s="182"/>
      <c r="AM1202" s="182"/>
      <c r="AN1202" s="182"/>
      <c r="AO1202" s="182"/>
      <c r="AP1202" s="182"/>
      <c r="AQ1202" s="182"/>
      <c r="AR1202" s="182"/>
      <c r="AS1202" s="182"/>
      <c r="AT1202" s="182"/>
      <c r="AU1202" s="182"/>
      <c r="AV1202" s="182"/>
      <c r="AW1202" s="182"/>
      <c r="AX1202" s="182"/>
      <c r="AY1202" s="182"/>
      <c r="AZ1202" s="182"/>
      <c r="BA1202" s="182"/>
      <c r="BB1202" s="182"/>
      <c r="BC1202" s="182"/>
      <c r="BD1202" s="182"/>
      <c r="BE1202" s="182"/>
      <c r="BF1202" s="182"/>
      <c r="BG1202" s="182"/>
      <c r="BH1202" s="182"/>
      <c r="BI1202" s="182"/>
      <c r="BJ1202" s="182"/>
      <c r="BK1202" s="182"/>
      <c r="BL1202" s="182"/>
      <c r="BM1202" s="182"/>
      <c r="BN1202" s="182"/>
      <c r="BO1202" s="182"/>
      <c r="BP1202" s="182"/>
      <c r="BQ1202" s="182"/>
      <c r="BR1202" s="182"/>
      <c r="BS1202" s="182"/>
      <c r="BT1202" s="182"/>
      <c r="BU1202" s="182"/>
      <c r="BV1202" s="182"/>
      <c r="BW1202" s="182"/>
      <c r="BX1202" s="182"/>
      <c r="BY1202" s="182"/>
      <c r="BZ1202" s="182"/>
      <c r="CA1202" s="182"/>
      <c r="CB1202" s="182"/>
      <c r="CC1202" s="182"/>
      <c r="CD1202" s="182"/>
      <c r="CE1202" s="182"/>
      <c r="CF1202" s="182"/>
      <c r="CG1202" s="182"/>
      <c r="CH1202" s="182"/>
      <c r="CI1202" s="182"/>
      <c r="CJ1202" s="182"/>
      <c r="CK1202" s="182"/>
      <c r="CL1202" s="182"/>
      <c r="CM1202" s="182"/>
      <c r="CN1202" s="182"/>
      <c r="CO1202" s="182"/>
      <c r="CP1202" s="182"/>
      <c r="CQ1202" s="182"/>
      <c r="CR1202" s="182"/>
      <c r="CS1202" s="182"/>
      <c r="CT1202" s="182"/>
      <c r="CU1202" s="182"/>
      <c r="CV1202" s="182"/>
      <c r="CW1202" s="182"/>
      <c r="CX1202" s="182"/>
      <c r="CY1202" s="182"/>
      <c r="CZ1202" s="182"/>
      <c r="DA1202" s="182"/>
      <c r="DB1202" s="182"/>
      <c r="DC1202" s="182"/>
      <c r="DD1202" s="182"/>
      <c r="DE1202" s="182"/>
      <c r="DF1202" s="182"/>
      <c r="DG1202" s="182"/>
      <c r="DH1202" s="182"/>
      <c r="DI1202" s="182"/>
      <c r="DJ1202" s="182"/>
      <c r="DK1202" s="182"/>
      <c r="DL1202" s="182"/>
      <c r="DM1202" s="182"/>
      <c r="DN1202" s="182"/>
      <c r="DO1202" s="182"/>
      <c r="DP1202" s="182"/>
      <c r="DQ1202" s="182"/>
      <c r="DR1202" s="182"/>
      <c r="DS1202" s="182"/>
      <c r="DT1202" s="182"/>
      <c r="DU1202" s="182"/>
      <c r="DV1202" s="182"/>
      <c r="DW1202" s="182"/>
      <c r="DX1202" s="182"/>
      <c r="DY1202" s="182"/>
    </row>
    <row r="1203" spans="1:129" s="108" customFormat="1" hidden="1" x14ac:dyDescent="0.25">
      <c r="A1203" s="103" t="s">
        <v>153</v>
      </c>
      <c r="B1203" s="118"/>
      <c r="C1203" s="105"/>
      <c r="D1203" s="106"/>
      <c r="E1203" s="106"/>
      <c r="F1203" s="106"/>
      <c r="G1203" s="106"/>
      <c r="H1203" s="107">
        <v>0</v>
      </c>
    </row>
    <row r="1204" spans="1:129" s="192" customFormat="1" x14ac:dyDescent="0.25">
      <c r="A1204" s="102" t="s">
        <v>1227</v>
      </c>
      <c r="B1204" s="97" t="s">
        <v>232</v>
      </c>
      <c r="C1204" s="98" t="s">
        <v>144</v>
      </c>
      <c r="D1204" s="99" t="s">
        <v>144</v>
      </c>
      <c r="E1204" s="101">
        <f>E1205+E1218+E1231+E1245</f>
        <v>0</v>
      </c>
      <c r="F1204" s="101">
        <f>F1205+F1218+F1231+F1245</f>
        <v>0</v>
      </c>
      <c r="G1204" s="101">
        <f>G1205+G1218+G1231+G1245</f>
        <v>0</v>
      </c>
      <c r="H1204" s="188"/>
      <c r="I1204" s="182"/>
      <c r="J1204" s="182"/>
      <c r="K1204" s="182"/>
      <c r="L1204" s="182"/>
      <c r="M1204" s="182"/>
      <c r="N1204" s="182"/>
      <c r="O1204" s="182"/>
      <c r="P1204" s="182"/>
      <c r="Q1204" s="182"/>
      <c r="R1204" s="182"/>
      <c r="S1204" s="182"/>
      <c r="T1204" s="182"/>
      <c r="U1204" s="182"/>
      <c r="V1204" s="182"/>
      <c r="W1204" s="182"/>
      <c r="X1204" s="182"/>
      <c r="Y1204" s="182"/>
      <c r="Z1204" s="182"/>
      <c r="AA1204" s="182"/>
      <c r="AB1204" s="182"/>
      <c r="AC1204" s="182"/>
      <c r="AD1204" s="182"/>
      <c r="AE1204" s="182"/>
      <c r="AF1204" s="182"/>
      <c r="AG1204" s="182"/>
      <c r="AH1204" s="182"/>
      <c r="AI1204" s="182"/>
      <c r="AJ1204" s="182"/>
      <c r="AK1204" s="182"/>
      <c r="AL1204" s="182"/>
      <c r="AM1204" s="182"/>
      <c r="AN1204" s="182"/>
      <c r="AO1204" s="182"/>
      <c r="AP1204" s="182"/>
      <c r="AQ1204" s="182"/>
      <c r="AR1204" s="182"/>
      <c r="AS1204" s="182"/>
      <c r="AT1204" s="182"/>
      <c r="AU1204" s="182"/>
      <c r="AV1204" s="182"/>
      <c r="AW1204" s="182"/>
      <c r="AX1204" s="182"/>
      <c r="AY1204" s="182"/>
      <c r="AZ1204" s="182"/>
      <c r="BA1204" s="182"/>
      <c r="BB1204" s="182"/>
      <c r="BC1204" s="182"/>
      <c r="BD1204" s="182"/>
      <c r="BE1204" s="182"/>
      <c r="BF1204" s="182"/>
      <c r="BG1204" s="182"/>
      <c r="BH1204" s="182"/>
      <c r="BI1204" s="182"/>
      <c r="BJ1204" s="182"/>
      <c r="BK1204" s="182"/>
      <c r="BL1204" s="182"/>
      <c r="BM1204" s="182"/>
      <c r="BN1204" s="182"/>
      <c r="BO1204" s="182"/>
      <c r="BP1204" s="182"/>
      <c r="BQ1204" s="182"/>
      <c r="BR1204" s="182"/>
      <c r="BS1204" s="182"/>
      <c r="BT1204" s="182"/>
      <c r="BU1204" s="182"/>
      <c r="BV1204" s="182"/>
      <c r="BW1204" s="182"/>
      <c r="BX1204" s="182"/>
      <c r="BY1204" s="182"/>
      <c r="BZ1204" s="182"/>
      <c r="CA1204" s="182"/>
      <c r="CB1204" s="182"/>
      <c r="CC1204" s="182"/>
      <c r="CD1204" s="182"/>
      <c r="CE1204" s="182"/>
      <c r="CF1204" s="182"/>
      <c r="CG1204" s="182"/>
      <c r="CH1204" s="182"/>
      <c r="CI1204" s="182"/>
      <c r="CJ1204" s="182"/>
      <c r="CK1204" s="182"/>
      <c r="CL1204" s="182"/>
      <c r="CM1204" s="182"/>
      <c r="CN1204" s="182"/>
      <c r="CO1204" s="182"/>
      <c r="CP1204" s="182"/>
      <c r="CQ1204" s="182"/>
      <c r="CR1204" s="182"/>
      <c r="CS1204" s="182"/>
      <c r="CT1204" s="182"/>
      <c r="CU1204" s="182"/>
      <c r="CV1204" s="182"/>
      <c r="CW1204" s="182"/>
      <c r="CX1204" s="182"/>
      <c r="CY1204" s="182"/>
      <c r="CZ1204" s="182"/>
      <c r="DA1204" s="182"/>
      <c r="DB1204" s="182"/>
      <c r="DC1204" s="182"/>
      <c r="DD1204" s="182"/>
      <c r="DE1204" s="182"/>
      <c r="DF1204" s="182"/>
      <c r="DG1204" s="182"/>
      <c r="DH1204" s="182"/>
      <c r="DI1204" s="182"/>
      <c r="DJ1204" s="182"/>
      <c r="DK1204" s="182"/>
      <c r="DL1204" s="182"/>
      <c r="DM1204" s="182"/>
      <c r="DN1204" s="182"/>
      <c r="DO1204" s="182"/>
      <c r="DP1204" s="182"/>
      <c r="DQ1204" s="182"/>
      <c r="DR1204" s="182"/>
      <c r="DS1204" s="182"/>
      <c r="DT1204" s="182"/>
      <c r="DU1204" s="182"/>
      <c r="DV1204" s="182"/>
      <c r="DW1204" s="182"/>
      <c r="DX1204" s="182"/>
      <c r="DY1204" s="182"/>
    </row>
    <row r="1205" spans="1:129" s="193" customFormat="1" x14ac:dyDescent="0.25">
      <c r="A1205" s="102" t="s">
        <v>1228</v>
      </c>
      <c r="B1205" s="97" t="s">
        <v>150</v>
      </c>
      <c r="C1205" s="98" t="s">
        <v>144</v>
      </c>
      <c r="D1205" s="99" t="s">
        <v>144</v>
      </c>
      <c r="E1205" s="101">
        <f>E1206+E1208+E1210+E1212+E1214+E1216</f>
        <v>0</v>
      </c>
      <c r="F1205" s="101">
        <f>F1206+F1208+F1210+F1212+F1214+F1216</f>
        <v>0</v>
      </c>
      <c r="G1205" s="101">
        <f>G1206+G1208+G1210+G1212+G1214+G1216</f>
        <v>0</v>
      </c>
      <c r="H1205" s="188"/>
      <c r="I1205" s="182"/>
      <c r="J1205" s="182"/>
      <c r="K1205" s="182"/>
      <c r="L1205" s="182"/>
      <c r="M1205" s="182"/>
      <c r="N1205" s="182"/>
      <c r="O1205" s="182"/>
      <c r="P1205" s="182"/>
      <c r="Q1205" s="182"/>
      <c r="R1205" s="182"/>
      <c r="S1205" s="182"/>
      <c r="T1205" s="182"/>
      <c r="U1205" s="182"/>
      <c r="V1205" s="182"/>
      <c r="W1205" s="182"/>
      <c r="X1205" s="182"/>
      <c r="Y1205" s="182"/>
      <c r="Z1205" s="182"/>
      <c r="AA1205" s="182"/>
      <c r="AB1205" s="182"/>
      <c r="AC1205" s="182"/>
      <c r="AD1205" s="182"/>
      <c r="AE1205" s="182"/>
      <c r="AF1205" s="182"/>
      <c r="AG1205" s="182"/>
      <c r="AH1205" s="182"/>
      <c r="AI1205" s="182"/>
      <c r="AJ1205" s="182"/>
      <c r="AK1205" s="182"/>
      <c r="AL1205" s="182"/>
      <c r="AM1205" s="182"/>
      <c r="AN1205" s="182"/>
      <c r="AO1205" s="182"/>
      <c r="AP1205" s="182"/>
      <c r="AQ1205" s="182"/>
      <c r="AR1205" s="182"/>
      <c r="AS1205" s="182"/>
      <c r="AT1205" s="182"/>
      <c r="AU1205" s="182"/>
      <c r="AV1205" s="182"/>
      <c r="AW1205" s="182"/>
      <c r="AX1205" s="182"/>
      <c r="AY1205" s="182"/>
      <c r="AZ1205" s="182"/>
      <c r="BA1205" s="182"/>
      <c r="BB1205" s="182"/>
      <c r="BC1205" s="182"/>
      <c r="BD1205" s="182"/>
      <c r="BE1205" s="182"/>
      <c r="BF1205" s="182"/>
      <c r="BG1205" s="182"/>
      <c r="BH1205" s="182"/>
      <c r="BI1205" s="182"/>
      <c r="BJ1205" s="182"/>
      <c r="BK1205" s="182"/>
      <c r="BL1205" s="182"/>
      <c r="BM1205" s="182"/>
      <c r="BN1205" s="182"/>
      <c r="BO1205" s="182"/>
      <c r="BP1205" s="182"/>
      <c r="BQ1205" s="182"/>
      <c r="BR1205" s="182"/>
      <c r="BS1205" s="182"/>
      <c r="BT1205" s="182"/>
      <c r="BU1205" s="182"/>
      <c r="BV1205" s="182"/>
      <c r="BW1205" s="182"/>
      <c r="BX1205" s="182"/>
      <c r="BY1205" s="182"/>
      <c r="BZ1205" s="182"/>
      <c r="CA1205" s="182"/>
      <c r="CB1205" s="182"/>
      <c r="CC1205" s="182"/>
      <c r="CD1205" s="182"/>
      <c r="CE1205" s="182"/>
      <c r="CF1205" s="182"/>
      <c r="CG1205" s="182"/>
      <c r="CH1205" s="182"/>
      <c r="CI1205" s="182"/>
      <c r="CJ1205" s="182"/>
      <c r="CK1205" s="182"/>
      <c r="CL1205" s="182"/>
      <c r="CM1205" s="182"/>
      <c r="CN1205" s="182"/>
      <c r="CO1205" s="182"/>
      <c r="CP1205" s="182"/>
      <c r="CQ1205" s="182"/>
      <c r="CR1205" s="182"/>
      <c r="CS1205" s="182"/>
      <c r="CT1205" s="182"/>
      <c r="CU1205" s="182"/>
      <c r="CV1205" s="182"/>
      <c r="CW1205" s="182"/>
      <c r="CX1205" s="182"/>
      <c r="CY1205" s="182"/>
      <c r="CZ1205" s="182"/>
      <c r="DA1205" s="182"/>
      <c r="DB1205" s="182"/>
      <c r="DC1205" s="182"/>
      <c r="DD1205" s="182"/>
      <c r="DE1205" s="182"/>
      <c r="DF1205" s="182"/>
      <c r="DG1205" s="182"/>
      <c r="DH1205" s="182"/>
      <c r="DI1205" s="182"/>
      <c r="DJ1205" s="182"/>
      <c r="DK1205" s="182"/>
      <c r="DL1205" s="182"/>
      <c r="DM1205" s="182"/>
      <c r="DN1205" s="182"/>
      <c r="DO1205" s="182"/>
      <c r="DP1205" s="182"/>
      <c r="DQ1205" s="182"/>
      <c r="DR1205" s="182"/>
      <c r="DS1205" s="182"/>
      <c r="DT1205" s="182"/>
      <c r="DU1205" s="182"/>
      <c r="DV1205" s="182"/>
      <c r="DW1205" s="182"/>
      <c r="DX1205" s="182"/>
      <c r="DY1205" s="182"/>
    </row>
    <row r="1206" spans="1:129" s="194" customFormat="1" x14ac:dyDescent="0.25">
      <c r="A1206" s="102" t="s">
        <v>1229</v>
      </c>
      <c r="B1206" s="97" t="s">
        <v>152</v>
      </c>
      <c r="C1206" s="98" t="s">
        <v>144</v>
      </c>
      <c r="D1206" s="99" t="s">
        <v>144</v>
      </c>
      <c r="E1206" s="101">
        <f>SUBTOTAL(9,E1207)</f>
        <v>0</v>
      </c>
      <c r="F1206" s="101">
        <f>SUBTOTAL(9,F1207)</f>
        <v>0</v>
      </c>
      <c r="G1206" s="101">
        <f>SUBTOTAL(9,G1207)</f>
        <v>0</v>
      </c>
      <c r="H1206" s="188"/>
      <c r="I1206" s="182"/>
      <c r="J1206" s="182"/>
      <c r="K1206" s="182"/>
      <c r="L1206" s="182"/>
      <c r="M1206" s="182"/>
      <c r="N1206" s="182"/>
      <c r="O1206" s="182"/>
      <c r="P1206" s="182"/>
      <c r="Q1206" s="182"/>
      <c r="R1206" s="182"/>
      <c r="S1206" s="182"/>
      <c r="T1206" s="182"/>
      <c r="U1206" s="182"/>
      <c r="V1206" s="182"/>
      <c r="W1206" s="182"/>
      <c r="X1206" s="182"/>
      <c r="Y1206" s="182"/>
      <c r="Z1206" s="182"/>
      <c r="AA1206" s="182"/>
      <c r="AB1206" s="182"/>
      <c r="AC1206" s="182"/>
      <c r="AD1206" s="182"/>
      <c r="AE1206" s="182"/>
      <c r="AF1206" s="182"/>
      <c r="AG1206" s="182"/>
      <c r="AH1206" s="182"/>
      <c r="AI1206" s="182"/>
      <c r="AJ1206" s="182"/>
      <c r="AK1206" s="182"/>
      <c r="AL1206" s="182"/>
      <c r="AM1206" s="182"/>
      <c r="AN1206" s="182"/>
      <c r="AO1206" s="182"/>
      <c r="AP1206" s="182"/>
      <c r="AQ1206" s="182"/>
      <c r="AR1206" s="182"/>
      <c r="AS1206" s="182"/>
      <c r="AT1206" s="182"/>
      <c r="AU1206" s="182"/>
      <c r="AV1206" s="182"/>
      <c r="AW1206" s="182"/>
      <c r="AX1206" s="182"/>
      <c r="AY1206" s="182"/>
      <c r="AZ1206" s="182"/>
      <c r="BA1206" s="182"/>
      <c r="BB1206" s="182"/>
      <c r="BC1206" s="182"/>
      <c r="BD1206" s="182"/>
      <c r="BE1206" s="182"/>
      <c r="BF1206" s="182"/>
      <c r="BG1206" s="182"/>
      <c r="BH1206" s="182"/>
      <c r="BI1206" s="182"/>
      <c r="BJ1206" s="182"/>
      <c r="BK1206" s="182"/>
      <c r="BL1206" s="182"/>
      <c r="BM1206" s="182"/>
      <c r="BN1206" s="182"/>
      <c r="BO1206" s="182"/>
      <c r="BP1206" s="182"/>
      <c r="BQ1206" s="182"/>
      <c r="BR1206" s="182"/>
      <c r="BS1206" s="182"/>
      <c r="BT1206" s="182"/>
      <c r="BU1206" s="182"/>
      <c r="BV1206" s="182"/>
      <c r="BW1206" s="182"/>
      <c r="BX1206" s="182"/>
      <c r="BY1206" s="182"/>
      <c r="BZ1206" s="182"/>
      <c r="CA1206" s="182"/>
      <c r="CB1206" s="182"/>
      <c r="CC1206" s="182"/>
      <c r="CD1206" s="182"/>
      <c r="CE1206" s="182"/>
      <c r="CF1206" s="182"/>
      <c r="CG1206" s="182"/>
      <c r="CH1206" s="182"/>
      <c r="CI1206" s="182"/>
      <c r="CJ1206" s="182"/>
      <c r="CK1206" s="182"/>
      <c r="CL1206" s="182"/>
      <c r="CM1206" s="182"/>
      <c r="CN1206" s="182"/>
      <c r="CO1206" s="182"/>
      <c r="CP1206" s="182"/>
      <c r="CQ1206" s="182"/>
      <c r="CR1206" s="182"/>
      <c r="CS1206" s="182"/>
      <c r="CT1206" s="182"/>
      <c r="CU1206" s="182"/>
      <c r="CV1206" s="182"/>
      <c r="CW1206" s="182"/>
      <c r="CX1206" s="182"/>
      <c r="CY1206" s="182"/>
      <c r="CZ1206" s="182"/>
      <c r="DA1206" s="182"/>
      <c r="DB1206" s="182"/>
      <c r="DC1206" s="182"/>
      <c r="DD1206" s="182"/>
      <c r="DE1206" s="182"/>
      <c r="DF1206" s="182"/>
      <c r="DG1206" s="182"/>
      <c r="DH1206" s="182"/>
      <c r="DI1206" s="182"/>
      <c r="DJ1206" s="182"/>
      <c r="DK1206" s="182"/>
      <c r="DL1206" s="182"/>
      <c r="DM1206" s="182"/>
      <c r="DN1206" s="182"/>
      <c r="DO1206" s="182"/>
      <c r="DP1206" s="182"/>
      <c r="DQ1206" s="182"/>
      <c r="DR1206" s="182"/>
      <c r="DS1206" s="182"/>
      <c r="DT1206" s="182"/>
      <c r="DU1206" s="182"/>
      <c r="DV1206" s="182"/>
      <c r="DW1206" s="182"/>
      <c r="DX1206" s="182"/>
      <c r="DY1206" s="182"/>
    </row>
    <row r="1207" spans="1:129" s="108" customFormat="1" hidden="1" x14ac:dyDescent="0.25">
      <c r="A1207" s="103" t="s">
        <v>153</v>
      </c>
      <c r="B1207" s="118"/>
      <c r="C1207" s="105"/>
      <c r="D1207" s="106"/>
      <c r="E1207" s="106"/>
      <c r="F1207" s="106"/>
      <c r="G1207" s="106"/>
      <c r="H1207" s="107">
        <v>0</v>
      </c>
    </row>
    <row r="1208" spans="1:129" s="194" customFormat="1" x14ac:dyDescent="0.25">
      <c r="A1208" s="102" t="s">
        <v>1230</v>
      </c>
      <c r="B1208" s="97" t="s">
        <v>155</v>
      </c>
      <c r="C1208" s="98" t="s">
        <v>144</v>
      </c>
      <c r="D1208" s="99" t="s">
        <v>144</v>
      </c>
      <c r="E1208" s="101">
        <f>SUBTOTAL(9,E1209)</f>
        <v>0</v>
      </c>
      <c r="F1208" s="101">
        <f>SUBTOTAL(9,F1209)</f>
        <v>0</v>
      </c>
      <c r="G1208" s="101">
        <f>SUBTOTAL(9,G1209)</f>
        <v>0</v>
      </c>
      <c r="H1208" s="188"/>
      <c r="I1208" s="182"/>
      <c r="J1208" s="182"/>
      <c r="K1208" s="182"/>
      <c r="L1208" s="182"/>
      <c r="M1208" s="182"/>
      <c r="N1208" s="182"/>
      <c r="O1208" s="182"/>
      <c r="P1208" s="182"/>
      <c r="Q1208" s="182"/>
      <c r="R1208" s="182"/>
      <c r="S1208" s="182"/>
      <c r="T1208" s="182"/>
      <c r="U1208" s="182"/>
      <c r="V1208" s="182"/>
      <c r="W1208" s="182"/>
      <c r="X1208" s="182"/>
      <c r="Y1208" s="182"/>
      <c r="Z1208" s="182"/>
      <c r="AA1208" s="182"/>
      <c r="AB1208" s="182"/>
      <c r="AC1208" s="182"/>
      <c r="AD1208" s="182"/>
      <c r="AE1208" s="182"/>
      <c r="AF1208" s="182"/>
      <c r="AG1208" s="182"/>
      <c r="AH1208" s="182"/>
      <c r="AI1208" s="182"/>
      <c r="AJ1208" s="182"/>
      <c r="AK1208" s="182"/>
      <c r="AL1208" s="182"/>
      <c r="AM1208" s="182"/>
      <c r="AN1208" s="182"/>
      <c r="AO1208" s="182"/>
      <c r="AP1208" s="182"/>
      <c r="AQ1208" s="182"/>
      <c r="AR1208" s="182"/>
      <c r="AS1208" s="182"/>
      <c r="AT1208" s="182"/>
      <c r="AU1208" s="182"/>
      <c r="AV1208" s="182"/>
      <c r="AW1208" s="182"/>
      <c r="AX1208" s="182"/>
      <c r="AY1208" s="182"/>
      <c r="AZ1208" s="182"/>
      <c r="BA1208" s="182"/>
      <c r="BB1208" s="182"/>
      <c r="BC1208" s="182"/>
      <c r="BD1208" s="182"/>
      <c r="BE1208" s="182"/>
      <c r="BF1208" s="182"/>
      <c r="BG1208" s="182"/>
      <c r="BH1208" s="182"/>
      <c r="BI1208" s="182"/>
      <c r="BJ1208" s="182"/>
      <c r="BK1208" s="182"/>
      <c r="BL1208" s="182"/>
      <c r="BM1208" s="182"/>
      <c r="BN1208" s="182"/>
      <c r="BO1208" s="182"/>
      <c r="BP1208" s="182"/>
      <c r="BQ1208" s="182"/>
      <c r="BR1208" s="182"/>
      <c r="BS1208" s="182"/>
      <c r="BT1208" s="182"/>
      <c r="BU1208" s="182"/>
      <c r="BV1208" s="182"/>
      <c r="BW1208" s="182"/>
      <c r="BX1208" s="182"/>
      <c r="BY1208" s="182"/>
      <c r="BZ1208" s="182"/>
      <c r="CA1208" s="182"/>
      <c r="CB1208" s="182"/>
      <c r="CC1208" s="182"/>
      <c r="CD1208" s="182"/>
      <c r="CE1208" s="182"/>
      <c r="CF1208" s="182"/>
      <c r="CG1208" s="182"/>
      <c r="CH1208" s="182"/>
      <c r="CI1208" s="182"/>
      <c r="CJ1208" s="182"/>
      <c r="CK1208" s="182"/>
      <c r="CL1208" s="182"/>
      <c r="CM1208" s="182"/>
      <c r="CN1208" s="182"/>
      <c r="CO1208" s="182"/>
      <c r="CP1208" s="182"/>
      <c r="CQ1208" s="182"/>
      <c r="CR1208" s="182"/>
      <c r="CS1208" s="182"/>
      <c r="CT1208" s="182"/>
      <c r="CU1208" s="182"/>
      <c r="CV1208" s="182"/>
      <c r="CW1208" s="182"/>
      <c r="CX1208" s="182"/>
      <c r="CY1208" s="182"/>
      <c r="CZ1208" s="182"/>
      <c r="DA1208" s="182"/>
      <c r="DB1208" s="182"/>
      <c r="DC1208" s="182"/>
      <c r="DD1208" s="182"/>
      <c r="DE1208" s="182"/>
      <c r="DF1208" s="182"/>
      <c r="DG1208" s="182"/>
      <c r="DH1208" s="182"/>
      <c r="DI1208" s="182"/>
      <c r="DJ1208" s="182"/>
      <c r="DK1208" s="182"/>
      <c r="DL1208" s="182"/>
      <c r="DM1208" s="182"/>
      <c r="DN1208" s="182"/>
      <c r="DO1208" s="182"/>
      <c r="DP1208" s="182"/>
      <c r="DQ1208" s="182"/>
      <c r="DR1208" s="182"/>
      <c r="DS1208" s="182"/>
      <c r="DT1208" s="182"/>
      <c r="DU1208" s="182"/>
      <c r="DV1208" s="182"/>
      <c r="DW1208" s="182"/>
      <c r="DX1208" s="182"/>
      <c r="DY1208" s="182"/>
    </row>
    <row r="1209" spans="1:129" s="108" customFormat="1" hidden="1" x14ac:dyDescent="0.25">
      <c r="A1209" s="103" t="s">
        <v>153</v>
      </c>
      <c r="B1209" s="118"/>
      <c r="C1209" s="105"/>
      <c r="D1209" s="106"/>
      <c r="E1209" s="106"/>
      <c r="F1209" s="106"/>
      <c r="G1209" s="106"/>
      <c r="H1209" s="107">
        <v>0</v>
      </c>
    </row>
    <row r="1210" spans="1:129" s="194" customFormat="1" x14ac:dyDescent="0.25">
      <c r="A1210" s="102" t="s">
        <v>1231</v>
      </c>
      <c r="B1210" s="97" t="s">
        <v>157</v>
      </c>
      <c r="C1210" s="98" t="s">
        <v>144</v>
      </c>
      <c r="D1210" s="99" t="s">
        <v>144</v>
      </c>
      <c r="E1210" s="101">
        <f>SUBTOTAL(9,E1211)</f>
        <v>0</v>
      </c>
      <c r="F1210" s="101">
        <f>SUBTOTAL(9,F1211)</f>
        <v>0</v>
      </c>
      <c r="G1210" s="101">
        <f>SUBTOTAL(9,G1211)</f>
        <v>0</v>
      </c>
      <c r="H1210" s="188"/>
      <c r="I1210" s="182"/>
      <c r="J1210" s="182"/>
      <c r="K1210" s="182"/>
      <c r="L1210" s="182"/>
      <c r="M1210" s="182"/>
      <c r="N1210" s="182"/>
      <c r="O1210" s="182"/>
      <c r="P1210" s="182"/>
      <c r="Q1210" s="182"/>
      <c r="R1210" s="182"/>
      <c r="S1210" s="182"/>
      <c r="T1210" s="182"/>
      <c r="U1210" s="182"/>
      <c r="V1210" s="182"/>
      <c r="W1210" s="182"/>
      <c r="X1210" s="182"/>
      <c r="Y1210" s="182"/>
      <c r="Z1210" s="182"/>
      <c r="AA1210" s="182"/>
      <c r="AB1210" s="182"/>
      <c r="AC1210" s="182"/>
      <c r="AD1210" s="182"/>
      <c r="AE1210" s="182"/>
      <c r="AF1210" s="182"/>
      <c r="AG1210" s="182"/>
      <c r="AH1210" s="182"/>
      <c r="AI1210" s="182"/>
      <c r="AJ1210" s="182"/>
      <c r="AK1210" s="182"/>
      <c r="AL1210" s="182"/>
      <c r="AM1210" s="182"/>
      <c r="AN1210" s="182"/>
      <c r="AO1210" s="182"/>
      <c r="AP1210" s="182"/>
      <c r="AQ1210" s="182"/>
      <c r="AR1210" s="182"/>
      <c r="AS1210" s="182"/>
      <c r="AT1210" s="182"/>
      <c r="AU1210" s="182"/>
      <c r="AV1210" s="182"/>
      <c r="AW1210" s="182"/>
      <c r="AX1210" s="182"/>
      <c r="AY1210" s="182"/>
      <c r="AZ1210" s="182"/>
      <c r="BA1210" s="182"/>
      <c r="BB1210" s="182"/>
      <c r="BC1210" s="182"/>
      <c r="BD1210" s="182"/>
      <c r="BE1210" s="182"/>
      <c r="BF1210" s="182"/>
      <c r="BG1210" s="182"/>
      <c r="BH1210" s="182"/>
      <c r="BI1210" s="182"/>
      <c r="BJ1210" s="182"/>
      <c r="BK1210" s="182"/>
      <c r="BL1210" s="182"/>
      <c r="BM1210" s="182"/>
      <c r="BN1210" s="182"/>
      <c r="BO1210" s="182"/>
      <c r="BP1210" s="182"/>
      <c r="BQ1210" s="182"/>
      <c r="BR1210" s="182"/>
      <c r="BS1210" s="182"/>
      <c r="BT1210" s="182"/>
      <c r="BU1210" s="182"/>
      <c r="BV1210" s="182"/>
      <c r="BW1210" s="182"/>
      <c r="BX1210" s="182"/>
      <c r="BY1210" s="182"/>
      <c r="BZ1210" s="182"/>
      <c r="CA1210" s="182"/>
      <c r="CB1210" s="182"/>
      <c r="CC1210" s="182"/>
      <c r="CD1210" s="182"/>
      <c r="CE1210" s="182"/>
      <c r="CF1210" s="182"/>
      <c r="CG1210" s="182"/>
      <c r="CH1210" s="182"/>
      <c r="CI1210" s="182"/>
      <c r="CJ1210" s="182"/>
      <c r="CK1210" s="182"/>
      <c r="CL1210" s="182"/>
      <c r="CM1210" s="182"/>
      <c r="CN1210" s="182"/>
      <c r="CO1210" s="182"/>
      <c r="CP1210" s="182"/>
      <c r="CQ1210" s="182"/>
      <c r="CR1210" s="182"/>
      <c r="CS1210" s="182"/>
      <c r="CT1210" s="182"/>
      <c r="CU1210" s="182"/>
      <c r="CV1210" s="182"/>
      <c r="CW1210" s="182"/>
      <c r="CX1210" s="182"/>
      <c r="CY1210" s="182"/>
      <c r="CZ1210" s="182"/>
      <c r="DA1210" s="182"/>
      <c r="DB1210" s="182"/>
      <c r="DC1210" s="182"/>
      <c r="DD1210" s="182"/>
      <c r="DE1210" s="182"/>
      <c r="DF1210" s="182"/>
      <c r="DG1210" s="182"/>
      <c r="DH1210" s="182"/>
      <c r="DI1210" s="182"/>
      <c r="DJ1210" s="182"/>
      <c r="DK1210" s="182"/>
      <c r="DL1210" s="182"/>
      <c r="DM1210" s="182"/>
      <c r="DN1210" s="182"/>
      <c r="DO1210" s="182"/>
      <c r="DP1210" s="182"/>
      <c r="DQ1210" s="182"/>
      <c r="DR1210" s="182"/>
      <c r="DS1210" s="182"/>
      <c r="DT1210" s="182"/>
      <c r="DU1210" s="182"/>
      <c r="DV1210" s="182"/>
      <c r="DW1210" s="182"/>
      <c r="DX1210" s="182"/>
      <c r="DY1210" s="182"/>
    </row>
    <row r="1211" spans="1:129" s="108" customFormat="1" hidden="1" x14ac:dyDescent="0.25">
      <c r="A1211" s="103" t="s">
        <v>153</v>
      </c>
      <c r="B1211" s="118"/>
      <c r="C1211" s="105"/>
      <c r="D1211" s="106"/>
      <c r="E1211" s="106"/>
      <c r="F1211" s="106"/>
      <c r="G1211" s="106"/>
      <c r="H1211" s="107">
        <v>0</v>
      </c>
    </row>
    <row r="1212" spans="1:129" s="194" customFormat="1" x14ac:dyDescent="0.25">
      <c r="A1212" s="102" t="s">
        <v>1232</v>
      </c>
      <c r="B1212" s="97" t="s">
        <v>159</v>
      </c>
      <c r="C1212" s="98" t="s">
        <v>144</v>
      </c>
      <c r="D1212" s="99" t="s">
        <v>144</v>
      </c>
      <c r="E1212" s="101">
        <f>SUBTOTAL(9,E1213)</f>
        <v>0</v>
      </c>
      <c r="F1212" s="101">
        <f>SUBTOTAL(9,F1213)</f>
        <v>0</v>
      </c>
      <c r="G1212" s="101">
        <f>SUBTOTAL(9,G1213)</f>
        <v>0</v>
      </c>
      <c r="H1212" s="188"/>
      <c r="I1212" s="182"/>
      <c r="J1212" s="182"/>
      <c r="K1212" s="182"/>
      <c r="L1212" s="182"/>
      <c r="M1212" s="182"/>
      <c r="N1212" s="182"/>
      <c r="O1212" s="182"/>
      <c r="P1212" s="182"/>
      <c r="Q1212" s="182"/>
      <c r="R1212" s="182"/>
      <c r="S1212" s="182"/>
      <c r="T1212" s="182"/>
      <c r="U1212" s="182"/>
      <c r="V1212" s="182"/>
      <c r="W1212" s="182"/>
      <c r="X1212" s="182"/>
      <c r="Y1212" s="182"/>
      <c r="Z1212" s="182"/>
      <c r="AA1212" s="182"/>
      <c r="AB1212" s="182"/>
      <c r="AC1212" s="182"/>
      <c r="AD1212" s="182"/>
      <c r="AE1212" s="182"/>
      <c r="AF1212" s="182"/>
      <c r="AG1212" s="182"/>
      <c r="AH1212" s="182"/>
      <c r="AI1212" s="182"/>
      <c r="AJ1212" s="182"/>
      <c r="AK1212" s="182"/>
      <c r="AL1212" s="182"/>
      <c r="AM1212" s="182"/>
      <c r="AN1212" s="182"/>
      <c r="AO1212" s="182"/>
      <c r="AP1212" s="182"/>
      <c r="AQ1212" s="182"/>
      <c r="AR1212" s="182"/>
      <c r="AS1212" s="182"/>
      <c r="AT1212" s="182"/>
      <c r="AU1212" s="182"/>
      <c r="AV1212" s="182"/>
      <c r="AW1212" s="182"/>
      <c r="AX1212" s="182"/>
      <c r="AY1212" s="182"/>
      <c r="AZ1212" s="182"/>
      <c r="BA1212" s="182"/>
      <c r="BB1212" s="182"/>
      <c r="BC1212" s="182"/>
      <c r="BD1212" s="182"/>
      <c r="BE1212" s="182"/>
      <c r="BF1212" s="182"/>
      <c r="BG1212" s="182"/>
      <c r="BH1212" s="182"/>
      <c r="BI1212" s="182"/>
      <c r="BJ1212" s="182"/>
      <c r="BK1212" s="182"/>
      <c r="BL1212" s="182"/>
      <c r="BM1212" s="182"/>
      <c r="BN1212" s="182"/>
      <c r="BO1212" s="182"/>
      <c r="BP1212" s="182"/>
      <c r="BQ1212" s="182"/>
      <c r="BR1212" s="182"/>
      <c r="BS1212" s="182"/>
      <c r="BT1212" s="182"/>
      <c r="BU1212" s="182"/>
      <c r="BV1212" s="182"/>
      <c r="BW1212" s="182"/>
      <c r="BX1212" s="182"/>
      <c r="BY1212" s="182"/>
      <c r="BZ1212" s="182"/>
      <c r="CA1212" s="182"/>
      <c r="CB1212" s="182"/>
      <c r="CC1212" s="182"/>
      <c r="CD1212" s="182"/>
      <c r="CE1212" s="182"/>
      <c r="CF1212" s="182"/>
      <c r="CG1212" s="182"/>
      <c r="CH1212" s="182"/>
      <c r="CI1212" s="182"/>
      <c r="CJ1212" s="182"/>
      <c r="CK1212" s="182"/>
      <c r="CL1212" s="182"/>
      <c r="CM1212" s="182"/>
      <c r="CN1212" s="182"/>
      <c r="CO1212" s="182"/>
      <c r="CP1212" s="182"/>
      <c r="CQ1212" s="182"/>
      <c r="CR1212" s="182"/>
      <c r="CS1212" s="182"/>
      <c r="CT1212" s="182"/>
      <c r="CU1212" s="182"/>
      <c r="CV1212" s="182"/>
      <c r="CW1212" s="182"/>
      <c r="CX1212" s="182"/>
      <c r="CY1212" s="182"/>
      <c r="CZ1212" s="182"/>
      <c r="DA1212" s="182"/>
      <c r="DB1212" s="182"/>
      <c r="DC1212" s="182"/>
      <c r="DD1212" s="182"/>
      <c r="DE1212" s="182"/>
      <c r="DF1212" s="182"/>
      <c r="DG1212" s="182"/>
      <c r="DH1212" s="182"/>
      <c r="DI1212" s="182"/>
      <c r="DJ1212" s="182"/>
      <c r="DK1212" s="182"/>
      <c r="DL1212" s="182"/>
      <c r="DM1212" s="182"/>
      <c r="DN1212" s="182"/>
      <c r="DO1212" s="182"/>
      <c r="DP1212" s="182"/>
      <c r="DQ1212" s="182"/>
      <c r="DR1212" s="182"/>
      <c r="DS1212" s="182"/>
      <c r="DT1212" s="182"/>
      <c r="DU1212" s="182"/>
      <c r="DV1212" s="182"/>
      <c r="DW1212" s="182"/>
      <c r="DX1212" s="182"/>
      <c r="DY1212" s="182"/>
    </row>
    <row r="1213" spans="1:129" s="108" customFormat="1" hidden="1" x14ac:dyDescent="0.25">
      <c r="A1213" s="103" t="s">
        <v>153</v>
      </c>
      <c r="B1213" s="118"/>
      <c r="C1213" s="105"/>
      <c r="D1213" s="106"/>
      <c r="E1213" s="106"/>
      <c r="F1213" s="106"/>
      <c r="G1213" s="106"/>
      <c r="H1213" s="107">
        <v>0</v>
      </c>
    </row>
    <row r="1214" spans="1:129" s="194" customFormat="1" x14ac:dyDescent="0.25">
      <c r="A1214" s="102" t="s">
        <v>1233</v>
      </c>
      <c r="B1214" s="97" t="s">
        <v>161</v>
      </c>
      <c r="C1214" s="98" t="s">
        <v>144</v>
      </c>
      <c r="D1214" s="99" t="s">
        <v>144</v>
      </c>
      <c r="E1214" s="101">
        <f>SUBTOTAL(9,E1215)</f>
        <v>0</v>
      </c>
      <c r="F1214" s="101">
        <f>SUBTOTAL(9,F1215)</f>
        <v>0</v>
      </c>
      <c r="G1214" s="101">
        <f>SUBTOTAL(9,G1215)</f>
        <v>0</v>
      </c>
      <c r="H1214" s="188"/>
      <c r="I1214" s="182"/>
      <c r="J1214" s="182"/>
      <c r="K1214" s="182"/>
      <c r="L1214" s="182"/>
      <c r="M1214" s="182"/>
      <c r="N1214" s="182"/>
      <c r="O1214" s="182"/>
      <c r="P1214" s="182"/>
      <c r="Q1214" s="182"/>
      <c r="R1214" s="182"/>
      <c r="S1214" s="182"/>
      <c r="T1214" s="182"/>
      <c r="U1214" s="182"/>
      <c r="V1214" s="182"/>
      <c r="W1214" s="182"/>
      <c r="X1214" s="182"/>
      <c r="Y1214" s="182"/>
      <c r="Z1214" s="182"/>
      <c r="AA1214" s="182"/>
      <c r="AB1214" s="182"/>
      <c r="AC1214" s="182"/>
      <c r="AD1214" s="182"/>
      <c r="AE1214" s="182"/>
      <c r="AF1214" s="182"/>
      <c r="AG1214" s="182"/>
      <c r="AH1214" s="182"/>
      <c r="AI1214" s="182"/>
      <c r="AJ1214" s="182"/>
      <c r="AK1214" s="182"/>
      <c r="AL1214" s="182"/>
      <c r="AM1214" s="182"/>
      <c r="AN1214" s="182"/>
      <c r="AO1214" s="182"/>
      <c r="AP1214" s="182"/>
      <c r="AQ1214" s="182"/>
      <c r="AR1214" s="182"/>
      <c r="AS1214" s="182"/>
      <c r="AT1214" s="182"/>
      <c r="AU1214" s="182"/>
      <c r="AV1214" s="182"/>
      <c r="AW1214" s="182"/>
      <c r="AX1214" s="182"/>
      <c r="AY1214" s="182"/>
      <c r="AZ1214" s="182"/>
      <c r="BA1214" s="182"/>
      <c r="BB1214" s="182"/>
      <c r="BC1214" s="182"/>
      <c r="BD1214" s="182"/>
      <c r="BE1214" s="182"/>
      <c r="BF1214" s="182"/>
      <c r="BG1214" s="182"/>
      <c r="BH1214" s="182"/>
      <c r="BI1214" s="182"/>
      <c r="BJ1214" s="182"/>
      <c r="BK1214" s="182"/>
      <c r="BL1214" s="182"/>
      <c r="BM1214" s="182"/>
      <c r="BN1214" s="182"/>
      <c r="BO1214" s="182"/>
      <c r="BP1214" s="182"/>
      <c r="BQ1214" s="182"/>
      <c r="BR1214" s="182"/>
      <c r="BS1214" s="182"/>
      <c r="BT1214" s="182"/>
      <c r="BU1214" s="182"/>
      <c r="BV1214" s="182"/>
      <c r="BW1214" s="182"/>
      <c r="BX1214" s="182"/>
      <c r="BY1214" s="182"/>
      <c r="BZ1214" s="182"/>
      <c r="CA1214" s="182"/>
      <c r="CB1214" s="182"/>
      <c r="CC1214" s="182"/>
      <c r="CD1214" s="182"/>
      <c r="CE1214" s="182"/>
      <c r="CF1214" s="182"/>
      <c r="CG1214" s="182"/>
      <c r="CH1214" s="182"/>
      <c r="CI1214" s="182"/>
      <c r="CJ1214" s="182"/>
      <c r="CK1214" s="182"/>
      <c r="CL1214" s="182"/>
      <c r="CM1214" s="182"/>
      <c r="CN1214" s="182"/>
      <c r="CO1214" s="182"/>
      <c r="CP1214" s="182"/>
      <c r="CQ1214" s="182"/>
      <c r="CR1214" s="182"/>
      <c r="CS1214" s="182"/>
      <c r="CT1214" s="182"/>
      <c r="CU1214" s="182"/>
      <c r="CV1214" s="182"/>
      <c r="CW1214" s="182"/>
      <c r="CX1214" s="182"/>
      <c r="CY1214" s="182"/>
      <c r="CZ1214" s="182"/>
      <c r="DA1214" s="182"/>
      <c r="DB1214" s="182"/>
      <c r="DC1214" s="182"/>
      <c r="DD1214" s="182"/>
      <c r="DE1214" s="182"/>
      <c r="DF1214" s="182"/>
      <c r="DG1214" s="182"/>
      <c r="DH1214" s="182"/>
      <c r="DI1214" s="182"/>
      <c r="DJ1214" s="182"/>
      <c r="DK1214" s="182"/>
      <c r="DL1214" s="182"/>
      <c r="DM1214" s="182"/>
      <c r="DN1214" s="182"/>
      <c r="DO1214" s="182"/>
      <c r="DP1214" s="182"/>
      <c r="DQ1214" s="182"/>
      <c r="DR1214" s="182"/>
      <c r="DS1214" s="182"/>
      <c r="DT1214" s="182"/>
      <c r="DU1214" s="182"/>
      <c r="DV1214" s="182"/>
      <c r="DW1214" s="182"/>
      <c r="DX1214" s="182"/>
      <c r="DY1214" s="182"/>
    </row>
    <row r="1215" spans="1:129" s="108" customFormat="1" hidden="1" x14ac:dyDescent="0.25">
      <c r="A1215" s="103" t="s">
        <v>153</v>
      </c>
      <c r="B1215" s="118"/>
      <c r="C1215" s="105"/>
      <c r="D1215" s="106"/>
      <c r="E1215" s="106"/>
      <c r="F1215" s="106"/>
      <c r="G1215" s="106"/>
      <c r="H1215" s="107">
        <v>0</v>
      </c>
    </row>
    <row r="1216" spans="1:129" s="194" customFormat="1" x14ac:dyDescent="0.25">
      <c r="A1216" s="102" t="s">
        <v>1234</v>
      </c>
      <c r="B1216" s="97" t="s">
        <v>163</v>
      </c>
      <c r="C1216" s="98" t="s">
        <v>144</v>
      </c>
      <c r="D1216" s="99" t="s">
        <v>144</v>
      </c>
      <c r="E1216" s="101">
        <f>SUBTOTAL(9,E1217)</f>
        <v>0</v>
      </c>
      <c r="F1216" s="101">
        <f>SUBTOTAL(9,F1217)</f>
        <v>0</v>
      </c>
      <c r="G1216" s="101">
        <f>SUBTOTAL(9,G1217)</f>
        <v>0</v>
      </c>
      <c r="H1216" s="188"/>
      <c r="I1216" s="182"/>
      <c r="J1216" s="182"/>
      <c r="K1216" s="182"/>
      <c r="L1216" s="182"/>
      <c r="M1216" s="182"/>
      <c r="N1216" s="182"/>
      <c r="O1216" s="182"/>
      <c r="P1216" s="182"/>
      <c r="Q1216" s="182"/>
      <c r="R1216" s="182"/>
      <c r="S1216" s="182"/>
      <c r="T1216" s="182"/>
      <c r="U1216" s="182"/>
      <c r="V1216" s="182"/>
      <c r="W1216" s="182"/>
      <c r="X1216" s="182"/>
      <c r="Y1216" s="182"/>
      <c r="Z1216" s="182"/>
      <c r="AA1216" s="182"/>
      <c r="AB1216" s="182"/>
      <c r="AC1216" s="182"/>
      <c r="AD1216" s="182"/>
      <c r="AE1216" s="182"/>
      <c r="AF1216" s="182"/>
      <c r="AG1216" s="182"/>
      <c r="AH1216" s="182"/>
      <c r="AI1216" s="182"/>
      <c r="AJ1216" s="182"/>
      <c r="AK1216" s="182"/>
      <c r="AL1216" s="182"/>
      <c r="AM1216" s="182"/>
      <c r="AN1216" s="182"/>
      <c r="AO1216" s="182"/>
      <c r="AP1216" s="182"/>
      <c r="AQ1216" s="182"/>
      <c r="AR1216" s="182"/>
      <c r="AS1216" s="182"/>
      <c r="AT1216" s="182"/>
      <c r="AU1216" s="182"/>
      <c r="AV1216" s="182"/>
      <c r="AW1216" s="182"/>
      <c r="AX1216" s="182"/>
      <c r="AY1216" s="182"/>
      <c r="AZ1216" s="182"/>
      <c r="BA1216" s="182"/>
      <c r="BB1216" s="182"/>
      <c r="BC1216" s="182"/>
      <c r="BD1216" s="182"/>
      <c r="BE1216" s="182"/>
      <c r="BF1216" s="182"/>
      <c r="BG1216" s="182"/>
      <c r="BH1216" s="182"/>
      <c r="BI1216" s="182"/>
      <c r="BJ1216" s="182"/>
      <c r="BK1216" s="182"/>
      <c r="BL1216" s="182"/>
      <c r="BM1216" s="182"/>
      <c r="BN1216" s="182"/>
      <c r="BO1216" s="182"/>
      <c r="BP1216" s="182"/>
      <c r="BQ1216" s="182"/>
      <c r="BR1216" s="182"/>
      <c r="BS1216" s="182"/>
      <c r="BT1216" s="182"/>
      <c r="BU1216" s="182"/>
      <c r="BV1216" s="182"/>
      <c r="BW1216" s="182"/>
      <c r="BX1216" s="182"/>
      <c r="BY1216" s="182"/>
      <c r="BZ1216" s="182"/>
      <c r="CA1216" s="182"/>
      <c r="CB1216" s="182"/>
      <c r="CC1216" s="182"/>
      <c r="CD1216" s="182"/>
      <c r="CE1216" s="182"/>
      <c r="CF1216" s="182"/>
      <c r="CG1216" s="182"/>
      <c r="CH1216" s="182"/>
      <c r="CI1216" s="182"/>
      <c r="CJ1216" s="182"/>
      <c r="CK1216" s="182"/>
      <c r="CL1216" s="182"/>
      <c r="CM1216" s="182"/>
      <c r="CN1216" s="182"/>
      <c r="CO1216" s="182"/>
      <c r="CP1216" s="182"/>
      <c r="CQ1216" s="182"/>
      <c r="CR1216" s="182"/>
      <c r="CS1216" s="182"/>
      <c r="CT1216" s="182"/>
      <c r="CU1216" s="182"/>
      <c r="CV1216" s="182"/>
      <c r="CW1216" s="182"/>
      <c r="CX1216" s="182"/>
      <c r="CY1216" s="182"/>
      <c r="CZ1216" s="182"/>
      <c r="DA1216" s="182"/>
      <c r="DB1216" s="182"/>
      <c r="DC1216" s="182"/>
      <c r="DD1216" s="182"/>
      <c r="DE1216" s="182"/>
      <c r="DF1216" s="182"/>
      <c r="DG1216" s="182"/>
      <c r="DH1216" s="182"/>
      <c r="DI1216" s="182"/>
      <c r="DJ1216" s="182"/>
      <c r="DK1216" s="182"/>
      <c r="DL1216" s="182"/>
      <c r="DM1216" s="182"/>
      <c r="DN1216" s="182"/>
      <c r="DO1216" s="182"/>
      <c r="DP1216" s="182"/>
      <c r="DQ1216" s="182"/>
      <c r="DR1216" s="182"/>
      <c r="DS1216" s="182"/>
      <c r="DT1216" s="182"/>
      <c r="DU1216" s="182"/>
      <c r="DV1216" s="182"/>
      <c r="DW1216" s="182"/>
      <c r="DX1216" s="182"/>
      <c r="DY1216" s="182"/>
    </row>
    <row r="1217" spans="1:129" s="108" customFormat="1" hidden="1" x14ac:dyDescent="0.25">
      <c r="A1217" s="103" t="s">
        <v>153</v>
      </c>
      <c r="B1217" s="118"/>
      <c r="C1217" s="105"/>
      <c r="D1217" s="106"/>
      <c r="E1217" s="106"/>
      <c r="F1217" s="106"/>
      <c r="G1217" s="106"/>
      <c r="H1217" s="107">
        <v>0</v>
      </c>
    </row>
    <row r="1218" spans="1:129" s="193" customFormat="1" x14ac:dyDescent="0.25">
      <c r="A1218" s="102" t="s">
        <v>1235</v>
      </c>
      <c r="B1218" s="97" t="s">
        <v>165</v>
      </c>
      <c r="C1218" s="98" t="s">
        <v>144</v>
      </c>
      <c r="D1218" s="99" t="s">
        <v>144</v>
      </c>
      <c r="E1218" s="101">
        <f>E1219+E1221+E1223+E1225+E1227+E1229</f>
        <v>0</v>
      </c>
      <c r="F1218" s="101">
        <f>F1219+F1221+F1223+F1225+F1227+F1229</f>
        <v>0</v>
      </c>
      <c r="G1218" s="101">
        <f>G1219+G1221+G1223+G1225+G1227+G1229</f>
        <v>0</v>
      </c>
      <c r="H1218" s="188"/>
      <c r="I1218" s="182"/>
      <c r="J1218" s="182"/>
      <c r="K1218" s="182"/>
      <c r="L1218" s="182"/>
      <c r="M1218" s="182"/>
      <c r="N1218" s="182"/>
      <c r="O1218" s="182"/>
      <c r="P1218" s="182"/>
      <c r="Q1218" s="182"/>
      <c r="R1218" s="182"/>
      <c r="S1218" s="182"/>
      <c r="T1218" s="182"/>
      <c r="U1218" s="182"/>
      <c r="V1218" s="182"/>
      <c r="W1218" s="182"/>
      <c r="X1218" s="182"/>
      <c r="Y1218" s="182"/>
      <c r="Z1218" s="182"/>
      <c r="AA1218" s="182"/>
      <c r="AB1218" s="182"/>
      <c r="AC1218" s="182"/>
      <c r="AD1218" s="182"/>
      <c r="AE1218" s="182"/>
      <c r="AF1218" s="182"/>
      <c r="AG1218" s="182"/>
      <c r="AH1218" s="182"/>
      <c r="AI1218" s="182"/>
      <c r="AJ1218" s="182"/>
      <c r="AK1218" s="182"/>
      <c r="AL1218" s="182"/>
      <c r="AM1218" s="182"/>
      <c r="AN1218" s="182"/>
      <c r="AO1218" s="182"/>
      <c r="AP1218" s="182"/>
      <c r="AQ1218" s="182"/>
      <c r="AR1218" s="182"/>
      <c r="AS1218" s="182"/>
      <c r="AT1218" s="182"/>
      <c r="AU1218" s="182"/>
      <c r="AV1218" s="182"/>
      <c r="AW1218" s="182"/>
      <c r="AX1218" s="182"/>
      <c r="AY1218" s="182"/>
      <c r="AZ1218" s="182"/>
      <c r="BA1218" s="182"/>
      <c r="BB1218" s="182"/>
      <c r="BC1218" s="182"/>
      <c r="BD1218" s="182"/>
      <c r="BE1218" s="182"/>
      <c r="BF1218" s="182"/>
      <c r="BG1218" s="182"/>
      <c r="BH1218" s="182"/>
      <c r="BI1218" s="182"/>
      <c r="BJ1218" s="182"/>
      <c r="BK1218" s="182"/>
      <c r="BL1218" s="182"/>
      <c r="BM1218" s="182"/>
      <c r="BN1218" s="182"/>
      <c r="BO1218" s="182"/>
      <c r="BP1218" s="182"/>
      <c r="BQ1218" s="182"/>
      <c r="BR1218" s="182"/>
      <c r="BS1218" s="182"/>
      <c r="BT1218" s="182"/>
      <c r="BU1218" s="182"/>
      <c r="BV1218" s="182"/>
      <c r="BW1218" s="182"/>
      <c r="BX1218" s="182"/>
      <c r="BY1218" s="182"/>
      <c r="BZ1218" s="182"/>
      <c r="CA1218" s="182"/>
      <c r="CB1218" s="182"/>
      <c r="CC1218" s="182"/>
      <c r="CD1218" s="182"/>
      <c r="CE1218" s="182"/>
      <c r="CF1218" s="182"/>
      <c r="CG1218" s="182"/>
      <c r="CH1218" s="182"/>
      <c r="CI1218" s="182"/>
      <c r="CJ1218" s="182"/>
      <c r="CK1218" s="182"/>
      <c r="CL1218" s="182"/>
      <c r="CM1218" s="182"/>
      <c r="CN1218" s="182"/>
      <c r="CO1218" s="182"/>
      <c r="CP1218" s="182"/>
      <c r="CQ1218" s="182"/>
      <c r="CR1218" s="182"/>
      <c r="CS1218" s="182"/>
      <c r="CT1218" s="182"/>
      <c r="CU1218" s="182"/>
      <c r="CV1218" s="182"/>
      <c r="CW1218" s="182"/>
      <c r="CX1218" s="182"/>
      <c r="CY1218" s="182"/>
      <c r="CZ1218" s="182"/>
      <c r="DA1218" s="182"/>
      <c r="DB1218" s="182"/>
      <c r="DC1218" s="182"/>
      <c r="DD1218" s="182"/>
      <c r="DE1218" s="182"/>
      <c r="DF1218" s="182"/>
      <c r="DG1218" s="182"/>
      <c r="DH1218" s="182"/>
      <c r="DI1218" s="182"/>
      <c r="DJ1218" s="182"/>
      <c r="DK1218" s="182"/>
      <c r="DL1218" s="182"/>
      <c r="DM1218" s="182"/>
      <c r="DN1218" s="182"/>
      <c r="DO1218" s="182"/>
      <c r="DP1218" s="182"/>
      <c r="DQ1218" s="182"/>
      <c r="DR1218" s="182"/>
      <c r="DS1218" s="182"/>
      <c r="DT1218" s="182"/>
      <c r="DU1218" s="182"/>
      <c r="DV1218" s="182"/>
      <c r="DW1218" s="182"/>
      <c r="DX1218" s="182"/>
      <c r="DY1218" s="182"/>
    </row>
    <row r="1219" spans="1:129" s="194" customFormat="1" x14ac:dyDescent="0.25">
      <c r="A1219" s="102" t="s">
        <v>1236</v>
      </c>
      <c r="B1219" s="97" t="s">
        <v>152</v>
      </c>
      <c r="C1219" s="98" t="s">
        <v>144</v>
      </c>
      <c r="D1219" s="99" t="s">
        <v>144</v>
      </c>
      <c r="E1219" s="101">
        <f>SUBTOTAL(9,E1220)</f>
        <v>0</v>
      </c>
      <c r="F1219" s="101">
        <f>SUBTOTAL(9,F1220)</f>
        <v>0</v>
      </c>
      <c r="G1219" s="101">
        <f>SUBTOTAL(9,G1220)</f>
        <v>0</v>
      </c>
      <c r="H1219" s="188"/>
      <c r="I1219" s="182"/>
      <c r="J1219" s="182"/>
      <c r="K1219" s="182"/>
      <c r="L1219" s="182"/>
      <c r="M1219" s="182"/>
      <c r="N1219" s="182"/>
      <c r="O1219" s="182"/>
      <c r="P1219" s="182"/>
      <c r="Q1219" s="182"/>
      <c r="R1219" s="182"/>
      <c r="S1219" s="182"/>
      <c r="T1219" s="182"/>
      <c r="U1219" s="182"/>
      <c r="V1219" s="182"/>
      <c r="W1219" s="182"/>
      <c r="X1219" s="182"/>
      <c r="Y1219" s="182"/>
      <c r="Z1219" s="182"/>
      <c r="AA1219" s="182"/>
      <c r="AB1219" s="182"/>
      <c r="AC1219" s="182"/>
      <c r="AD1219" s="182"/>
      <c r="AE1219" s="182"/>
      <c r="AF1219" s="182"/>
      <c r="AG1219" s="182"/>
      <c r="AH1219" s="182"/>
      <c r="AI1219" s="182"/>
      <c r="AJ1219" s="182"/>
      <c r="AK1219" s="182"/>
      <c r="AL1219" s="182"/>
      <c r="AM1219" s="182"/>
      <c r="AN1219" s="182"/>
      <c r="AO1219" s="182"/>
      <c r="AP1219" s="182"/>
      <c r="AQ1219" s="182"/>
      <c r="AR1219" s="182"/>
      <c r="AS1219" s="182"/>
      <c r="AT1219" s="182"/>
      <c r="AU1219" s="182"/>
      <c r="AV1219" s="182"/>
      <c r="AW1219" s="182"/>
      <c r="AX1219" s="182"/>
      <c r="AY1219" s="182"/>
      <c r="AZ1219" s="182"/>
      <c r="BA1219" s="182"/>
      <c r="BB1219" s="182"/>
      <c r="BC1219" s="182"/>
      <c r="BD1219" s="182"/>
      <c r="BE1219" s="182"/>
      <c r="BF1219" s="182"/>
      <c r="BG1219" s="182"/>
      <c r="BH1219" s="182"/>
      <c r="BI1219" s="182"/>
      <c r="BJ1219" s="182"/>
      <c r="BK1219" s="182"/>
      <c r="BL1219" s="182"/>
      <c r="BM1219" s="182"/>
      <c r="BN1219" s="182"/>
      <c r="BO1219" s="182"/>
      <c r="BP1219" s="182"/>
      <c r="BQ1219" s="182"/>
      <c r="BR1219" s="182"/>
      <c r="BS1219" s="182"/>
      <c r="BT1219" s="182"/>
      <c r="BU1219" s="182"/>
      <c r="BV1219" s="182"/>
      <c r="BW1219" s="182"/>
      <c r="BX1219" s="182"/>
      <c r="BY1219" s="182"/>
      <c r="BZ1219" s="182"/>
      <c r="CA1219" s="182"/>
      <c r="CB1219" s="182"/>
      <c r="CC1219" s="182"/>
      <c r="CD1219" s="182"/>
      <c r="CE1219" s="182"/>
      <c r="CF1219" s="182"/>
      <c r="CG1219" s="182"/>
      <c r="CH1219" s="182"/>
      <c r="CI1219" s="182"/>
      <c r="CJ1219" s="182"/>
      <c r="CK1219" s="182"/>
      <c r="CL1219" s="182"/>
      <c r="CM1219" s="182"/>
      <c r="CN1219" s="182"/>
      <c r="CO1219" s="182"/>
      <c r="CP1219" s="182"/>
      <c r="CQ1219" s="182"/>
      <c r="CR1219" s="182"/>
      <c r="CS1219" s="182"/>
      <c r="CT1219" s="182"/>
      <c r="CU1219" s="182"/>
      <c r="CV1219" s="182"/>
      <c r="CW1219" s="182"/>
      <c r="CX1219" s="182"/>
      <c r="CY1219" s="182"/>
      <c r="CZ1219" s="182"/>
      <c r="DA1219" s="182"/>
      <c r="DB1219" s="182"/>
      <c r="DC1219" s="182"/>
      <c r="DD1219" s="182"/>
      <c r="DE1219" s="182"/>
      <c r="DF1219" s="182"/>
      <c r="DG1219" s="182"/>
      <c r="DH1219" s="182"/>
      <c r="DI1219" s="182"/>
      <c r="DJ1219" s="182"/>
      <c r="DK1219" s="182"/>
      <c r="DL1219" s="182"/>
      <c r="DM1219" s="182"/>
      <c r="DN1219" s="182"/>
      <c r="DO1219" s="182"/>
      <c r="DP1219" s="182"/>
      <c r="DQ1219" s="182"/>
      <c r="DR1219" s="182"/>
      <c r="DS1219" s="182"/>
      <c r="DT1219" s="182"/>
      <c r="DU1219" s="182"/>
      <c r="DV1219" s="182"/>
      <c r="DW1219" s="182"/>
      <c r="DX1219" s="182"/>
      <c r="DY1219" s="182"/>
    </row>
    <row r="1220" spans="1:129" s="108" customFormat="1" hidden="1" x14ac:dyDescent="0.25">
      <c r="A1220" s="103" t="s">
        <v>153</v>
      </c>
      <c r="B1220" s="118"/>
      <c r="C1220" s="105"/>
      <c r="D1220" s="106"/>
      <c r="E1220" s="106"/>
      <c r="F1220" s="106"/>
      <c r="G1220" s="106"/>
      <c r="H1220" s="107">
        <v>0</v>
      </c>
    </row>
    <row r="1221" spans="1:129" s="194" customFormat="1" x14ac:dyDescent="0.25">
      <c r="A1221" s="102" t="s">
        <v>1237</v>
      </c>
      <c r="B1221" s="97" t="s">
        <v>155</v>
      </c>
      <c r="C1221" s="98" t="s">
        <v>144</v>
      </c>
      <c r="D1221" s="99" t="s">
        <v>144</v>
      </c>
      <c r="E1221" s="101">
        <f>SUBTOTAL(9,E1222)</f>
        <v>0</v>
      </c>
      <c r="F1221" s="101">
        <f>SUBTOTAL(9,F1222)</f>
        <v>0</v>
      </c>
      <c r="G1221" s="101">
        <f>SUBTOTAL(9,G1222)</f>
        <v>0</v>
      </c>
      <c r="H1221" s="188"/>
      <c r="I1221" s="182"/>
      <c r="J1221" s="182"/>
      <c r="K1221" s="182"/>
      <c r="L1221" s="182"/>
      <c r="M1221" s="182"/>
      <c r="N1221" s="182"/>
      <c r="O1221" s="182"/>
      <c r="P1221" s="182"/>
      <c r="Q1221" s="182"/>
      <c r="R1221" s="182"/>
      <c r="S1221" s="182"/>
      <c r="T1221" s="182"/>
      <c r="U1221" s="182"/>
      <c r="V1221" s="182"/>
      <c r="W1221" s="182"/>
      <c r="X1221" s="182"/>
      <c r="Y1221" s="182"/>
      <c r="Z1221" s="182"/>
      <c r="AA1221" s="182"/>
      <c r="AB1221" s="182"/>
      <c r="AC1221" s="182"/>
      <c r="AD1221" s="182"/>
      <c r="AE1221" s="182"/>
      <c r="AF1221" s="182"/>
      <c r="AG1221" s="182"/>
      <c r="AH1221" s="182"/>
      <c r="AI1221" s="182"/>
      <c r="AJ1221" s="182"/>
      <c r="AK1221" s="182"/>
      <c r="AL1221" s="182"/>
      <c r="AM1221" s="182"/>
      <c r="AN1221" s="182"/>
      <c r="AO1221" s="182"/>
      <c r="AP1221" s="182"/>
      <c r="AQ1221" s="182"/>
      <c r="AR1221" s="182"/>
      <c r="AS1221" s="182"/>
      <c r="AT1221" s="182"/>
      <c r="AU1221" s="182"/>
      <c r="AV1221" s="182"/>
      <c r="AW1221" s="182"/>
      <c r="AX1221" s="182"/>
      <c r="AY1221" s="182"/>
      <c r="AZ1221" s="182"/>
      <c r="BA1221" s="182"/>
      <c r="BB1221" s="182"/>
      <c r="BC1221" s="182"/>
      <c r="BD1221" s="182"/>
      <c r="BE1221" s="182"/>
      <c r="BF1221" s="182"/>
      <c r="BG1221" s="182"/>
      <c r="BH1221" s="182"/>
      <c r="BI1221" s="182"/>
      <c r="BJ1221" s="182"/>
      <c r="BK1221" s="182"/>
      <c r="BL1221" s="182"/>
      <c r="BM1221" s="182"/>
      <c r="BN1221" s="182"/>
      <c r="BO1221" s="182"/>
      <c r="BP1221" s="182"/>
      <c r="BQ1221" s="182"/>
      <c r="BR1221" s="182"/>
      <c r="BS1221" s="182"/>
      <c r="BT1221" s="182"/>
      <c r="BU1221" s="182"/>
      <c r="BV1221" s="182"/>
      <c r="BW1221" s="182"/>
      <c r="BX1221" s="182"/>
      <c r="BY1221" s="182"/>
      <c r="BZ1221" s="182"/>
      <c r="CA1221" s="182"/>
      <c r="CB1221" s="182"/>
      <c r="CC1221" s="182"/>
      <c r="CD1221" s="182"/>
      <c r="CE1221" s="182"/>
      <c r="CF1221" s="182"/>
      <c r="CG1221" s="182"/>
      <c r="CH1221" s="182"/>
      <c r="CI1221" s="182"/>
      <c r="CJ1221" s="182"/>
      <c r="CK1221" s="182"/>
      <c r="CL1221" s="182"/>
      <c r="CM1221" s="182"/>
      <c r="CN1221" s="182"/>
      <c r="CO1221" s="182"/>
      <c r="CP1221" s="182"/>
      <c r="CQ1221" s="182"/>
      <c r="CR1221" s="182"/>
      <c r="CS1221" s="182"/>
      <c r="CT1221" s="182"/>
      <c r="CU1221" s="182"/>
      <c r="CV1221" s="182"/>
      <c r="CW1221" s="182"/>
      <c r="CX1221" s="182"/>
      <c r="CY1221" s="182"/>
      <c r="CZ1221" s="182"/>
      <c r="DA1221" s="182"/>
      <c r="DB1221" s="182"/>
      <c r="DC1221" s="182"/>
      <c r="DD1221" s="182"/>
      <c r="DE1221" s="182"/>
      <c r="DF1221" s="182"/>
      <c r="DG1221" s="182"/>
      <c r="DH1221" s="182"/>
      <c r="DI1221" s="182"/>
      <c r="DJ1221" s="182"/>
      <c r="DK1221" s="182"/>
      <c r="DL1221" s="182"/>
      <c r="DM1221" s="182"/>
      <c r="DN1221" s="182"/>
      <c r="DO1221" s="182"/>
      <c r="DP1221" s="182"/>
      <c r="DQ1221" s="182"/>
      <c r="DR1221" s="182"/>
      <c r="DS1221" s="182"/>
      <c r="DT1221" s="182"/>
      <c r="DU1221" s="182"/>
      <c r="DV1221" s="182"/>
      <c r="DW1221" s="182"/>
      <c r="DX1221" s="182"/>
      <c r="DY1221" s="182"/>
    </row>
    <row r="1222" spans="1:129" s="108" customFormat="1" hidden="1" x14ac:dyDescent="0.25">
      <c r="A1222" s="103" t="s">
        <v>153</v>
      </c>
      <c r="B1222" s="118"/>
      <c r="C1222" s="105"/>
      <c r="D1222" s="106"/>
      <c r="E1222" s="106"/>
      <c r="F1222" s="106"/>
      <c r="G1222" s="106"/>
      <c r="H1222" s="107">
        <v>0</v>
      </c>
    </row>
    <row r="1223" spans="1:129" s="194" customFormat="1" x14ac:dyDescent="0.25">
      <c r="A1223" s="102" t="s">
        <v>1238</v>
      </c>
      <c r="B1223" s="97" t="s">
        <v>157</v>
      </c>
      <c r="C1223" s="98" t="s">
        <v>144</v>
      </c>
      <c r="D1223" s="99" t="s">
        <v>144</v>
      </c>
      <c r="E1223" s="101">
        <f>SUBTOTAL(9,E1224)</f>
        <v>0</v>
      </c>
      <c r="F1223" s="101">
        <f>SUBTOTAL(9,F1224)</f>
        <v>0</v>
      </c>
      <c r="G1223" s="101">
        <f>SUBTOTAL(9,G1224)</f>
        <v>0</v>
      </c>
      <c r="H1223" s="188"/>
      <c r="I1223" s="182"/>
      <c r="J1223" s="182"/>
      <c r="K1223" s="182"/>
      <c r="L1223" s="182"/>
      <c r="M1223" s="182"/>
      <c r="N1223" s="182"/>
      <c r="O1223" s="182"/>
      <c r="P1223" s="182"/>
      <c r="Q1223" s="182"/>
      <c r="R1223" s="182"/>
      <c r="S1223" s="182"/>
      <c r="T1223" s="182"/>
      <c r="U1223" s="182"/>
      <c r="V1223" s="182"/>
      <c r="W1223" s="182"/>
      <c r="X1223" s="182"/>
      <c r="Y1223" s="182"/>
      <c r="Z1223" s="182"/>
      <c r="AA1223" s="182"/>
      <c r="AB1223" s="182"/>
      <c r="AC1223" s="182"/>
      <c r="AD1223" s="182"/>
      <c r="AE1223" s="182"/>
      <c r="AF1223" s="182"/>
      <c r="AG1223" s="182"/>
      <c r="AH1223" s="182"/>
      <c r="AI1223" s="182"/>
      <c r="AJ1223" s="182"/>
      <c r="AK1223" s="182"/>
      <c r="AL1223" s="182"/>
      <c r="AM1223" s="182"/>
      <c r="AN1223" s="182"/>
      <c r="AO1223" s="182"/>
      <c r="AP1223" s="182"/>
      <c r="AQ1223" s="182"/>
      <c r="AR1223" s="182"/>
      <c r="AS1223" s="182"/>
      <c r="AT1223" s="182"/>
      <c r="AU1223" s="182"/>
      <c r="AV1223" s="182"/>
      <c r="AW1223" s="182"/>
      <c r="AX1223" s="182"/>
      <c r="AY1223" s="182"/>
      <c r="AZ1223" s="182"/>
      <c r="BA1223" s="182"/>
      <c r="BB1223" s="182"/>
      <c r="BC1223" s="182"/>
      <c r="BD1223" s="182"/>
      <c r="BE1223" s="182"/>
      <c r="BF1223" s="182"/>
      <c r="BG1223" s="182"/>
      <c r="BH1223" s="182"/>
      <c r="BI1223" s="182"/>
      <c r="BJ1223" s="182"/>
      <c r="BK1223" s="182"/>
      <c r="BL1223" s="182"/>
      <c r="BM1223" s="182"/>
      <c r="BN1223" s="182"/>
      <c r="BO1223" s="182"/>
      <c r="BP1223" s="182"/>
      <c r="BQ1223" s="182"/>
      <c r="BR1223" s="182"/>
      <c r="BS1223" s="182"/>
      <c r="BT1223" s="182"/>
      <c r="BU1223" s="182"/>
      <c r="BV1223" s="182"/>
      <c r="BW1223" s="182"/>
      <c r="BX1223" s="182"/>
      <c r="BY1223" s="182"/>
      <c r="BZ1223" s="182"/>
      <c r="CA1223" s="182"/>
      <c r="CB1223" s="182"/>
      <c r="CC1223" s="182"/>
      <c r="CD1223" s="182"/>
      <c r="CE1223" s="182"/>
      <c r="CF1223" s="182"/>
      <c r="CG1223" s="182"/>
      <c r="CH1223" s="182"/>
      <c r="CI1223" s="182"/>
      <c r="CJ1223" s="182"/>
      <c r="CK1223" s="182"/>
      <c r="CL1223" s="182"/>
      <c r="CM1223" s="182"/>
      <c r="CN1223" s="182"/>
      <c r="CO1223" s="182"/>
      <c r="CP1223" s="182"/>
      <c r="CQ1223" s="182"/>
      <c r="CR1223" s="182"/>
      <c r="CS1223" s="182"/>
      <c r="CT1223" s="182"/>
      <c r="CU1223" s="182"/>
      <c r="CV1223" s="182"/>
      <c r="CW1223" s="182"/>
      <c r="CX1223" s="182"/>
      <c r="CY1223" s="182"/>
      <c r="CZ1223" s="182"/>
      <c r="DA1223" s="182"/>
      <c r="DB1223" s="182"/>
      <c r="DC1223" s="182"/>
      <c r="DD1223" s="182"/>
      <c r="DE1223" s="182"/>
      <c r="DF1223" s="182"/>
      <c r="DG1223" s="182"/>
      <c r="DH1223" s="182"/>
      <c r="DI1223" s="182"/>
      <c r="DJ1223" s="182"/>
      <c r="DK1223" s="182"/>
      <c r="DL1223" s="182"/>
      <c r="DM1223" s="182"/>
      <c r="DN1223" s="182"/>
      <c r="DO1223" s="182"/>
      <c r="DP1223" s="182"/>
      <c r="DQ1223" s="182"/>
      <c r="DR1223" s="182"/>
      <c r="DS1223" s="182"/>
      <c r="DT1223" s="182"/>
      <c r="DU1223" s="182"/>
      <c r="DV1223" s="182"/>
      <c r="DW1223" s="182"/>
      <c r="DX1223" s="182"/>
      <c r="DY1223" s="182"/>
    </row>
    <row r="1224" spans="1:129" s="108" customFormat="1" hidden="1" x14ac:dyDescent="0.25">
      <c r="A1224" s="103" t="s">
        <v>153</v>
      </c>
      <c r="B1224" s="118"/>
      <c r="C1224" s="105"/>
      <c r="D1224" s="106"/>
      <c r="E1224" s="106"/>
      <c r="F1224" s="106"/>
      <c r="G1224" s="106"/>
      <c r="H1224" s="107">
        <v>0</v>
      </c>
    </row>
    <row r="1225" spans="1:129" s="194" customFormat="1" x14ac:dyDescent="0.25">
      <c r="A1225" s="102" t="s">
        <v>1239</v>
      </c>
      <c r="B1225" s="97" t="s">
        <v>159</v>
      </c>
      <c r="C1225" s="98" t="s">
        <v>144</v>
      </c>
      <c r="D1225" s="99" t="s">
        <v>144</v>
      </c>
      <c r="E1225" s="101">
        <f>SUBTOTAL(9,E1226)</f>
        <v>0</v>
      </c>
      <c r="F1225" s="101">
        <f>SUBTOTAL(9,F1226)</f>
        <v>0</v>
      </c>
      <c r="G1225" s="101">
        <f>SUBTOTAL(9,G1226)</f>
        <v>0</v>
      </c>
      <c r="H1225" s="188"/>
      <c r="I1225" s="182"/>
      <c r="J1225" s="182"/>
      <c r="K1225" s="182"/>
      <c r="L1225" s="182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82"/>
      <c r="W1225" s="182"/>
      <c r="X1225" s="182"/>
      <c r="Y1225" s="182"/>
      <c r="Z1225" s="182"/>
      <c r="AA1225" s="182"/>
      <c r="AB1225" s="182"/>
      <c r="AC1225" s="182"/>
      <c r="AD1225" s="182"/>
      <c r="AE1225" s="182"/>
      <c r="AF1225" s="182"/>
      <c r="AG1225" s="182"/>
      <c r="AH1225" s="182"/>
      <c r="AI1225" s="182"/>
      <c r="AJ1225" s="182"/>
      <c r="AK1225" s="182"/>
      <c r="AL1225" s="182"/>
      <c r="AM1225" s="182"/>
      <c r="AN1225" s="182"/>
      <c r="AO1225" s="182"/>
      <c r="AP1225" s="182"/>
      <c r="AQ1225" s="182"/>
      <c r="AR1225" s="182"/>
      <c r="AS1225" s="182"/>
      <c r="AT1225" s="182"/>
      <c r="AU1225" s="182"/>
      <c r="AV1225" s="182"/>
      <c r="AW1225" s="182"/>
      <c r="AX1225" s="182"/>
      <c r="AY1225" s="182"/>
      <c r="AZ1225" s="182"/>
      <c r="BA1225" s="182"/>
      <c r="BB1225" s="182"/>
      <c r="BC1225" s="182"/>
      <c r="BD1225" s="182"/>
      <c r="BE1225" s="182"/>
      <c r="BF1225" s="182"/>
      <c r="BG1225" s="182"/>
      <c r="BH1225" s="182"/>
      <c r="BI1225" s="182"/>
      <c r="BJ1225" s="182"/>
      <c r="BK1225" s="182"/>
      <c r="BL1225" s="182"/>
      <c r="BM1225" s="182"/>
      <c r="BN1225" s="182"/>
      <c r="BO1225" s="182"/>
      <c r="BP1225" s="182"/>
      <c r="BQ1225" s="182"/>
      <c r="BR1225" s="182"/>
      <c r="BS1225" s="182"/>
      <c r="BT1225" s="182"/>
      <c r="BU1225" s="182"/>
      <c r="BV1225" s="182"/>
      <c r="BW1225" s="182"/>
      <c r="BX1225" s="182"/>
      <c r="BY1225" s="182"/>
      <c r="BZ1225" s="182"/>
      <c r="CA1225" s="182"/>
      <c r="CB1225" s="182"/>
      <c r="CC1225" s="182"/>
      <c r="CD1225" s="182"/>
      <c r="CE1225" s="182"/>
      <c r="CF1225" s="182"/>
      <c r="CG1225" s="182"/>
      <c r="CH1225" s="182"/>
      <c r="CI1225" s="182"/>
      <c r="CJ1225" s="182"/>
      <c r="CK1225" s="182"/>
      <c r="CL1225" s="182"/>
      <c r="CM1225" s="182"/>
      <c r="CN1225" s="182"/>
      <c r="CO1225" s="182"/>
      <c r="CP1225" s="182"/>
      <c r="CQ1225" s="182"/>
      <c r="CR1225" s="182"/>
      <c r="CS1225" s="182"/>
      <c r="CT1225" s="182"/>
      <c r="CU1225" s="182"/>
      <c r="CV1225" s="182"/>
      <c r="CW1225" s="182"/>
      <c r="CX1225" s="182"/>
      <c r="CY1225" s="182"/>
      <c r="CZ1225" s="182"/>
      <c r="DA1225" s="182"/>
      <c r="DB1225" s="182"/>
      <c r="DC1225" s="182"/>
      <c r="DD1225" s="182"/>
      <c r="DE1225" s="182"/>
      <c r="DF1225" s="182"/>
      <c r="DG1225" s="182"/>
      <c r="DH1225" s="182"/>
      <c r="DI1225" s="182"/>
      <c r="DJ1225" s="182"/>
      <c r="DK1225" s="182"/>
      <c r="DL1225" s="182"/>
      <c r="DM1225" s="182"/>
      <c r="DN1225" s="182"/>
      <c r="DO1225" s="182"/>
      <c r="DP1225" s="182"/>
      <c r="DQ1225" s="182"/>
      <c r="DR1225" s="182"/>
      <c r="DS1225" s="182"/>
      <c r="DT1225" s="182"/>
      <c r="DU1225" s="182"/>
      <c r="DV1225" s="182"/>
      <c r="DW1225" s="182"/>
      <c r="DX1225" s="182"/>
      <c r="DY1225" s="182"/>
    </row>
    <row r="1226" spans="1:129" s="108" customFormat="1" hidden="1" x14ac:dyDescent="0.25">
      <c r="A1226" s="103" t="s">
        <v>153</v>
      </c>
      <c r="B1226" s="118"/>
      <c r="C1226" s="105"/>
      <c r="D1226" s="106"/>
      <c r="E1226" s="106"/>
      <c r="F1226" s="106"/>
      <c r="G1226" s="106"/>
      <c r="H1226" s="107">
        <v>0</v>
      </c>
    </row>
    <row r="1227" spans="1:129" s="194" customFormat="1" x14ac:dyDescent="0.25">
      <c r="A1227" s="102" t="s">
        <v>1240</v>
      </c>
      <c r="B1227" s="97" t="s">
        <v>161</v>
      </c>
      <c r="C1227" s="98" t="s">
        <v>144</v>
      </c>
      <c r="D1227" s="99" t="s">
        <v>144</v>
      </c>
      <c r="E1227" s="101">
        <f>SUBTOTAL(9,E1228)</f>
        <v>0</v>
      </c>
      <c r="F1227" s="101">
        <f>SUBTOTAL(9,F1228)</f>
        <v>0</v>
      </c>
      <c r="G1227" s="101">
        <f>SUBTOTAL(9,G1228)</f>
        <v>0</v>
      </c>
      <c r="H1227" s="188"/>
      <c r="I1227" s="182"/>
      <c r="J1227" s="182"/>
      <c r="K1227" s="182"/>
      <c r="L1227" s="182"/>
      <c r="M1227" s="182"/>
      <c r="N1227" s="182"/>
      <c r="O1227" s="182"/>
      <c r="P1227" s="182"/>
      <c r="Q1227" s="182"/>
      <c r="R1227" s="182"/>
      <c r="S1227" s="182"/>
      <c r="T1227" s="182"/>
      <c r="U1227" s="182"/>
      <c r="V1227" s="182"/>
      <c r="W1227" s="182"/>
      <c r="X1227" s="182"/>
      <c r="Y1227" s="182"/>
      <c r="Z1227" s="182"/>
      <c r="AA1227" s="182"/>
      <c r="AB1227" s="182"/>
      <c r="AC1227" s="182"/>
      <c r="AD1227" s="182"/>
      <c r="AE1227" s="182"/>
      <c r="AF1227" s="182"/>
      <c r="AG1227" s="182"/>
      <c r="AH1227" s="182"/>
      <c r="AI1227" s="182"/>
      <c r="AJ1227" s="182"/>
      <c r="AK1227" s="182"/>
      <c r="AL1227" s="182"/>
      <c r="AM1227" s="182"/>
      <c r="AN1227" s="182"/>
      <c r="AO1227" s="182"/>
      <c r="AP1227" s="182"/>
      <c r="AQ1227" s="182"/>
      <c r="AR1227" s="182"/>
      <c r="AS1227" s="182"/>
      <c r="AT1227" s="182"/>
      <c r="AU1227" s="182"/>
      <c r="AV1227" s="182"/>
      <c r="AW1227" s="182"/>
      <c r="AX1227" s="182"/>
      <c r="AY1227" s="182"/>
      <c r="AZ1227" s="182"/>
      <c r="BA1227" s="182"/>
      <c r="BB1227" s="182"/>
      <c r="BC1227" s="182"/>
      <c r="BD1227" s="182"/>
      <c r="BE1227" s="182"/>
      <c r="BF1227" s="182"/>
      <c r="BG1227" s="182"/>
      <c r="BH1227" s="182"/>
      <c r="BI1227" s="182"/>
      <c r="BJ1227" s="182"/>
      <c r="BK1227" s="182"/>
      <c r="BL1227" s="182"/>
      <c r="BM1227" s="182"/>
      <c r="BN1227" s="182"/>
      <c r="BO1227" s="182"/>
      <c r="BP1227" s="182"/>
      <c r="BQ1227" s="182"/>
      <c r="BR1227" s="182"/>
      <c r="BS1227" s="182"/>
      <c r="BT1227" s="182"/>
      <c r="BU1227" s="182"/>
      <c r="BV1227" s="182"/>
      <c r="BW1227" s="182"/>
      <c r="BX1227" s="182"/>
      <c r="BY1227" s="182"/>
      <c r="BZ1227" s="182"/>
      <c r="CA1227" s="182"/>
      <c r="CB1227" s="182"/>
      <c r="CC1227" s="182"/>
      <c r="CD1227" s="182"/>
      <c r="CE1227" s="182"/>
      <c r="CF1227" s="182"/>
      <c r="CG1227" s="182"/>
      <c r="CH1227" s="182"/>
      <c r="CI1227" s="182"/>
      <c r="CJ1227" s="182"/>
      <c r="CK1227" s="182"/>
      <c r="CL1227" s="182"/>
      <c r="CM1227" s="182"/>
      <c r="CN1227" s="182"/>
      <c r="CO1227" s="182"/>
      <c r="CP1227" s="182"/>
      <c r="CQ1227" s="182"/>
      <c r="CR1227" s="182"/>
      <c r="CS1227" s="182"/>
      <c r="CT1227" s="182"/>
      <c r="CU1227" s="182"/>
      <c r="CV1227" s="182"/>
      <c r="CW1227" s="182"/>
      <c r="CX1227" s="182"/>
      <c r="CY1227" s="182"/>
      <c r="CZ1227" s="182"/>
      <c r="DA1227" s="182"/>
      <c r="DB1227" s="182"/>
      <c r="DC1227" s="182"/>
      <c r="DD1227" s="182"/>
      <c r="DE1227" s="182"/>
      <c r="DF1227" s="182"/>
      <c r="DG1227" s="182"/>
      <c r="DH1227" s="182"/>
      <c r="DI1227" s="182"/>
      <c r="DJ1227" s="182"/>
      <c r="DK1227" s="182"/>
      <c r="DL1227" s="182"/>
      <c r="DM1227" s="182"/>
      <c r="DN1227" s="182"/>
      <c r="DO1227" s="182"/>
      <c r="DP1227" s="182"/>
      <c r="DQ1227" s="182"/>
      <c r="DR1227" s="182"/>
      <c r="DS1227" s="182"/>
      <c r="DT1227" s="182"/>
      <c r="DU1227" s="182"/>
      <c r="DV1227" s="182"/>
      <c r="DW1227" s="182"/>
      <c r="DX1227" s="182"/>
      <c r="DY1227" s="182"/>
    </row>
    <row r="1228" spans="1:129" s="108" customFormat="1" hidden="1" x14ac:dyDescent="0.25">
      <c r="A1228" s="103" t="s">
        <v>153</v>
      </c>
      <c r="B1228" s="118"/>
      <c r="C1228" s="105"/>
      <c r="D1228" s="106"/>
      <c r="E1228" s="106"/>
      <c r="F1228" s="106"/>
      <c r="G1228" s="106"/>
      <c r="H1228" s="107">
        <v>0</v>
      </c>
    </row>
    <row r="1229" spans="1:129" s="194" customFormat="1" x14ac:dyDescent="0.25">
      <c r="A1229" s="102" t="s">
        <v>1241</v>
      </c>
      <c r="B1229" s="97" t="s">
        <v>163</v>
      </c>
      <c r="C1229" s="98" t="s">
        <v>144</v>
      </c>
      <c r="D1229" s="99" t="s">
        <v>144</v>
      </c>
      <c r="E1229" s="101">
        <f>SUBTOTAL(9,E1230)</f>
        <v>0</v>
      </c>
      <c r="F1229" s="101">
        <f>SUBTOTAL(9,F1230)</f>
        <v>0</v>
      </c>
      <c r="G1229" s="101">
        <f>SUBTOTAL(9,G1230)</f>
        <v>0</v>
      </c>
      <c r="H1229" s="188"/>
      <c r="I1229" s="182"/>
      <c r="J1229" s="182"/>
      <c r="K1229" s="182"/>
      <c r="L1229" s="182"/>
      <c r="M1229" s="182"/>
      <c r="N1229" s="182"/>
      <c r="O1229" s="182"/>
      <c r="P1229" s="182"/>
      <c r="Q1229" s="182"/>
      <c r="R1229" s="182"/>
      <c r="S1229" s="182"/>
      <c r="T1229" s="182"/>
      <c r="U1229" s="182"/>
      <c r="V1229" s="182"/>
      <c r="W1229" s="182"/>
      <c r="X1229" s="182"/>
      <c r="Y1229" s="182"/>
      <c r="Z1229" s="182"/>
      <c r="AA1229" s="182"/>
      <c r="AB1229" s="182"/>
      <c r="AC1229" s="182"/>
      <c r="AD1229" s="182"/>
      <c r="AE1229" s="182"/>
      <c r="AF1229" s="182"/>
      <c r="AG1229" s="182"/>
      <c r="AH1229" s="182"/>
      <c r="AI1229" s="182"/>
      <c r="AJ1229" s="182"/>
      <c r="AK1229" s="182"/>
      <c r="AL1229" s="182"/>
      <c r="AM1229" s="182"/>
      <c r="AN1229" s="182"/>
      <c r="AO1229" s="182"/>
      <c r="AP1229" s="182"/>
      <c r="AQ1229" s="182"/>
      <c r="AR1229" s="182"/>
      <c r="AS1229" s="182"/>
      <c r="AT1229" s="182"/>
      <c r="AU1229" s="182"/>
      <c r="AV1229" s="182"/>
      <c r="AW1229" s="182"/>
      <c r="AX1229" s="182"/>
      <c r="AY1229" s="182"/>
      <c r="AZ1229" s="182"/>
      <c r="BA1229" s="182"/>
      <c r="BB1229" s="182"/>
      <c r="BC1229" s="182"/>
      <c r="BD1229" s="182"/>
      <c r="BE1229" s="182"/>
      <c r="BF1229" s="182"/>
      <c r="BG1229" s="182"/>
      <c r="BH1229" s="182"/>
      <c r="BI1229" s="182"/>
      <c r="BJ1229" s="182"/>
      <c r="BK1229" s="182"/>
      <c r="BL1229" s="182"/>
      <c r="BM1229" s="182"/>
      <c r="BN1229" s="182"/>
      <c r="BO1229" s="182"/>
      <c r="BP1229" s="182"/>
      <c r="BQ1229" s="182"/>
      <c r="BR1229" s="182"/>
      <c r="BS1229" s="182"/>
      <c r="BT1229" s="182"/>
      <c r="BU1229" s="182"/>
      <c r="BV1229" s="182"/>
      <c r="BW1229" s="182"/>
      <c r="BX1229" s="182"/>
      <c r="BY1229" s="182"/>
      <c r="BZ1229" s="182"/>
      <c r="CA1229" s="182"/>
      <c r="CB1229" s="182"/>
      <c r="CC1229" s="182"/>
      <c r="CD1229" s="182"/>
      <c r="CE1229" s="182"/>
      <c r="CF1229" s="182"/>
      <c r="CG1229" s="182"/>
      <c r="CH1229" s="182"/>
      <c r="CI1229" s="182"/>
      <c r="CJ1229" s="182"/>
      <c r="CK1229" s="182"/>
      <c r="CL1229" s="182"/>
      <c r="CM1229" s="182"/>
      <c r="CN1229" s="182"/>
      <c r="CO1229" s="182"/>
      <c r="CP1229" s="182"/>
      <c r="CQ1229" s="182"/>
      <c r="CR1229" s="182"/>
      <c r="CS1229" s="182"/>
      <c r="CT1229" s="182"/>
      <c r="CU1229" s="182"/>
      <c r="CV1229" s="182"/>
      <c r="CW1229" s="182"/>
      <c r="CX1229" s="182"/>
      <c r="CY1229" s="182"/>
      <c r="CZ1229" s="182"/>
      <c r="DA1229" s="182"/>
      <c r="DB1229" s="182"/>
      <c r="DC1229" s="182"/>
      <c r="DD1229" s="182"/>
      <c r="DE1229" s="182"/>
      <c r="DF1229" s="182"/>
      <c r="DG1229" s="182"/>
      <c r="DH1229" s="182"/>
      <c r="DI1229" s="182"/>
      <c r="DJ1229" s="182"/>
      <c r="DK1229" s="182"/>
      <c r="DL1229" s="182"/>
      <c r="DM1229" s="182"/>
      <c r="DN1229" s="182"/>
      <c r="DO1229" s="182"/>
      <c r="DP1229" s="182"/>
      <c r="DQ1229" s="182"/>
      <c r="DR1229" s="182"/>
      <c r="DS1229" s="182"/>
      <c r="DT1229" s="182"/>
      <c r="DU1229" s="182"/>
      <c r="DV1229" s="182"/>
      <c r="DW1229" s="182"/>
      <c r="DX1229" s="182"/>
      <c r="DY1229" s="182"/>
    </row>
    <row r="1230" spans="1:129" s="108" customFormat="1" hidden="1" x14ac:dyDescent="0.25">
      <c r="A1230" s="103" t="s">
        <v>153</v>
      </c>
      <c r="B1230" s="118"/>
      <c r="C1230" s="105"/>
      <c r="D1230" s="106"/>
      <c r="E1230" s="106"/>
      <c r="F1230" s="106"/>
      <c r="G1230" s="106"/>
      <c r="H1230" s="107">
        <v>0</v>
      </c>
    </row>
    <row r="1231" spans="1:129" s="193" customFormat="1" x14ac:dyDescent="0.25">
      <c r="A1231" s="102" t="s">
        <v>1242</v>
      </c>
      <c r="B1231" s="97" t="s">
        <v>173</v>
      </c>
      <c r="C1231" s="98" t="s">
        <v>144</v>
      </c>
      <c r="D1231" s="99" t="s">
        <v>144</v>
      </c>
      <c r="E1231" s="101">
        <f>E1232+E1235+E1237+E1239+E1241+E1243</f>
        <v>0</v>
      </c>
      <c r="F1231" s="101">
        <f>F1232+F1235+F1237+F1239+F1241+F1243</f>
        <v>0</v>
      </c>
      <c r="G1231" s="101">
        <f>G1232+G1235+G1237+G1239+G1241+G1243</f>
        <v>0</v>
      </c>
      <c r="H1231" s="188"/>
      <c r="I1231" s="182"/>
      <c r="J1231" s="182"/>
      <c r="K1231" s="182"/>
      <c r="L1231" s="182"/>
      <c r="M1231" s="182"/>
      <c r="N1231" s="182"/>
      <c r="O1231" s="182"/>
      <c r="P1231" s="182"/>
      <c r="Q1231" s="182"/>
      <c r="R1231" s="182"/>
      <c r="S1231" s="182"/>
      <c r="T1231" s="182"/>
      <c r="U1231" s="182"/>
      <c r="V1231" s="182"/>
      <c r="W1231" s="182"/>
      <c r="X1231" s="182"/>
      <c r="Y1231" s="182"/>
      <c r="Z1231" s="182"/>
      <c r="AA1231" s="182"/>
      <c r="AB1231" s="182"/>
      <c r="AC1231" s="182"/>
      <c r="AD1231" s="182"/>
      <c r="AE1231" s="182"/>
      <c r="AF1231" s="182"/>
      <c r="AG1231" s="182"/>
      <c r="AH1231" s="182"/>
      <c r="AI1231" s="182"/>
      <c r="AJ1231" s="182"/>
      <c r="AK1231" s="182"/>
      <c r="AL1231" s="182"/>
      <c r="AM1231" s="182"/>
      <c r="AN1231" s="182"/>
      <c r="AO1231" s="182"/>
      <c r="AP1231" s="182"/>
      <c r="AQ1231" s="182"/>
      <c r="AR1231" s="182"/>
      <c r="AS1231" s="182"/>
      <c r="AT1231" s="182"/>
      <c r="AU1231" s="182"/>
      <c r="AV1231" s="182"/>
      <c r="AW1231" s="182"/>
      <c r="AX1231" s="182"/>
      <c r="AY1231" s="182"/>
      <c r="AZ1231" s="182"/>
      <c r="BA1231" s="182"/>
      <c r="BB1231" s="182"/>
      <c r="BC1231" s="182"/>
      <c r="BD1231" s="182"/>
      <c r="BE1231" s="182"/>
      <c r="BF1231" s="182"/>
      <c r="BG1231" s="182"/>
      <c r="BH1231" s="182"/>
      <c r="BI1231" s="182"/>
      <c r="BJ1231" s="182"/>
      <c r="BK1231" s="182"/>
      <c r="BL1231" s="182"/>
      <c r="BM1231" s="182"/>
      <c r="BN1231" s="182"/>
      <c r="BO1231" s="182"/>
      <c r="BP1231" s="182"/>
      <c r="BQ1231" s="182"/>
      <c r="BR1231" s="182"/>
      <c r="BS1231" s="182"/>
      <c r="BT1231" s="182"/>
      <c r="BU1231" s="182"/>
      <c r="BV1231" s="182"/>
      <c r="BW1231" s="182"/>
      <c r="BX1231" s="182"/>
      <c r="BY1231" s="182"/>
      <c r="BZ1231" s="182"/>
      <c r="CA1231" s="182"/>
      <c r="CB1231" s="182"/>
      <c r="CC1231" s="182"/>
      <c r="CD1231" s="182"/>
      <c r="CE1231" s="182"/>
      <c r="CF1231" s="182"/>
      <c r="CG1231" s="182"/>
      <c r="CH1231" s="182"/>
      <c r="CI1231" s="182"/>
      <c r="CJ1231" s="182"/>
      <c r="CK1231" s="182"/>
      <c r="CL1231" s="182"/>
      <c r="CM1231" s="182"/>
      <c r="CN1231" s="182"/>
      <c r="CO1231" s="182"/>
      <c r="CP1231" s="182"/>
      <c r="CQ1231" s="182"/>
      <c r="CR1231" s="182"/>
      <c r="CS1231" s="182"/>
      <c r="CT1231" s="182"/>
      <c r="CU1231" s="182"/>
      <c r="CV1231" s="182"/>
      <c r="CW1231" s="182"/>
      <c r="CX1231" s="182"/>
      <c r="CY1231" s="182"/>
      <c r="CZ1231" s="182"/>
      <c r="DA1231" s="182"/>
      <c r="DB1231" s="182"/>
      <c r="DC1231" s="182"/>
      <c r="DD1231" s="182"/>
      <c r="DE1231" s="182"/>
      <c r="DF1231" s="182"/>
      <c r="DG1231" s="182"/>
      <c r="DH1231" s="182"/>
      <c r="DI1231" s="182"/>
      <c r="DJ1231" s="182"/>
      <c r="DK1231" s="182"/>
      <c r="DL1231" s="182"/>
      <c r="DM1231" s="182"/>
      <c r="DN1231" s="182"/>
      <c r="DO1231" s="182"/>
      <c r="DP1231" s="182"/>
      <c r="DQ1231" s="182"/>
      <c r="DR1231" s="182"/>
      <c r="DS1231" s="182"/>
      <c r="DT1231" s="182"/>
      <c r="DU1231" s="182"/>
      <c r="DV1231" s="182"/>
      <c r="DW1231" s="182"/>
      <c r="DX1231" s="182"/>
      <c r="DY1231" s="182"/>
    </row>
    <row r="1232" spans="1:129" s="194" customFormat="1" x14ac:dyDescent="0.25">
      <c r="A1232" s="102" t="s">
        <v>1243</v>
      </c>
      <c r="B1232" s="97" t="s">
        <v>152</v>
      </c>
      <c r="C1232" s="98" t="s">
        <v>144</v>
      </c>
      <c r="D1232" s="99" t="s">
        <v>144</v>
      </c>
      <c r="E1232" s="101">
        <f>SUBTOTAL(9,E1233:E1234)</f>
        <v>0</v>
      </c>
      <c r="F1232" s="101">
        <f>SUBTOTAL(9,F1233:F1234)</f>
        <v>0</v>
      </c>
      <c r="G1232" s="101">
        <f>SUBTOTAL(9,G1233:G1234)</f>
        <v>0</v>
      </c>
      <c r="H1232" s="188"/>
      <c r="I1232" s="182"/>
      <c r="J1232" s="182"/>
      <c r="K1232" s="182"/>
      <c r="L1232" s="182"/>
      <c r="M1232" s="182"/>
      <c r="N1232" s="182"/>
      <c r="O1232" s="182"/>
      <c r="P1232" s="182"/>
      <c r="Q1232" s="182"/>
      <c r="R1232" s="182"/>
      <c r="S1232" s="182"/>
      <c r="T1232" s="182"/>
      <c r="U1232" s="182"/>
      <c r="V1232" s="182"/>
      <c r="W1232" s="182"/>
      <c r="X1232" s="182"/>
      <c r="Y1232" s="182"/>
      <c r="Z1232" s="182"/>
      <c r="AA1232" s="182"/>
      <c r="AB1232" s="182"/>
      <c r="AC1232" s="182"/>
      <c r="AD1232" s="182"/>
      <c r="AE1232" s="182"/>
      <c r="AF1232" s="182"/>
      <c r="AG1232" s="182"/>
      <c r="AH1232" s="182"/>
      <c r="AI1232" s="182"/>
      <c r="AJ1232" s="182"/>
      <c r="AK1232" s="182"/>
      <c r="AL1232" s="182"/>
      <c r="AM1232" s="182"/>
      <c r="AN1232" s="182"/>
      <c r="AO1232" s="182"/>
      <c r="AP1232" s="182"/>
      <c r="AQ1232" s="182"/>
      <c r="AR1232" s="182"/>
      <c r="AS1232" s="182"/>
      <c r="AT1232" s="182"/>
      <c r="AU1232" s="182"/>
      <c r="AV1232" s="182"/>
      <c r="AW1232" s="182"/>
      <c r="AX1232" s="182"/>
      <c r="AY1232" s="182"/>
      <c r="AZ1232" s="182"/>
      <c r="BA1232" s="182"/>
      <c r="BB1232" s="182"/>
      <c r="BC1232" s="182"/>
      <c r="BD1232" s="182"/>
      <c r="BE1232" s="182"/>
      <c r="BF1232" s="182"/>
      <c r="BG1232" s="182"/>
      <c r="BH1232" s="182"/>
      <c r="BI1232" s="182"/>
      <c r="BJ1232" s="182"/>
      <c r="BK1232" s="182"/>
      <c r="BL1232" s="182"/>
      <c r="BM1232" s="182"/>
      <c r="BN1232" s="182"/>
      <c r="BO1232" s="182"/>
      <c r="BP1232" s="182"/>
      <c r="BQ1232" s="182"/>
      <c r="BR1232" s="182"/>
      <c r="BS1232" s="182"/>
      <c r="BT1232" s="182"/>
      <c r="BU1232" s="182"/>
      <c r="BV1232" s="182"/>
      <c r="BW1232" s="182"/>
      <c r="BX1232" s="182"/>
      <c r="BY1232" s="182"/>
      <c r="BZ1232" s="182"/>
      <c r="CA1232" s="182"/>
      <c r="CB1232" s="182"/>
      <c r="CC1232" s="182"/>
      <c r="CD1232" s="182"/>
      <c r="CE1232" s="182"/>
      <c r="CF1232" s="182"/>
      <c r="CG1232" s="182"/>
      <c r="CH1232" s="182"/>
      <c r="CI1232" s="182"/>
      <c r="CJ1232" s="182"/>
      <c r="CK1232" s="182"/>
      <c r="CL1232" s="182"/>
      <c r="CM1232" s="182"/>
      <c r="CN1232" s="182"/>
      <c r="CO1232" s="182"/>
      <c r="CP1232" s="182"/>
      <c r="CQ1232" s="182"/>
      <c r="CR1232" s="182"/>
      <c r="CS1232" s="182"/>
      <c r="CT1232" s="182"/>
      <c r="CU1232" s="182"/>
      <c r="CV1232" s="182"/>
      <c r="CW1232" s="182"/>
      <c r="CX1232" s="182"/>
      <c r="CY1232" s="182"/>
      <c r="CZ1232" s="182"/>
      <c r="DA1232" s="182"/>
      <c r="DB1232" s="182"/>
      <c r="DC1232" s="182"/>
      <c r="DD1232" s="182"/>
      <c r="DE1232" s="182"/>
      <c r="DF1232" s="182"/>
      <c r="DG1232" s="182"/>
      <c r="DH1232" s="182"/>
      <c r="DI1232" s="182"/>
      <c r="DJ1232" s="182"/>
      <c r="DK1232" s="182"/>
      <c r="DL1232" s="182"/>
      <c r="DM1232" s="182"/>
      <c r="DN1232" s="182"/>
      <c r="DO1232" s="182"/>
      <c r="DP1232" s="182"/>
      <c r="DQ1232" s="182"/>
      <c r="DR1232" s="182"/>
      <c r="DS1232" s="182"/>
      <c r="DT1232" s="182"/>
      <c r="DU1232" s="182"/>
      <c r="DV1232" s="182"/>
      <c r="DW1232" s="182"/>
      <c r="DX1232" s="182"/>
      <c r="DY1232" s="182"/>
    </row>
    <row r="1233" spans="1:129" s="108" customFormat="1" hidden="1" x14ac:dyDescent="0.25">
      <c r="A1233" s="120"/>
      <c r="B1233" s="118"/>
      <c r="C1233" s="112"/>
      <c r="D1233" s="119"/>
      <c r="E1233" s="113"/>
      <c r="F1233" s="113"/>
      <c r="G1233" s="113"/>
      <c r="H1233" s="107"/>
      <c r="I1233" s="116"/>
      <c r="J1233" s="116"/>
      <c r="K1233" s="116"/>
      <c r="L1233" s="116"/>
      <c r="M1233" s="116"/>
      <c r="N1233" s="116"/>
      <c r="O1233" s="116"/>
      <c r="P1233" s="116"/>
      <c r="Q1233" s="116"/>
      <c r="R1233" s="116"/>
      <c r="S1233" s="116"/>
      <c r="T1233" s="116"/>
      <c r="U1233" s="116"/>
      <c r="V1233" s="116"/>
      <c r="W1233" s="116"/>
      <c r="X1233" s="116"/>
      <c r="Y1233" s="116"/>
      <c r="Z1233" s="116"/>
      <c r="AA1233" s="116"/>
      <c r="AB1233" s="116"/>
      <c r="AC1233" s="116"/>
      <c r="AD1233" s="116"/>
      <c r="AE1233" s="116"/>
      <c r="AF1233" s="116"/>
      <c r="AG1233" s="116"/>
      <c r="AH1233" s="116"/>
      <c r="AI1233" s="116"/>
      <c r="AJ1233" s="116"/>
      <c r="AK1233" s="116"/>
      <c r="AL1233" s="116"/>
      <c r="AM1233" s="116"/>
      <c r="AN1233" s="116"/>
      <c r="AO1233" s="116"/>
      <c r="AP1233" s="116"/>
      <c r="AQ1233" s="116"/>
      <c r="AR1233" s="116"/>
      <c r="AS1233" s="116"/>
      <c r="AT1233" s="116"/>
      <c r="AU1233" s="116"/>
      <c r="AV1233" s="116"/>
      <c r="AW1233" s="116"/>
      <c r="AX1233" s="116"/>
      <c r="AY1233" s="116"/>
      <c r="AZ1233" s="116"/>
      <c r="BA1233" s="116"/>
      <c r="BB1233" s="116"/>
      <c r="BC1233" s="116"/>
      <c r="BD1233" s="116"/>
      <c r="BE1233" s="116"/>
      <c r="BF1233" s="116"/>
      <c r="BG1233" s="116"/>
      <c r="BH1233" s="116"/>
      <c r="BI1233" s="116"/>
      <c r="BJ1233" s="116"/>
      <c r="BK1233" s="116"/>
      <c r="BL1233" s="116"/>
      <c r="BM1233" s="116"/>
      <c r="BN1233" s="116"/>
      <c r="BO1233" s="116"/>
      <c r="BP1233" s="116"/>
      <c r="BQ1233" s="116"/>
      <c r="BR1233" s="116"/>
      <c r="BS1233" s="116"/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</row>
    <row r="1234" spans="1:129" s="108" customFormat="1" hidden="1" x14ac:dyDescent="0.25">
      <c r="A1234" s="103"/>
      <c r="B1234" s="118"/>
      <c r="C1234" s="112"/>
      <c r="D1234" s="121"/>
      <c r="E1234" s="113"/>
      <c r="F1234" s="121"/>
      <c r="G1234" s="113"/>
      <c r="H1234" s="107">
        <v>0</v>
      </c>
      <c r="I1234" s="116"/>
      <c r="J1234" s="116"/>
      <c r="K1234" s="116"/>
      <c r="L1234" s="116"/>
      <c r="M1234" s="116"/>
      <c r="N1234" s="116"/>
      <c r="O1234" s="116"/>
      <c r="P1234" s="116"/>
      <c r="Q1234" s="116"/>
      <c r="R1234" s="116"/>
      <c r="S1234" s="116"/>
      <c r="T1234" s="116"/>
      <c r="U1234" s="116"/>
      <c r="V1234" s="116"/>
      <c r="W1234" s="116"/>
      <c r="X1234" s="116"/>
      <c r="Y1234" s="116"/>
      <c r="Z1234" s="116"/>
      <c r="AA1234" s="116"/>
      <c r="AB1234" s="116"/>
      <c r="AC1234" s="116"/>
      <c r="AD1234" s="116"/>
      <c r="AE1234" s="116"/>
      <c r="AF1234" s="116"/>
      <c r="AG1234" s="116"/>
      <c r="AH1234" s="116"/>
      <c r="AI1234" s="116"/>
      <c r="AJ1234" s="116"/>
      <c r="AK1234" s="116"/>
      <c r="AL1234" s="116"/>
      <c r="AM1234" s="116"/>
      <c r="AN1234" s="116"/>
      <c r="AO1234" s="116"/>
      <c r="AP1234" s="116"/>
      <c r="AQ1234" s="116"/>
      <c r="AR1234" s="116"/>
      <c r="AS1234" s="116"/>
      <c r="AT1234" s="116"/>
      <c r="AU1234" s="116"/>
      <c r="AV1234" s="116"/>
      <c r="AW1234" s="116"/>
      <c r="AX1234" s="116"/>
      <c r="AY1234" s="116"/>
      <c r="AZ1234" s="116"/>
      <c r="BA1234" s="116"/>
      <c r="BB1234" s="116"/>
      <c r="BC1234" s="116"/>
      <c r="BD1234" s="116"/>
      <c r="BE1234" s="116"/>
      <c r="BF1234" s="116"/>
      <c r="BG1234" s="116"/>
      <c r="BH1234" s="116"/>
      <c r="BI1234" s="116"/>
      <c r="BJ1234" s="116"/>
      <c r="BK1234" s="116"/>
      <c r="BL1234" s="116"/>
      <c r="BM1234" s="116"/>
      <c r="BN1234" s="116"/>
      <c r="BO1234" s="116"/>
      <c r="BP1234" s="116"/>
      <c r="BQ1234" s="116"/>
      <c r="BR1234" s="116"/>
      <c r="BS1234" s="116"/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</row>
    <row r="1235" spans="1:129" s="194" customFormat="1" x14ac:dyDescent="0.25">
      <c r="A1235" s="102" t="s">
        <v>1244</v>
      </c>
      <c r="B1235" s="97" t="s">
        <v>155</v>
      </c>
      <c r="C1235" s="98" t="s">
        <v>144</v>
      </c>
      <c r="D1235" s="99" t="s">
        <v>144</v>
      </c>
      <c r="E1235" s="101">
        <f>SUBTOTAL(9,E1236)</f>
        <v>0</v>
      </c>
      <c r="F1235" s="101">
        <f>SUBTOTAL(9,F1236)</f>
        <v>0</v>
      </c>
      <c r="G1235" s="101">
        <f>SUBTOTAL(9,G1236)</f>
        <v>0</v>
      </c>
      <c r="H1235" s="188"/>
      <c r="I1235" s="182"/>
      <c r="J1235" s="182"/>
      <c r="K1235" s="182"/>
      <c r="L1235" s="182"/>
      <c r="M1235" s="182"/>
      <c r="N1235" s="182"/>
      <c r="O1235" s="182"/>
      <c r="P1235" s="182"/>
      <c r="Q1235" s="182"/>
      <c r="R1235" s="182"/>
      <c r="S1235" s="182"/>
      <c r="T1235" s="182"/>
      <c r="U1235" s="182"/>
      <c r="V1235" s="182"/>
      <c r="W1235" s="182"/>
      <c r="X1235" s="182"/>
      <c r="Y1235" s="182"/>
      <c r="Z1235" s="182"/>
      <c r="AA1235" s="182"/>
      <c r="AB1235" s="182"/>
      <c r="AC1235" s="182"/>
      <c r="AD1235" s="182"/>
      <c r="AE1235" s="182"/>
      <c r="AF1235" s="182"/>
      <c r="AG1235" s="182"/>
      <c r="AH1235" s="182"/>
      <c r="AI1235" s="182"/>
      <c r="AJ1235" s="182"/>
      <c r="AK1235" s="182"/>
      <c r="AL1235" s="182"/>
      <c r="AM1235" s="182"/>
      <c r="AN1235" s="182"/>
      <c r="AO1235" s="182"/>
      <c r="AP1235" s="182"/>
      <c r="AQ1235" s="182"/>
      <c r="AR1235" s="182"/>
      <c r="AS1235" s="182"/>
      <c r="AT1235" s="182"/>
      <c r="AU1235" s="182"/>
      <c r="AV1235" s="182"/>
      <c r="AW1235" s="182"/>
      <c r="AX1235" s="182"/>
      <c r="AY1235" s="182"/>
      <c r="AZ1235" s="182"/>
      <c r="BA1235" s="182"/>
      <c r="BB1235" s="182"/>
      <c r="BC1235" s="182"/>
      <c r="BD1235" s="182"/>
      <c r="BE1235" s="182"/>
      <c r="BF1235" s="182"/>
      <c r="BG1235" s="182"/>
      <c r="BH1235" s="182"/>
      <c r="BI1235" s="182"/>
      <c r="BJ1235" s="182"/>
      <c r="BK1235" s="182"/>
      <c r="BL1235" s="182"/>
      <c r="BM1235" s="182"/>
      <c r="BN1235" s="182"/>
      <c r="BO1235" s="182"/>
      <c r="BP1235" s="182"/>
      <c r="BQ1235" s="182"/>
      <c r="BR1235" s="182"/>
      <c r="BS1235" s="182"/>
      <c r="BT1235" s="182"/>
      <c r="BU1235" s="182"/>
      <c r="BV1235" s="182"/>
      <c r="BW1235" s="182"/>
      <c r="BX1235" s="182"/>
      <c r="BY1235" s="182"/>
      <c r="BZ1235" s="182"/>
      <c r="CA1235" s="182"/>
      <c r="CB1235" s="182"/>
      <c r="CC1235" s="182"/>
      <c r="CD1235" s="182"/>
      <c r="CE1235" s="182"/>
      <c r="CF1235" s="182"/>
      <c r="CG1235" s="182"/>
      <c r="CH1235" s="182"/>
      <c r="CI1235" s="182"/>
      <c r="CJ1235" s="182"/>
      <c r="CK1235" s="182"/>
      <c r="CL1235" s="182"/>
      <c r="CM1235" s="182"/>
      <c r="CN1235" s="182"/>
      <c r="CO1235" s="182"/>
      <c r="CP1235" s="182"/>
      <c r="CQ1235" s="182"/>
      <c r="CR1235" s="182"/>
      <c r="CS1235" s="182"/>
      <c r="CT1235" s="182"/>
      <c r="CU1235" s="182"/>
      <c r="CV1235" s="182"/>
      <c r="CW1235" s="182"/>
      <c r="CX1235" s="182"/>
      <c r="CY1235" s="182"/>
      <c r="CZ1235" s="182"/>
      <c r="DA1235" s="182"/>
      <c r="DB1235" s="182"/>
      <c r="DC1235" s="182"/>
      <c r="DD1235" s="182"/>
      <c r="DE1235" s="182"/>
      <c r="DF1235" s="182"/>
      <c r="DG1235" s="182"/>
      <c r="DH1235" s="182"/>
      <c r="DI1235" s="182"/>
      <c r="DJ1235" s="182"/>
      <c r="DK1235" s="182"/>
      <c r="DL1235" s="182"/>
      <c r="DM1235" s="182"/>
      <c r="DN1235" s="182"/>
      <c r="DO1235" s="182"/>
      <c r="DP1235" s="182"/>
      <c r="DQ1235" s="182"/>
      <c r="DR1235" s="182"/>
      <c r="DS1235" s="182"/>
      <c r="DT1235" s="182"/>
      <c r="DU1235" s="182"/>
      <c r="DV1235" s="182"/>
      <c r="DW1235" s="182"/>
      <c r="DX1235" s="182"/>
      <c r="DY1235" s="182"/>
    </row>
    <row r="1236" spans="1:129" s="108" customFormat="1" hidden="1" x14ac:dyDescent="0.25">
      <c r="A1236" s="103" t="s">
        <v>153</v>
      </c>
      <c r="B1236" s="118"/>
      <c r="C1236" s="105"/>
      <c r="D1236" s="106"/>
      <c r="E1236" s="106"/>
      <c r="F1236" s="106"/>
      <c r="G1236" s="106"/>
      <c r="H1236" s="107">
        <v>0</v>
      </c>
    </row>
    <row r="1237" spans="1:129" s="194" customFormat="1" x14ac:dyDescent="0.25">
      <c r="A1237" s="102" t="s">
        <v>1245</v>
      </c>
      <c r="B1237" s="97" t="s">
        <v>157</v>
      </c>
      <c r="C1237" s="98" t="s">
        <v>144</v>
      </c>
      <c r="D1237" s="99" t="s">
        <v>144</v>
      </c>
      <c r="E1237" s="101">
        <f>SUBTOTAL(9,E1238)</f>
        <v>0</v>
      </c>
      <c r="F1237" s="101">
        <f>SUBTOTAL(9,F1238)</f>
        <v>0</v>
      </c>
      <c r="G1237" s="101">
        <f>SUBTOTAL(9,G1238)</f>
        <v>0</v>
      </c>
      <c r="H1237" s="188"/>
      <c r="I1237" s="182"/>
      <c r="J1237" s="182"/>
      <c r="K1237" s="182"/>
      <c r="L1237" s="182"/>
      <c r="M1237" s="182"/>
      <c r="N1237" s="182"/>
      <c r="O1237" s="182"/>
      <c r="P1237" s="182"/>
      <c r="Q1237" s="182"/>
      <c r="R1237" s="182"/>
      <c r="S1237" s="182"/>
      <c r="T1237" s="182"/>
      <c r="U1237" s="182"/>
      <c r="V1237" s="182"/>
      <c r="W1237" s="182"/>
      <c r="X1237" s="182"/>
      <c r="Y1237" s="182"/>
      <c r="Z1237" s="182"/>
      <c r="AA1237" s="182"/>
      <c r="AB1237" s="182"/>
      <c r="AC1237" s="182"/>
      <c r="AD1237" s="182"/>
      <c r="AE1237" s="182"/>
      <c r="AF1237" s="182"/>
      <c r="AG1237" s="182"/>
      <c r="AH1237" s="182"/>
      <c r="AI1237" s="182"/>
      <c r="AJ1237" s="182"/>
      <c r="AK1237" s="182"/>
      <c r="AL1237" s="182"/>
      <c r="AM1237" s="182"/>
      <c r="AN1237" s="182"/>
      <c r="AO1237" s="182"/>
      <c r="AP1237" s="182"/>
      <c r="AQ1237" s="182"/>
      <c r="AR1237" s="182"/>
      <c r="AS1237" s="182"/>
      <c r="AT1237" s="182"/>
      <c r="AU1237" s="182"/>
      <c r="AV1237" s="182"/>
      <c r="AW1237" s="182"/>
      <c r="AX1237" s="182"/>
      <c r="AY1237" s="182"/>
      <c r="AZ1237" s="182"/>
      <c r="BA1237" s="182"/>
      <c r="BB1237" s="182"/>
      <c r="BC1237" s="182"/>
      <c r="BD1237" s="182"/>
      <c r="BE1237" s="182"/>
      <c r="BF1237" s="182"/>
      <c r="BG1237" s="182"/>
      <c r="BH1237" s="182"/>
      <c r="BI1237" s="182"/>
      <c r="BJ1237" s="182"/>
      <c r="BK1237" s="182"/>
      <c r="BL1237" s="182"/>
      <c r="BM1237" s="182"/>
      <c r="BN1237" s="182"/>
      <c r="BO1237" s="182"/>
      <c r="BP1237" s="182"/>
      <c r="BQ1237" s="182"/>
      <c r="BR1237" s="182"/>
      <c r="BS1237" s="182"/>
      <c r="BT1237" s="182"/>
      <c r="BU1237" s="182"/>
      <c r="BV1237" s="182"/>
      <c r="BW1237" s="182"/>
      <c r="BX1237" s="182"/>
      <c r="BY1237" s="182"/>
      <c r="BZ1237" s="182"/>
      <c r="CA1237" s="182"/>
      <c r="CB1237" s="182"/>
      <c r="CC1237" s="182"/>
      <c r="CD1237" s="182"/>
      <c r="CE1237" s="182"/>
      <c r="CF1237" s="182"/>
      <c r="CG1237" s="182"/>
      <c r="CH1237" s="182"/>
      <c r="CI1237" s="182"/>
      <c r="CJ1237" s="182"/>
      <c r="CK1237" s="182"/>
      <c r="CL1237" s="182"/>
      <c r="CM1237" s="182"/>
      <c r="CN1237" s="182"/>
      <c r="CO1237" s="182"/>
      <c r="CP1237" s="182"/>
      <c r="CQ1237" s="182"/>
      <c r="CR1237" s="182"/>
      <c r="CS1237" s="182"/>
      <c r="CT1237" s="182"/>
      <c r="CU1237" s="182"/>
      <c r="CV1237" s="182"/>
      <c r="CW1237" s="182"/>
      <c r="CX1237" s="182"/>
      <c r="CY1237" s="182"/>
      <c r="CZ1237" s="182"/>
      <c r="DA1237" s="182"/>
      <c r="DB1237" s="182"/>
      <c r="DC1237" s="182"/>
      <c r="DD1237" s="182"/>
      <c r="DE1237" s="182"/>
      <c r="DF1237" s="182"/>
      <c r="DG1237" s="182"/>
      <c r="DH1237" s="182"/>
      <c r="DI1237" s="182"/>
      <c r="DJ1237" s="182"/>
      <c r="DK1237" s="182"/>
      <c r="DL1237" s="182"/>
      <c r="DM1237" s="182"/>
      <c r="DN1237" s="182"/>
      <c r="DO1237" s="182"/>
      <c r="DP1237" s="182"/>
      <c r="DQ1237" s="182"/>
      <c r="DR1237" s="182"/>
      <c r="DS1237" s="182"/>
      <c r="DT1237" s="182"/>
      <c r="DU1237" s="182"/>
      <c r="DV1237" s="182"/>
      <c r="DW1237" s="182"/>
      <c r="DX1237" s="182"/>
      <c r="DY1237" s="182"/>
    </row>
    <row r="1238" spans="1:129" s="108" customFormat="1" hidden="1" x14ac:dyDescent="0.25">
      <c r="A1238" s="103" t="s">
        <v>153</v>
      </c>
      <c r="B1238" s="118"/>
      <c r="C1238" s="105"/>
      <c r="D1238" s="106"/>
      <c r="E1238" s="106"/>
      <c r="F1238" s="106"/>
      <c r="G1238" s="106"/>
      <c r="H1238" s="107">
        <v>0</v>
      </c>
    </row>
    <row r="1239" spans="1:129" s="194" customFormat="1" x14ac:dyDescent="0.25">
      <c r="A1239" s="102" t="s">
        <v>1246</v>
      </c>
      <c r="B1239" s="97" t="s">
        <v>159</v>
      </c>
      <c r="C1239" s="98" t="s">
        <v>144</v>
      </c>
      <c r="D1239" s="99" t="s">
        <v>144</v>
      </c>
      <c r="E1239" s="101">
        <f>SUBTOTAL(9,E1240)</f>
        <v>0</v>
      </c>
      <c r="F1239" s="101">
        <f>SUBTOTAL(9,F1240)</f>
        <v>0</v>
      </c>
      <c r="G1239" s="101">
        <f>SUBTOTAL(9,G1240)</f>
        <v>0</v>
      </c>
      <c r="H1239" s="188"/>
      <c r="I1239" s="182"/>
      <c r="J1239" s="182"/>
      <c r="K1239" s="182"/>
      <c r="L1239" s="182"/>
      <c r="M1239" s="182"/>
      <c r="N1239" s="182"/>
      <c r="O1239" s="182"/>
      <c r="P1239" s="182"/>
      <c r="Q1239" s="182"/>
      <c r="R1239" s="182"/>
      <c r="S1239" s="182"/>
      <c r="T1239" s="182"/>
      <c r="U1239" s="182"/>
      <c r="V1239" s="182"/>
      <c r="W1239" s="182"/>
      <c r="X1239" s="182"/>
      <c r="Y1239" s="182"/>
      <c r="Z1239" s="182"/>
      <c r="AA1239" s="182"/>
      <c r="AB1239" s="182"/>
      <c r="AC1239" s="182"/>
      <c r="AD1239" s="182"/>
      <c r="AE1239" s="182"/>
      <c r="AF1239" s="182"/>
      <c r="AG1239" s="182"/>
      <c r="AH1239" s="182"/>
      <c r="AI1239" s="182"/>
      <c r="AJ1239" s="182"/>
      <c r="AK1239" s="182"/>
      <c r="AL1239" s="182"/>
      <c r="AM1239" s="182"/>
      <c r="AN1239" s="182"/>
      <c r="AO1239" s="182"/>
      <c r="AP1239" s="182"/>
      <c r="AQ1239" s="182"/>
      <c r="AR1239" s="182"/>
      <c r="AS1239" s="182"/>
      <c r="AT1239" s="182"/>
      <c r="AU1239" s="182"/>
      <c r="AV1239" s="182"/>
      <c r="AW1239" s="182"/>
      <c r="AX1239" s="182"/>
      <c r="AY1239" s="182"/>
      <c r="AZ1239" s="182"/>
      <c r="BA1239" s="182"/>
      <c r="BB1239" s="182"/>
      <c r="BC1239" s="182"/>
      <c r="BD1239" s="182"/>
      <c r="BE1239" s="182"/>
      <c r="BF1239" s="182"/>
      <c r="BG1239" s="182"/>
      <c r="BH1239" s="182"/>
      <c r="BI1239" s="182"/>
      <c r="BJ1239" s="182"/>
      <c r="BK1239" s="182"/>
      <c r="BL1239" s="182"/>
      <c r="BM1239" s="182"/>
      <c r="BN1239" s="182"/>
      <c r="BO1239" s="182"/>
      <c r="BP1239" s="182"/>
      <c r="BQ1239" s="182"/>
      <c r="BR1239" s="182"/>
      <c r="BS1239" s="182"/>
      <c r="BT1239" s="182"/>
      <c r="BU1239" s="182"/>
      <c r="BV1239" s="182"/>
      <c r="BW1239" s="182"/>
      <c r="BX1239" s="182"/>
      <c r="BY1239" s="182"/>
      <c r="BZ1239" s="182"/>
      <c r="CA1239" s="182"/>
      <c r="CB1239" s="182"/>
      <c r="CC1239" s="182"/>
      <c r="CD1239" s="182"/>
      <c r="CE1239" s="182"/>
      <c r="CF1239" s="182"/>
      <c r="CG1239" s="182"/>
      <c r="CH1239" s="182"/>
      <c r="CI1239" s="182"/>
      <c r="CJ1239" s="182"/>
      <c r="CK1239" s="182"/>
      <c r="CL1239" s="182"/>
      <c r="CM1239" s="182"/>
      <c r="CN1239" s="182"/>
      <c r="CO1239" s="182"/>
      <c r="CP1239" s="182"/>
      <c r="CQ1239" s="182"/>
      <c r="CR1239" s="182"/>
      <c r="CS1239" s="182"/>
      <c r="CT1239" s="182"/>
      <c r="CU1239" s="182"/>
      <c r="CV1239" s="182"/>
      <c r="CW1239" s="182"/>
      <c r="CX1239" s="182"/>
      <c r="CY1239" s="182"/>
      <c r="CZ1239" s="182"/>
      <c r="DA1239" s="182"/>
      <c r="DB1239" s="182"/>
      <c r="DC1239" s="182"/>
      <c r="DD1239" s="182"/>
      <c r="DE1239" s="182"/>
      <c r="DF1239" s="182"/>
      <c r="DG1239" s="182"/>
      <c r="DH1239" s="182"/>
      <c r="DI1239" s="182"/>
      <c r="DJ1239" s="182"/>
      <c r="DK1239" s="182"/>
      <c r="DL1239" s="182"/>
      <c r="DM1239" s="182"/>
      <c r="DN1239" s="182"/>
      <c r="DO1239" s="182"/>
      <c r="DP1239" s="182"/>
      <c r="DQ1239" s="182"/>
      <c r="DR1239" s="182"/>
      <c r="DS1239" s="182"/>
      <c r="DT1239" s="182"/>
      <c r="DU1239" s="182"/>
      <c r="DV1239" s="182"/>
      <c r="DW1239" s="182"/>
      <c r="DX1239" s="182"/>
      <c r="DY1239" s="182"/>
    </row>
    <row r="1240" spans="1:129" s="108" customFormat="1" hidden="1" x14ac:dyDescent="0.25">
      <c r="A1240" s="103" t="s">
        <v>153</v>
      </c>
      <c r="B1240" s="118"/>
      <c r="C1240" s="105"/>
      <c r="D1240" s="106"/>
      <c r="E1240" s="106"/>
      <c r="F1240" s="106"/>
      <c r="G1240" s="106"/>
      <c r="H1240" s="107">
        <v>0</v>
      </c>
    </row>
    <row r="1241" spans="1:129" s="194" customFormat="1" x14ac:dyDescent="0.25">
      <c r="A1241" s="102" t="s">
        <v>1247</v>
      </c>
      <c r="B1241" s="97" t="s">
        <v>161</v>
      </c>
      <c r="C1241" s="98" t="s">
        <v>144</v>
      </c>
      <c r="D1241" s="99" t="s">
        <v>144</v>
      </c>
      <c r="E1241" s="101">
        <f>SUBTOTAL(9,E1242)</f>
        <v>0</v>
      </c>
      <c r="F1241" s="101">
        <f>SUBTOTAL(9,F1242)</f>
        <v>0</v>
      </c>
      <c r="G1241" s="101">
        <f>SUBTOTAL(9,G1242)</f>
        <v>0</v>
      </c>
      <c r="H1241" s="188"/>
      <c r="I1241" s="182"/>
      <c r="J1241" s="182"/>
      <c r="K1241" s="182"/>
      <c r="L1241" s="182"/>
      <c r="M1241" s="182"/>
      <c r="N1241" s="182"/>
      <c r="O1241" s="182"/>
      <c r="P1241" s="182"/>
      <c r="Q1241" s="182"/>
      <c r="R1241" s="182"/>
      <c r="S1241" s="182"/>
      <c r="T1241" s="182"/>
      <c r="U1241" s="182"/>
      <c r="V1241" s="182"/>
      <c r="W1241" s="182"/>
      <c r="X1241" s="182"/>
      <c r="Y1241" s="182"/>
      <c r="Z1241" s="182"/>
      <c r="AA1241" s="182"/>
      <c r="AB1241" s="182"/>
      <c r="AC1241" s="182"/>
      <c r="AD1241" s="182"/>
      <c r="AE1241" s="182"/>
      <c r="AF1241" s="182"/>
      <c r="AG1241" s="182"/>
      <c r="AH1241" s="182"/>
      <c r="AI1241" s="182"/>
      <c r="AJ1241" s="182"/>
      <c r="AK1241" s="182"/>
      <c r="AL1241" s="182"/>
      <c r="AM1241" s="182"/>
      <c r="AN1241" s="182"/>
      <c r="AO1241" s="182"/>
      <c r="AP1241" s="182"/>
      <c r="AQ1241" s="182"/>
      <c r="AR1241" s="182"/>
      <c r="AS1241" s="182"/>
      <c r="AT1241" s="182"/>
      <c r="AU1241" s="182"/>
      <c r="AV1241" s="182"/>
      <c r="AW1241" s="182"/>
      <c r="AX1241" s="182"/>
      <c r="AY1241" s="182"/>
      <c r="AZ1241" s="182"/>
      <c r="BA1241" s="182"/>
      <c r="BB1241" s="182"/>
      <c r="BC1241" s="182"/>
      <c r="BD1241" s="182"/>
      <c r="BE1241" s="182"/>
      <c r="BF1241" s="182"/>
      <c r="BG1241" s="182"/>
      <c r="BH1241" s="182"/>
      <c r="BI1241" s="182"/>
      <c r="BJ1241" s="182"/>
      <c r="BK1241" s="182"/>
      <c r="BL1241" s="182"/>
      <c r="BM1241" s="182"/>
      <c r="BN1241" s="182"/>
      <c r="BO1241" s="182"/>
      <c r="BP1241" s="182"/>
      <c r="BQ1241" s="182"/>
      <c r="BR1241" s="182"/>
      <c r="BS1241" s="182"/>
      <c r="BT1241" s="182"/>
      <c r="BU1241" s="182"/>
      <c r="BV1241" s="182"/>
      <c r="BW1241" s="182"/>
      <c r="BX1241" s="182"/>
      <c r="BY1241" s="182"/>
      <c r="BZ1241" s="182"/>
      <c r="CA1241" s="182"/>
      <c r="CB1241" s="182"/>
      <c r="CC1241" s="182"/>
      <c r="CD1241" s="182"/>
      <c r="CE1241" s="182"/>
      <c r="CF1241" s="182"/>
      <c r="CG1241" s="182"/>
      <c r="CH1241" s="182"/>
      <c r="CI1241" s="182"/>
      <c r="CJ1241" s="182"/>
      <c r="CK1241" s="182"/>
      <c r="CL1241" s="182"/>
      <c r="CM1241" s="182"/>
      <c r="CN1241" s="182"/>
      <c r="CO1241" s="182"/>
      <c r="CP1241" s="182"/>
      <c r="CQ1241" s="182"/>
      <c r="CR1241" s="182"/>
      <c r="CS1241" s="182"/>
      <c r="CT1241" s="182"/>
      <c r="CU1241" s="182"/>
      <c r="CV1241" s="182"/>
      <c r="CW1241" s="182"/>
      <c r="CX1241" s="182"/>
      <c r="CY1241" s="182"/>
      <c r="CZ1241" s="182"/>
      <c r="DA1241" s="182"/>
      <c r="DB1241" s="182"/>
      <c r="DC1241" s="182"/>
      <c r="DD1241" s="182"/>
      <c r="DE1241" s="182"/>
      <c r="DF1241" s="182"/>
      <c r="DG1241" s="182"/>
      <c r="DH1241" s="182"/>
      <c r="DI1241" s="182"/>
      <c r="DJ1241" s="182"/>
      <c r="DK1241" s="182"/>
      <c r="DL1241" s="182"/>
      <c r="DM1241" s="182"/>
      <c r="DN1241" s="182"/>
      <c r="DO1241" s="182"/>
      <c r="DP1241" s="182"/>
      <c r="DQ1241" s="182"/>
      <c r="DR1241" s="182"/>
      <c r="DS1241" s="182"/>
      <c r="DT1241" s="182"/>
      <c r="DU1241" s="182"/>
      <c r="DV1241" s="182"/>
      <c r="DW1241" s="182"/>
      <c r="DX1241" s="182"/>
      <c r="DY1241" s="182"/>
    </row>
    <row r="1242" spans="1:129" s="108" customFormat="1" hidden="1" x14ac:dyDescent="0.25">
      <c r="A1242" s="103" t="s">
        <v>153</v>
      </c>
      <c r="B1242" s="118"/>
      <c r="C1242" s="105"/>
      <c r="D1242" s="106"/>
      <c r="E1242" s="106"/>
      <c r="F1242" s="106"/>
      <c r="G1242" s="106"/>
      <c r="H1242" s="107">
        <v>0</v>
      </c>
    </row>
    <row r="1243" spans="1:129" s="194" customFormat="1" x14ac:dyDescent="0.25">
      <c r="A1243" s="102" t="s">
        <v>1248</v>
      </c>
      <c r="B1243" s="97" t="s">
        <v>163</v>
      </c>
      <c r="C1243" s="98" t="s">
        <v>144</v>
      </c>
      <c r="D1243" s="99" t="s">
        <v>144</v>
      </c>
      <c r="E1243" s="101">
        <f>SUBTOTAL(9,E1244)</f>
        <v>0</v>
      </c>
      <c r="F1243" s="101">
        <f>SUBTOTAL(9,F1244)</f>
        <v>0</v>
      </c>
      <c r="G1243" s="101">
        <f>SUBTOTAL(9,G1244)</f>
        <v>0</v>
      </c>
      <c r="H1243" s="188"/>
      <c r="I1243" s="182"/>
      <c r="J1243" s="182"/>
      <c r="K1243" s="182"/>
      <c r="L1243" s="182"/>
      <c r="M1243" s="182"/>
      <c r="N1243" s="182"/>
      <c r="O1243" s="182"/>
      <c r="P1243" s="182"/>
      <c r="Q1243" s="182"/>
      <c r="R1243" s="182"/>
      <c r="S1243" s="182"/>
      <c r="T1243" s="182"/>
      <c r="U1243" s="182"/>
      <c r="V1243" s="182"/>
      <c r="W1243" s="182"/>
      <c r="X1243" s="182"/>
      <c r="Y1243" s="182"/>
      <c r="Z1243" s="182"/>
      <c r="AA1243" s="182"/>
      <c r="AB1243" s="182"/>
      <c r="AC1243" s="182"/>
      <c r="AD1243" s="182"/>
      <c r="AE1243" s="182"/>
      <c r="AF1243" s="182"/>
      <c r="AG1243" s="182"/>
      <c r="AH1243" s="182"/>
      <c r="AI1243" s="182"/>
      <c r="AJ1243" s="182"/>
      <c r="AK1243" s="182"/>
      <c r="AL1243" s="182"/>
      <c r="AM1243" s="182"/>
      <c r="AN1243" s="182"/>
      <c r="AO1243" s="182"/>
      <c r="AP1243" s="182"/>
      <c r="AQ1243" s="182"/>
      <c r="AR1243" s="182"/>
      <c r="AS1243" s="182"/>
      <c r="AT1243" s="182"/>
      <c r="AU1243" s="182"/>
      <c r="AV1243" s="182"/>
      <c r="AW1243" s="182"/>
      <c r="AX1243" s="182"/>
      <c r="AY1243" s="182"/>
      <c r="AZ1243" s="182"/>
      <c r="BA1243" s="182"/>
      <c r="BB1243" s="182"/>
      <c r="BC1243" s="182"/>
      <c r="BD1243" s="182"/>
      <c r="BE1243" s="182"/>
      <c r="BF1243" s="182"/>
      <c r="BG1243" s="182"/>
      <c r="BH1243" s="182"/>
      <c r="BI1243" s="182"/>
      <c r="BJ1243" s="182"/>
      <c r="BK1243" s="182"/>
      <c r="BL1243" s="182"/>
      <c r="BM1243" s="182"/>
      <c r="BN1243" s="182"/>
      <c r="BO1243" s="182"/>
      <c r="BP1243" s="182"/>
      <c r="BQ1243" s="182"/>
      <c r="BR1243" s="182"/>
      <c r="BS1243" s="182"/>
      <c r="BT1243" s="182"/>
      <c r="BU1243" s="182"/>
      <c r="BV1243" s="182"/>
      <c r="BW1243" s="182"/>
      <c r="BX1243" s="182"/>
      <c r="BY1243" s="182"/>
      <c r="BZ1243" s="182"/>
      <c r="CA1243" s="182"/>
      <c r="CB1243" s="182"/>
      <c r="CC1243" s="182"/>
      <c r="CD1243" s="182"/>
      <c r="CE1243" s="182"/>
      <c r="CF1243" s="182"/>
      <c r="CG1243" s="182"/>
      <c r="CH1243" s="182"/>
      <c r="CI1243" s="182"/>
      <c r="CJ1243" s="182"/>
      <c r="CK1243" s="182"/>
      <c r="CL1243" s="182"/>
      <c r="CM1243" s="182"/>
      <c r="CN1243" s="182"/>
      <c r="CO1243" s="182"/>
      <c r="CP1243" s="182"/>
      <c r="CQ1243" s="182"/>
      <c r="CR1243" s="182"/>
      <c r="CS1243" s="182"/>
      <c r="CT1243" s="182"/>
      <c r="CU1243" s="182"/>
      <c r="CV1243" s="182"/>
      <c r="CW1243" s="182"/>
      <c r="CX1243" s="182"/>
      <c r="CY1243" s="182"/>
      <c r="CZ1243" s="182"/>
      <c r="DA1243" s="182"/>
      <c r="DB1243" s="182"/>
      <c r="DC1243" s="182"/>
      <c r="DD1243" s="182"/>
      <c r="DE1243" s="182"/>
      <c r="DF1243" s="182"/>
      <c r="DG1243" s="182"/>
      <c r="DH1243" s="182"/>
      <c r="DI1243" s="182"/>
      <c r="DJ1243" s="182"/>
      <c r="DK1243" s="182"/>
      <c r="DL1243" s="182"/>
      <c r="DM1243" s="182"/>
      <c r="DN1243" s="182"/>
      <c r="DO1243" s="182"/>
      <c r="DP1243" s="182"/>
      <c r="DQ1243" s="182"/>
      <c r="DR1243" s="182"/>
      <c r="DS1243" s="182"/>
      <c r="DT1243" s="182"/>
      <c r="DU1243" s="182"/>
      <c r="DV1243" s="182"/>
      <c r="DW1243" s="182"/>
      <c r="DX1243" s="182"/>
      <c r="DY1243" s="182"/>
    </row>
    <row r="1244" spans="1:129" s="108" customFormat="1" hidden="1" x14ac:dyDescent="0.25">
      <c r="A1244" s="103" t="s">
        <v>153</v>
      </c>
      <c r="B1244" s="118"/>
      <c r="C1244" s="105"/>
      <c r="D1244" s="106"/>
      <c r="E1244" s="106"/>
      <c r="F1244" s="106"/>
      <c r="G1244" s="106"/>
      <c r="H1244" s="107">
        <v>0</v>
      </c>
    </row>
    <row r="1245" spans="1:129" s="193" customFormat="1" x14ac:dyDescent="0.25">
      <c r="A1245" s="102" t="s">
        <v>1249</v>
      </c>
      <c r="B1245" s="97" t="s">
        <v>224</v>
      </c>
      <c r="C1245" s="98" t="s">
        <v>144</v>
      </c>
      <c r="D1245" s="99" t="s">
        <v>144</v>
      </c>
      <c r="E1245" s="101">
        <f>E1246+E1248+E1250+E1252+E1254+E1256</f>
        <v>0</v>
      </c>
      <c r="F1245" s="101">
        <f>F1246+F1248+F1250+F1252+F1254+F1256</f>
        <v>0</v>
      </c>
      <c r="G1245" s="101">
        <f>G1246+G1248+G1250+G1252+G1254+G1256</f>
        <v>0</v>
      </c>
      <c r="H1245" s="188"/>
      <c r="I1245" s="182"/>
      <c r="J1245" s="182"/>
      <c r="K1245" s="182"/>
      <c r="L1245" s="182"/>
      <c r="M1245" s="182"/>
      <c r="N1245" s="182"/>
      <c r="O1245" s="182"/>
      <c r="P1245" s="182"/>
      <c r="Q1245" s="182"/>
      <c r="R1245" s="182"/>
      <c r="S1245" s="182"/>
      <c r="T1245" s="182"/>
      <c r="U1245" s="182"/>
      <c r="V1245" s="182"/>
      <c r="W1245" s="182"/>
      <c r="X1245" s="182"/>
      <c r="Y1245" s="182"/>
      <c r="Z1245" s="182"/>
      <c r="AA1245" s="182"/>
      <c r="AB1245" s="182"/>
      <c r="AC1245" s="182"/>
      <c r="AD1245" s="182"/>
      <c r="AE1245" s="182"/>
      <c r="AF1245" s="182"/>
      <c r="AG1245" s="182"/>
      <c r="AH1245" s="182"/>
      <c r="AI1245" s="182"/>
      <c r="AJ1245" s="182"/>
      <c r="AK1245" s="182"/>
      <c r="AL1245" s="182"/>
      <c r="AM1245" s="182"/>
      <c r="AN1245" s="182"/>
      <c r="AO1245" s="182"/>
      <c r="AP1245" s="182"/>
      <c r="AQ1245" s="182"/>
      <c r="AR1245" s="182"/>
      <c r="AS1245" s="182"/>
      <c r="AT1245" s="182"/>
      <c r="AU1245" s="182"/>
      <c r="AV1245" s="182"/>
      <c r="AW1245" s="182"/>
      <c r="AX1245" s="182"/>
      <c r="AY1245" s="182"/>
      <c r="AZ1245" s="182"/>
      <c r="BA1245" s="182"/>
      <c r="BB1245" s="182"/>
      <c r="BC1245" s="182"/>
      <c r="BD1245" s="182"/>
      <c r="BE1245" s="182"/>
      <c r="BF1245" s="182"/>
      <c r="BG1245" s="182"/>
      <c r="BH1245" s="182"/>
      <c r="BI1245" s="182"/>
      <c r="BJ1245" s="182"/>
      <c r="BK1245" s="182"/>
      <c r="BL1245" s="182"/>
      <c r="BM1245" s="182"/>
      <c r="BN1245" s="182"/>
      <c r="BO1245" s="182"/>
      <c r="BP1245" s="182"/>
      <c r="BQ1245" s="182"/>
      <c r="BR1245" s="182"/>
      <c r="BS1245" s="182"/>
      <c r="BT1245" s="182"/>
      <c r="BU1245" s="182"/>
      <c r="BV1245" s="182"/>
      <c r="BW1245" s="182"/>
      <c r="BX1245" s="182"/>
      <c r="BY1245" s="182"/>
      <c r="BZ1245" s="182"/>
      <c r="CA1245" s="182"/>
      <c r="CB1245" s="182"/>
      <c r="CC1245" s="182"/>
      <c r="CD1245" s="182"/>
      <c r="CE1245" s="182"/>
      <c r="CF1245" s="182"/>
      <c r="CG1245" s="182"/>
      <c r="CH1245" s="182"/>
      <c r="CI1245" s="182"/>
      <c r="CJ1245" s="182"/>
      <c r="CK1245" s="182"/>
      <c r="CL1245" s="182"/>
      <c r="CM1245" s="182"/>
      <c r="CN1245" s="182"/>
      <c r="CO1245" s="182"/>
      <c r="CP1245" s="182"/>
      <c r="CQ1245" s="182"/>
      <c r="CR1245" s="182"/>
      <c r="CS1245" s="182"/>
      <c r="CT1245" s="182"/>
      <c r="CU1245" s="182"/>
      <c r="CV1245" s="182"/>
      <c r="CW1245" s="182"/>
      <c r="CX1245" s="182"/>
      <c r="CY1245" s="182"/>
      <c r="CZ1245" s="182"/>
      <c r="DA1245" s="182"/>
      <c r="DB1245" s="182"/>
      <c r="DC1245" s="182"/>
      <c r="DD1245" s="182"/>
      <c r="DE1245" s="182"/>
      <c r="DF1245" s="182"/>
      <c r="DG1245" s="182"/>
      <c r="DH1245" s="182"/>
      <c r="DI1245" s="182"/>
      <c r="DJ1245" s="182"/>
      <c r="DK1245" s="182"/>
      <c r="DL1245" s="182"/>
      <c r="DM1245" s="182"/>
      <c r="DN1245" s="182"/>
      <c r="DO1245" s="182"/>
      <c r="DP1245" s="182"/>
      <c r="DQ1245" s="182"/>
      <c r="DR1245" s="182"/>
      <c r="DS1245" s="182"/>
      <c r="DT1245" s="182"/>
      <c r="DU1245" s="182"/>
      <c r="DV1245" s="182"/>
      <c r="DW1245" s="182"/>
      <c r="DX1245" s="182"/>
      <c r="DY1245" s="182"/>
    </row>
    <row r="1246" spans="1:129" s="194" customFormat="1" x14ac:dyDescent="0.25">
      <c r="A1246" s="102" t="s">
        <v>1250</v>
      </c>
      <c r="B1246" s="97" t="s">
        <v>152</v>
      </c>
      <c r="C1246" s="98" t="s">
        <v>144</v>
      </c>
      <c r="D1246" s="99" t="s">
        <v>144</v>
      </c>
      <c r="E1246" s="101">
        <f>SUBTOTAL(9,E1247)</f>
        <v>0</v>
      </c>
      <c r="F1246" s="101">
        <f>SUBTOTAL(9,F1247)</f>
        <v>0</v>
      </c>
      <c r="G1246" s="101">
        <f>SUBTOTAL(9,G1247)</f>
        <v>0</v>
      </c>
      <c r="H1246" s="188"/>
      <c r="I1246" s="182"/>
      <c r="J1246" s="182"/>
      <c r="K1246" s="182"/>
      <c r="L1246" s="182"/>
      <c r="M1246" s="182"/>
      <c r="N1246" s="182"/>
      <c r="O1246" s="182"/>
      <c r="P1246" s="182"/>
      <c r="Q1246" s="182"/>
      <c r="R1246" s="182"/>
      <c r="S1246" s="182"/>
      <c r="T1246" s="182"/>
      <c r="U1246" s="182"/>
      <c r="V1246" s="182"/>
      <c r="W1246" s="182"/>
      <c r="X1246" s="182"/>
      <c r="Y1246" s="182"/>
      <c r="Z1246" s="182"/>
      <c r="AA1246" s="182"/>
      <c r="AB1246" s="182"/>
      <c r="AC1246" s="182"/>
      <c r="AD1246" s="182"/>
      <c r="AE1246" s="182"/>
      <c r="AF1246" s="182"/>
      <c r="AG1246" s="182"/>
      <c r="AH1246" s="182"/>
      <c r="AI1246" s="182"/>
      <c r="AJ1246" s="182"/>
      <c r="AK1246" s="182"/>
      <c r="AL1246" s="182"/>
      <c r="AM1246" s="182"/>
      <c r="AN1246" s="182"/>
      <c r="AO1246" s="182"/>
      <c r="AP1246" s="182"/>
      <c r="AQ1246" s="182"/>
      <c r="AR1246" s="182"/>
      <c r="AS1246" s="182"/>
      <c r="AT1246" s="182"/>
      <c r="AU1246" s="182"/>
      <c r="AV1246" s="182"/>
      <c r="AW1246" s="182"/>
      <c r="AX1246" s="182"/>
      <c r="AY1246" s="182"/>
      <c r="AZ1246" s="182"/>
      <c r="BA1246" s="182"/>
      <c r="BB1246" s="182"/>
      <c r="BC1246" s="182"/>
      <c r="BD1246" s="182"/>
      <c r="BE1246" s="182"/>
      <c r="BF1246" s="182"/>
      <c r="BG1246" s="182"/>
      <c r="BH1246" s="182"/>
      <c r="BI1246" s="182"/>
      <c r="BJ1246" s="182"/>
      <c r="BK1246" s="182"/>
      <c r="BL1246" s="182"/>
      <c r="BM1246" s="182"/>
      <c r="BN1246" s="182"/>
      <c r="BO1246" s="182"/>
      <c r="BP1246" s="182"/>
      <c r="BQ1246" s="182"/>
      <c r="BR1246" s="182"/>
      <c r="BS1246" s="182"/>
      <c r="BT1246" s="182"/>
      <c r="BU1246" s="182"/>
      <c r="BV1246" s="182"/>
      <c r="BW1246" s="182"/>
      <c r="BX1246" s="182"/>
      <c r="BY1246" s="182"/>
      <c r="BZ1246" s="182"/>
      <c r="CA1246" s="182"/>
      <c r="CB1246" s="182"/>
      <c r="CC1246" s="182"/>
      <c r="CD1246" s="182"/>
      <c r="CE1246" s="182"/>
      <c r="CF1246" s="182"/>
      <c r="CG1246" s="182"/>
      <c r="CH1246" s="182"/>
      <c r="CI1246" s="182"/>
      <c r="CJ1246" s="182"/>
      <c r="CK1246" s="182"/>
      <c r="CL1246" s="182"/>
      <c r="CM1246" s="182"/>
      <c r="CN1246" s="182"/>
      <c r="CO1246" s="182"/>
      <c r="CP1246" s="182"/>
      <c r="CQ1246" s="182"/>
      <c r="CR1246" s="182"/>
      <c r="CS1246" s="182"/>
      <c r="CT1246" s="182"/>
      <c r="CU1246" s="182"/>
      <c r="CV1246" s="182"/>
      <c r="CW1246" s="182"/>
      <c r="CX1246" s="182"/>
      <c r="CY1246" s="182"/>
      <c r="CZ1246" s="182"/>
      <c r="DA1246" s="182"/>
      <c r="DB1246" s="182"/>
      <c r="DC1246" s="182"/>
      <c r="DD1246" s="182"/>
      <c r="DE1246" s="182"/>
      <c r="DF1246" s="182"/>
      <c r="DG1246" s="182"/>
      <c r="DH1246" s="182"/>
      <c r="DI1246" s="182"/>
      <c r="DJ1246" s="182"/>
      <c r="DK1246" s="182"/>
      <c r="DL1246" s="182"/>
      <c r="DM1246" s="182"/>
      <c r="DN1246" s="182"/>
      <c r="DO1246" s="182"/>
      <c r="DP1246" s="182"/>
      <c r="DQ1246" s="182"/>
      <c r="DR1246" s="182"/>
      <c r="DS1246" s="182"/>
      <c r="DT1246" s="182"/>
      <c r="DU1246" s="182"/>
      <c r="DV1246" s="182"/>
      <c r="DW1246" s="182"/>
      <c r="DX1246" s="182"/>
      <c r="DY1246" s="182"/>
    </row>
    <row r="1247" spans="1:129" s="108" customFormat="1" hidden="1" x14ac:dyDescent="0.25">
      <c r="A1247" s="103" t="s">
        <v>153</v>
      </c>
      <c r="B1247" s="118"/>
      <c r="C1247" s="105"/>
      <c r="D1247" s="106"/>
      <c r="E1247" s="106"/>
      <c r="F1247" s="106"/>
      <c r="G1247" s="106"/>
      <c r="H1247" s="107">
        <v>0</v>
      </c>
    </row>
    <row r="1248" spans="1:129" s="194" customFormat="1" x14ac:dyDescent="0.25">
      <c r="A1248" s="102" t="s">
        <v>1251</v>
      </c>
      <c r="B1248" s="97" t="s">
        <v>155</v>
      </c>
      <c r="C1248" s="98" t="s">
        <v>144</v>
      </c>
      <c r="D1248" s="99" t="s">
        <v>144</v>
      </c>
      <c r="E1248" s="101">
        <f>SUBTOTAL(9,E1249)</f>
        <v>0</v>
      </c>
      <c r="F1248" s="101">
        <f>SUBTOTAL(9,F1249)</f>
        <v>0</v>
      </c>
      <c r="G1248" s="101">
        <f>SUBTOTAL(9,G1249)</f>
        <v>0</v>
      </c>
      <c r="H1248" s="188"/>
      <c r="I1248" s="182"/>
      <c r="J1248" s="182"/>
      <c r="K1248" s="182"/>
      <c r="L1248" s="182"/>
      <c r="M1248" s="182"/>
      <c r="N1248" s="182"/>
      <c r="O1248" s="182"/>
      <c r="P1248" s="182"/>
      <c r="Q1248" s="182"/>
      <c r="R1248" s="182"/>
      <c r="S1248" s="182"/>
      <c r="T1248" s="182"/>
      <c r="U1248" s="182"/>
      <c r="V1248" s="182"/>
      <c r="W1248" s="182"/>
      <c r="X1248" s="182"/>
      <c r="Y1248" s="182"/>
      <c r="Z1248" s="182"/>
      <c r="AA1248" s="182"/>
      <c r="AB1248" s="182"/>
      <c r="AC1248" s="182"/>
      <c r="AD1248" s="182"/>
      <c r="AE1248" s="182"/>
      <c r="AF1248" s="182"/>
      <c r="AG1248" s="182"/>
      <c r="AH1248" s="182"/>
      <c r="AI1248" s="182"/>
      <c r="AJ1248" s="182"/>
      <c r="AK1248" s="182"/>
      <c r="AL1248" s="182"/>
      <c r="AM1248" s="182"/>
      <c r="AN1248" s="182"/>
      <c r="AO1248" s="182"/>
      <c r="AP1248" s="182"/>
      <c r="AQ1248" s="182"/>
      <c r="AR1248" s="182"/>
      <c r="AS1248" s="182"/>
      <c r="AT1248" s="182"/>
      <c r="AU1248" s="182"/>
      <c r="AV1248" s="182"/>
      <c r="AW1248" s="182"/>
      <c r="AX1248" s="182"/>
      <c r="AY1248" s="182"/>
      <c r="AZ1248" s="182"/>
      <c r="BA1248" s="182"/>
      <c r="BB1248" s="182"/>
      <c r="BC1248" s="182"/>
      <c r="BD1248" s="182"/>
      <c r="BE1248" s="182"/>
      <c r="BF1248" s="182"/>
      <c r="BG1248" s="182"/>
      <c r="BH1248" s="182"/>
      <c r="BI1248" s="182"/>
      <c r="BJ1248" s="182"/>
      <c r="BK1248" s="182"/>
      <c r="BL1248" s="182"/>
      <c r="BM1248" s="182"/>
      <c r="BN1248" s="182"/>
      <c r="BO1248" s="182"/>
      <c r="BP1248" s="182"/>
      <c r="BQ1248" s="182"/>
      <c r="BR1248" s="182"/>
      <c r="BS1248" s="182"/>
      <c r="BT1248" s="182"/>
      <c r="BU1248" s="182"/>
      <c r="BV1248" s="182"/>
      <c r="BW1248" s="182"/>
      <c r="BX1248" s="182"/>
      <c r="BY1248" s="182"/>
      <c r="BZ1248" s="182"/>
      <c r="CA1248" s="182"/>
      <c r="CB1248" s="182"/>
      <c r="CC1248" s="182"/>
      <c r="CD1248" s="182"/>
      <c r="CE1248" s="182"/>
      <c r="CF1248" s="182"/>
      <c r="CG1248" s="182"/>
      <c r="CH1248" s="182"/>
      <c r="CI1248" s="182"/>
      <c r="CJ1248" s="182"/>
      <c r="CK1248" s="182"/>
      <c r="CL1248" s="182"/>
      <c r="CM1248" s="182"/>
      <c r="CN1248" s="182"/>
      <c r="CO1248" s="182"/>
      <c r="CP1248" s="182"/>
      <c r="CQ1248" s="182"/>
      <c r="CR1248" s="182"/>
      <c r="CS1248" s="182"/>
      <c r="CT1248" s="182"/>
      <c r="CU1248" s="182"/>
      <c r="CV1248" s="182"/>
      <c r="CW1248" s="182"/>
      <c r="CX1248" s="182"/>
      <c r="CY1248" s="182"/>
      <c r="CZ1248" s="182"/>
      <c r="DA1248" s="182"/>
      <c r="DB1248" s="182"/>
      <c r="DC1248" s="182"/>
      <c r="DD1248" s="182"/>
      <c r="DE1248" s="182"/>
      <c r="DF1248" s="182"/>
      <c r="DG1248" s="182"/>
      <c r="DH1248" s="182"/>
      <c r="DI1248" s="182"/>
      <c r="DJ1248" s="182"/>
      <c r="DK1248" s="182"/>
      <c r="DL1248" s="182"/>
      <c r="DM1248" s="182"/>
      <c r="DN1248" s="182"/>
      <c r="DO1248" s="182"/>
      <c r="DP1248" s="182"/>
      <c r="DQ1248" s="182"/>
      <c r="DR1248" s="182"/>
      <c r="DS1248" s="182"/>
      <c r="DT1248" s="182"/>
      <c r="DU1248" s="182"/>
      <c r="DV1248" s="182"/>
      <c r="DW1248" s="182"/>
      <c r="DX1248" s="182"/>
      <c r="DY1248" s="182"/>
    </row>
    <row r="1249" spans="1:129" s="108" customFormat="1" hidden="1" x14ac:dyDescent="0.25">
      <c r="A1249" s="103" t="s">
        <v>153</v>
      </c>
      <c r="B1249" s="118"/>
      <c r="C1249" s="105"/>
      <c r="D1249" s="106"/>
      <c r="E1249" s="106"/>
      <c r="F1249" s="106"/>
      <c r="G1249" s="106"/>
      <c r="H1249" s="107">
        <v>0</v>
      </c>
    </row>
    <row r="1250" spans="1:129" s="194" customFormat="1" x14ac:dyDescent="0.25">
      <c r="A1250" s="102" t="s">
        <v>1252</v>
      </c>
      <c r="B1250" s="97" t="s">
        <v>157</v>
      </c>
      <c r="C1250" s="98" t="s">
        <v>144</v>
      </c>
      <c r="D1250" s="99" t="s">
        <v>144</v>
      </c>
      <c r="E1250" s="101">
        <f>SUBTOTAL(9,E1251)</f>
        <v>0</v>
      </c>
      <c r="F1250" s="101">
        <f>SUBTOTAL(9,F1251)</f>
        <v>0</v>
      </c>
      <c r="G1250" s="101">
        <f>SUBTOTAL(9,G1251)</f>
        <v>0</v>
      </c>
      <c r="H1250" s="188"/>
      <c r="I1250" s="182"/>
      <c r="J1250" s="182"/>
      <c r="K1250" s="182"/>
      <c r="L1250" s="182"/>
      <c r="M1250" s="182"/>
      <c r="N1250" s="182"/>
      <c r="O1250" s="182"/>
      <c r="P1250" s="182"/>
      <c r="Q1250" s="182"/>
      <c r="R1250" s="182"/>
      <c r="S1250" s="182"/>
      <c r="T1250" s="182"/>
      <c r="U1250" s="182"/>
      <c r="V1250" s="182"/>
      <c r="W1250" s="182"/>
      <c r="X1250" s="182"/>
      <c r="Y1250" s="182"/>
      <c r="Z1250" s="182"/>
      <c r="AA1250" s="182"/>
      <c r="AB1250" s="182"/>
      <c r="AC1250" s="182"/>
      <c r="AD1250" s="182"/>
      <c r="AE1250" s="182"/>
      <c r="AF1250" s="182"/>
      <c r="AG1250" s="182"/>
      <c r="AH1250" s="182"/>
      <c r="AI1250" s="182"/>
      <c r="AJ1250" s="182"/>
      <c r="AK1250" s="182"/>
      <c r="AL1250" s="182"/>
      <c r="AM1250" s="182"/>
      <c r="AN1250" s="182"/>
      <c r="AO1250" s="182"/>
      <c r="AP1250" s="182"/>
      <c r="AQ1250" s="182"/>
      <c r="AR1250" s="182"/>
      <c r="AS1250" s="182"/>
      <c r="AT1250" s="182"/>
      <c r="AU1250" s="182"/>
      <c r="AV1250" s="182"/>
      <c r="AW1250" s="182"/>
      <c r="AX1250" s="182"/>
      <c r="AY1250" s="182"/>
      <c r="AZ1250" s="182"/>
      <c r="BA1250" s="182"/>
      <c r="BB1250" s="182"/>
      <c r="BC1250" s="182"/>
      <c r="BD1250" s="182"/>
      <c r="BE1250" s="182"/>
      <c r="BF1250" s="182"/>
      <c r="BG1250" s="182"/>
      <c r="BH1250" s="182"/>
      <c r="BI1250" s="182"/>
      <c r="BJ1250" s="182"/>
      <c r="BK1250" s="182"/>
      <c r="BL1250" s="182"/>
      <c r="BM1250" s="182"/>
      <c r="BN1250" s="182"/>
      <c r="BO1250" s="182"/>
      <c r="BP1250" s="182"/>
      <c r="BQ1250" s="182"/>
      <c r="BR1250" s="182"/>
      <c r="BS1250" s="182"/>
      <c r="BT1250" s="182"/>
      <c r="BU1250" s="182"/>
      <c r="BV1250" s="182"/>
      <c r="BW1250" s="182"/>
      <c r="BX1250" s="182"/>
      <c r="BY1250" s="182"/>
      <c r="BZ1250" s="182"/>
      <c r="CA1250" s="182"/>
      <c r="CB1250" s="182"/>
      <c r="CC1250" s="182"/>
      <c r="CD1250" s="182"/>
      <c r="CE1250" s="182"/>
      <c r="CF1250" s="182"/>
      <c r="CG1250" s="182"/>
      <c r="CH1250" s="182"/>
      <c r="CI1250" s="182"/>
      <c r="CJ1250" s="182"/>
      <c r="CK1250" s="182"/>
      <c r="CL1250" s="182"/>
      <c r="CM1250" s="182"/>
      <c r="CN1250" s="182"/>
      <c r="CO1250" s="182"/>
      <c r="CP1250" s="182"/>
      <c r="CQ1250" s="182"/>
      <c r="CR1250" s="182"/>
      <c r="CS1250" s="182"/>
      <c r="CT1250" s="182"/>
      <c r="CU1250" s="182"/>
      <c r="CV1250" s="182"/>
      <c r="CW1250" s="182"/>
      <c r="CX1250" s="182"/>
      <c r="CY1250" s="182"/>
      <c r="CZ1250" s="182"/>
      <c r="DA1250" s="182"/>
      <c r="DB1250" s="182"/>
      <c r="DC1250" s="182"/>
      <c r="DD1250" s="182"/>
      <c r="DE1250" s="182"/>
      <c r="DF1250" s="182"/>
      <c r="DG1250" s="182"/>
      <c r="DH1250" s="182"/>
      <c r="DI1250" s="182"/>
      <c r="DJ1250" s="182"/>
      <c r="DK1250" s="182"/>
      <c r="DL1250" s="182"/>
      <c r="DM1250" s="182"/>
      <c r="DN1250" s="182"/>
      <c r="DO1250" s="182"/>
      <c r="DP1250" s="182"/>
      <c r="DQ1250" s="182"/>
      <c r="DR1250" s="182"/>
      <c r="DS1250" s="182"/>
      <c r="DT1250" s="182"/>
      <c r="DU1250" s="182"/>
      <c r="DV1250" s="182"/>
      <c r="DW1250" s="182"/>
      <c r="DX1250" s="182"/>
      <c r="DY1250" s="182"/>
    </row>
    <row r="1251" spans="1:129" s="108" customFormat="1" hidden="1" x14ac:dyDescent="0.25">
      <c r="A1251" s="103" t="s">
        <v>153</v>
      </c>
      <c r="B1251" s="118"/>
      <c r="C1251" s="105"/>
      <c r="D1251" s="106"/>
      <c r="E1251" s="106"/>
      <c r="F1251" s="106"/>
      <c r="G1251" s="106"/>
      <c r="H1251" s="107">
        <v>0</v>
      </c>
    </row>
    <row r="1252" spans="1:129" s="194" customFormat="1" x14ac:dyDescent="0.25">
      <c r="A1252" s="102" t="s">
        <v>1253</v>
      </c>
      <c r="B1252" s="97" t="s">
        <v>159</v>
      </c>
      <c r="C1252" s="98" t="s">
        <v>144</v>
      </c>
      <c r="D1252" s="99" t="s">
        <v>144</v>
      </c>
      <c r="E1252" s="101">
        <f>SUBTOTAL(9,E1253)</f>
        <v>0</v>
      </c>
      <c r="F1252" s="101">
        <f>SUBTOTAL(9,F1253)</f>
        <v>0</v>
      </c>
      <c r="G1252" s="101">
        <f>SUBTOTAL(9,G1253)</f>
        <v>0</v>
      </c>
      <c r="H1252" s="188"/>
      <c r="I1252" s="182"/>
      <c r="J1252" s="182"/>
      <c r="K1252" s="182"/>
      <c r="L1252" s="182"/>
      <c r="M1252" s="182"/>
      <c r="N1252" s="182"/>
      <c r="O1252" s="182"/>
      <c r="P1252" s="182"/>
      <c r="Q1252" s="182"/>
      <c r="R1252" s="182"/>
      <c r="S1252" s="182"/>
      <c r="T1252" s="182"/>
      <c r="U1252" s="182"/>
      <c r="V1252" s="182"/>
      <c r="W1252" s="182"/>
      <c r="X1252" s="182"/>
      <c r="Y1252" s="182"/>
      <c r="Z1252" s="182"/>
      <c r="AA1252" s="182"/>
      <c r="AB1252" s="182"/>
      <c r="AC1252" s="182"/>
      <c r="AD1252" s="182"/>
      <c r="AE1252" s="182"/>
      <c r="AF1252" s="182"/>
      <c r="AG1252" s="182"/>
      <c r="AH1252" s="182"/>
      <c r="AI1252" s="182"/>
      <c r="AJ1252" s="182"/>
      <c r="AK1252" s="182"/>
      <c r="AL1252" s="182"/>
      <c r="AM1252" s="182"/>
      <c r="AN1252" s="182"/>
      <c r="AO1252" s="182"/>
      <c r="AP1252" s="182"/>
      <c r="AQ1252" s="182"/>
      <c r="AR1252" s="182"/>
      <c r="AS1252" s="182"/>
      <c r="AT1252" s="182"/>
      <c r="AU1252" s="182"/>
      <c r="AV1252" s="182"/>
      <c r="AW1252" s="182"/>
      <c r="AX1252" s="182"/>
      <c r="AY1252" s="182"/>
      <c r="AZ1252" s="182"/>
      <c r="BA1252" s="182"/>
      <c r="BB1252" s="182"/>
      <c r="BC1252" s="182"/>
      <c r="BD1252" s="182"/>
      <c r="BE1252" s="182"/>
      <c r="BF1252" s="182"/>
      <c r="BG1252" s="182"/>
      <c r="BH1252" s="182"/>
      <c r="BI1252" s="182"/>
      <c r="BJ1252" s="182"/>
      <c r="BK1252" s="182"/>
      <c r="BL1252" s="182"/>
      <c r="BM1252" s="182"/>
      <c r="BN1252" s="182"/>
      <c r="BO1252" s="182"/>
      <c r="BP1252" s="182"/>
      <c r="BQ1252" s="182"/>
      <c r="BR1252" s="182"/>
      <c r="BS1252" s="182"/>
      <c r="BT1252" s="182"/>
      <c r="BU1252" s="182"/>
      <c r="BV1252" s="182"/>
      <c r="BW1252" s="182"/>
      <c r="BX1252" s="182"/>
      <c r="BY1252" s="182"/>
      <c r="BZ1252" s="182"/>
      <c r="CA1252" s="182"/>
      <c r="CB1252" s="182"/>
      <c r="CC1252" s="182"/>
      <c r="CD1252" s="182"/>
      <c r="CE1252" s="182"/>
      <c r="CF1252" s="182"/>
      <c r="CG1252" s="182"/>
      <c r="CH1252" s="182"/>
      <c r="CI1252" s="182"/>
      <c r="CJ1252" s="182"/>
      <c r="CK1252" s="182"/>
      <c r="CL1252" s="182"/>
      <c r="CM1252" s="182"/>
      <c r="CN1252" s="182"/>
      <c r="CO1252" s="182"/>
      <c r="CP1252" s="182"/>
      <c r="CQ1252" s="182"/>
      <c r="CR1252" s="182"/>
      <c r="CS1252" s="182"/>
      <c r="CT1252" s="182"/>
      <c r="CU1252" s="182"/>
      <c r="CV1252" s="182"/>
      <c r="CW1252" s="182"/>
      <c r="CX1252" s="182"/>
      <c r="CY1252" s="182"/>
      <c r="CZ1252" s="182"/>
      <c r="DA1252" s="182"/>
      <c r="DB1252" s="182"/>
      <c r="DC1252" s="182"/>
      <c r="DD1252" s="182"/>
      <c r="DE1252" s="182"/>
      <c r="DF1252" s="182"/>
      <c r="DG1252" s="182"/>
      <c r="DH1252" s="182"/>
      <c r="DI1252" s="182"/>
      <c r="DJ1252" s="182"/>
      <c r="DK1252" s="182"/>
      <c r="DL1252" s="182"/>
      <c r="DM1252" s="182"/>
      <c r="DN1252" s="182"/>
      <c r="DO1252" s="182"/>
      <c r="DP1252" s="182"/>
      <c r="DQ1252" s="182"/>
      <c r="DR1252" s="182"/>
      <c r="DS1252" s="182"/>
      <c r="DT1252" s="182"/>
      <c r="DU1252" s="182"/>
      <c r="DV1252" s="182"/>
      <c r="DW1252" s="182"/>
      <c r="DX1252" s="182"/>
      <c r="DY1252" s="182"/>
    </row>
    <row r="1253" spans="1:129" s="108" customFormat="1" hidden="1" x14ac:dyDescent="0.25">
      <c r="A1253" s="103" t="s">
        <v>153</v>
      </c>
      <c r="B1253" s="118"/>
      <c r="C1253" s="105"/>
      <c r="D1253" s="106"/>
      <c r="E1253" s="106"/>
      <c r="F1253" s="106"/>
      <c r="G1253" s="106"/>
      <c r="H1253" s="107">
        <v>0</v>
      </c>
    </row>
    <row r="1254" spans="1:129" s="194" customFormat="1" x14ac:dyDescent="0.25">
      <c r="A1254" s="102" t="s">
        <v>1254</v>
      </c>
      <c r="B1254" s="97" t="s">
        <v>161</v>
      </c>
      <c r="C1254" s="98" t="s">
        <v>144</v>
      </c>
      <c r="D1254" s="99" t="s">
        <v>144</v>
      </c>
      <c r="E1254" s="101">
        <f>SUBTOTAL(9,E1255)</f>
        <v>0</v>
      </c>
      <c r="F1254" s="101">
        <f>SUBTOTAL(9,F1255)</f>
        <v>0</v>
      </c>
      <c r="G1254" s="101">
        <f>SUBTOTAL(9,G1255)</f>
        <v>0</v>
      </c>
      <c r="H1254" s="188"/>
      <c r="I1254" s="182"/>
      <c r="J1254" s="182"/>
      <c r="K1254" s="182"/>
      <c r="L1254" s="182"/>
      <c r="M1254" s="182"/>
      <c r="N1254" s="182"/>
      <c r="O1254" s="182"/>
      <c r="P1254" s="182"/>
      <c r="Q1254" s="182"/>
      <c r="R1254" s="182"/>
      <c r="S1254" s="182"/>
      <c r="T1254" s="182"/>
      <c r="U1254" s="182"/>
      <c r="V1254" s="182"/>
      <c r="W1254" s="182"/>
      <c r="X1254" s="182"/>
      <c r="Y1254" s="182"/>
      <c r="Z1254" s="182"/>
      <c r="AA1254" s="182"/>
      <c r="AB1254" s="182"/>
      <c r="AC1254" s="182"/>
      <c r="AD1254" s="182"/>
      <c r="AE1254" s="182"/>
      <c r="AF1254" s="182"/>
      <c r="AG1254" s="182"/>
      <c r="AH1254" s="182"/>
      <c r="AI1254" s="182"/>
      <c r="AJ1254" s="182"/>
      <c r="AK1254" s="182"/>
      <c r="AL1254" s="182"/>
      <c r="AM1254" s="182"/>
      <c r="AN1254" s="182"/>
      <c r="AO1254" s="182"/>
      <c r="AP1254" s="182"/>
      <c r="AQ1254" s="182"/>
      <c r="AR1254" s="182"/>
      <c r="AS1254" s="182"/>
      <c r="AT1254" s="182"/>
      <c r="AU1254" s="182"/>
      <c r="AV1254" s="182"/>
      <c r="AW1254" s="182"/>
      <c r="AX1254" s="182"/>
      <c r="AY1254" s="182"/>
      <c r="AZ1254" s="182"/>
      <c r="BA1254" s="182"/>
      <c r="BB1254" s="182"/>
      <c r="BC1254" s="182"/>
      <c r="BD1254" s="182"/>
      <c r="BE1254" s="182"/>
      <c r="BF1254" s="182"/>
      <c r="BG1254" s="182"/>
      <c r="BH1254" s="182"/>
      <c r="BI1254" s="182"/>
      <c r="BJ1254" s="182"/>
      <c r="BK1254" s="182"/>
      <c r="BL1254" s="182"/>
      <c r="BM1254" s="182"/>
      <c r="BN1254" s="182"/>
      <c r="BO1254" s="182"/>
      <c r="BP1254" s="182"/>
      <c r="BQ1254" s="182"/>
      <c r="BR1254" s="182"/>
      <c r="BS1254" s="182"/>
      <c r="BT1254" s="182"/>
      <c r="BU1254" s="182"/>
      <c r="BV1254" s="182"/>
      <c r="BW1254" s="182"/>
      <c r="BX1254" s="182"/>
      <c r="BY1254" s="182"/>
      <c r="BZ1254" s="182"/>
      <c r="CA1254" s="182"/>
      <c r="CB1254" s="182"/>
      <c r="CC1254" s="182"/>
      <c r="CD1254" s="182"/>
      <c r="CE1254" s="182"/>
      <c r="CF1254" s="182"/>
      <c r="CG1254" s="182"/>
      <c r="CH1254" s="182"/>
      <c r="CI1254" s="182"/>
      <c r="CJ1254" s="182"/>
      <c r="CK1254" s="182"/>
      <c r="CL1254" s="182"/>
      <c r="CM1254" s="182"/>
      <c r="CN1254" s="182"/>
      <c r="CO1254" s="182"/>
      <c r="CP1254" s="182"/>
      <c r="CQ1254" s="182"/>
      <c r="CR1254" s="182"/>
      <c r="CS1254" s="182"/>
      <c r="CT1254" s="182"/>
      <c r="CU1254" s="182"/>
      <c r="CV1254" s="182"/>
      <c r="CW1254" s="182"/>
      <c r="CX1254" s="182"/>
      <c r="CY1254" s="182"/>
      <c r="CZ1254" s="182"/>
      <c r="DA1254" s="182"/>
      <c r="DB1254" s="182"/>
      <c r="DC1254" s="182"/>
      <c r="DD1254" s="182"/>
      <c r="DE1254" s="182"/>
      <c r="DF1254" s="182"/>
      <c r="DG1254" s="182"/>
      <c r="DH1254" s="182"/>
      <c r="DI1254" s="182"/>
      <c r="DJ1254" s="182"/>
      <c r="DK1254" s="182"/>
      <c r="DL1254" s="182"/>
      <c r="DM1254" s="182"/>
      <c r="DN1254" s="182"/>
      <c r="DO1254" s="182"/>
      <c r="DP1254" s="182"/>
      <c r="DQ1254" s="182"/>
      <c r="DR1254" s="182"/>
      <c r="DS1254" s="182"/>
      <c r="DT1254" s="182"/>
      <c r="DU1254" s="182"/>
      <c r="DV1254" s="182"/>
      <c r="DW1254" s="182"/>
      <c r="DX1254" s="182"/>
      <c r="DY1254" s="182"/>
    </row>
    <row r="1255" spans="1:129" s="108" customFormat="1" hidden="1" x14ac:dyDescent="0.25">
      <c r="A1255" s="103" t="s">
        <v>153</v>
      </c>
      <c r="B1255" s="118"/>
      <c r="C1255" s="105"/>
      <c r="D1255" s="106"/>
      <c r="E1255" s="106"/>
      <c r="F1255" s="106"/>
      <c r="G1255" s="106"/>
      <c r="H1255" s="107">
        <v>0</v>
      </c>
    </row>
    <row r="1256" spans="1:129" s="194" customFormat="1" x14ac:dyDescent="0.25">
      <c r="A1256" s="102" t="s">
        <v>1255</v>
      </c>
      <c r="B1256" s="97" t="s">
        <v>163</v>
      </c>
      <c r="C1256" s="98" t="s">
        <v>144</v>
      </c>
      <c r="D1256" s="99" t="s">
        <v>144</v>
      </c>
      <c r="E1256" s="101">
        <f>SUBTOTAL(9,E1257)</f>
        <v>0</v>
      </c>
      <c r="F1256" s="101">
        <f>SUBTOTAL(9,F1257)</f>
        <v>0</v>
      </c>
      <c r="G1256" s="101">
        <f>SUBTOTAL(9,G1257)</f>
        <v>0</v>
      </c>
      <c r="H1256" s="188"/>
      <c r="I1256" s="182"/>
      <c r="J1256" s="182"/>
      <c r="K1256" s="182"/>
      <c r="L1256" s="182"/>
      <c r="M1256" s="182"/>
      <c r="N1256" s="182"/>
      <c r="O1256" s="182"/>
      <c r="P1256" s="182"/>
      <c r="Q1256" s="182"/>
      <c r="R1256" s="182"/>
      <c r="S1256" s="182"/>
      <c r="T1256" s="182"/>
      <c r="U1256" s="182"/>
      <c r="V1256" s="182"/>
      <c r="W1256" s="182"/>
      <c r="X1256" s="182"/>
      <c r="Y1256" s="182"/>
      <c r="Z1256" s="182"/>
      <c r="AA1256" s="182"/>
      <c r="AB1256" s="182"/>
      <c r="AC1256" s="182"/>
      <c r="AD1256" s="182"/>
      <c r="AE1256" s="182"/>
      <c r="AF1256" s="182"/>
      <c r="AG1256" s="182"/>
      <c r="AH1256" s="182"/>
      <c r="AI1256" s="182"/>
      <c r="AJ1256" s="182"/>
      <c r="AK1256" s="182"/>
      <c r="AL1256" s="182"/>
      <c r="AM1256" s="182"/>
      <c r="AN1256" s="182"/>
      <c r="AO1256" s="182"/>
      <c r="AP1256" s="182"/>
      <c r="AQ1256" s="182"/>
      <c r="AR1256" s="182"/>
      <c r="AS1256" s="182"/>
      <c r="AT1256" s="182"/>
      <c r="AU1256" s="182"/>
      <c r="AV1256" s="182"/>
      <c r="AW1256" s="182"/>
      <c r="AX1256" s="182"/>
      <c r="AY1256" s="182"/>
      <c r="AZ1256" s="182"/>
      <c r="BA1256" s="182"/>
      <c r="BB1256" s="182"/>
      <c r="BC1256" s="182"/>
      <c r="BD1256" s="182"/>
      <c r="BE1256" s="182"/>
      <c r="BF1256" s="182"/>
      <c r="BG1256" s="182"/>
      <c r="BH1256" s="182"/>
      <c r="BI1256" s="182"/>
      <c r="BJ1256" s="182"/>
      <c r="BK1256" s="182"/>
      <c r="BL1256" s="182"/>
      <c r="BM1256" s="182"/>
      <c r="BN1256" s="182"/>
      <c r="BO1256" s="182"/>
      <c r="BP1256" s="182"/>
      <c r="BQ1256" s="182"/>
      <c r="BR1256" s="182"/>
      <c r="BS1256" s="182"/>
      <c r="BT1256" s="182"/>
      <c r="BU1256" s="182"/>
      <c r="BV1256" s="182"/>
      <c r="BW1256" s="182"/>
      <c r="BX1256" s="182"/>
      <c r="BY1256" s="182"/>
      <c r="BZ1256" s="182"/>
      <c r="CA1256" s="182"/>
      <c r="CB1256" s="182"/>
      <c r="CC1256" s="182"/>
      <c r="CD1256" s="182"/>
      <c r="CE1256" s="182"/>
      <c r="CF1256" s="182"/>
      <c r="CG1256" s="182"/>
      <c r="CH1256" s="182"/>
      <c r="CI1256" s="182"/>
      <c r="CJ1256" s="182"/>
      <c r="CK1256" s="182"/>
      <c r="CL1256" s="182"/>
      <c r="CM1256" s="182"/>
      <c r="CN1256" s="182"/>
      <c r="CO1256" s="182"/>
      <c r="CP1256" s="182"/>
      <c r="CQ1256" s="182"/>
      <c r="CR1256" s="182"/>
      <c r="CS1256" s="182"/>
      <c r="CT1256" s="182"/>
      <c r="CU1256" s="182"/>
      <c r="CV1256" s="182"/>
      <c r="CW1256" s="182"/>
      <c r="CX1256" s="182"/>
      <c r="CY1256" s="182"/>
      <c r="CZ1256" s="182"/>
      <c r="DA1256" s="182"/>
      <c r="DB1256" s="182"/>
      <c r="DC1256" s="182"/>
      <c r="DD1256" s="182"/>
      <c r="DE1256" s="182"/>
      <c r="DF1256" s="182"/>
      <c r="DG1256" s="182"/>
      <c r="DH1256" s="182"/>
      <c r="DI1256" s="182"/>
      <c r="DJ1256" s="182"/>
      <c r="DK1256" s="182"/>
      <c r="DL1256" s="182"/>
      <c r="DM1256" s="182"/>
      <c r="DN1256" s="182"/>
      <c r="DO1256" s="182"/>
      <c r="DP1256" s="182"/>
      <c r="DQ1256" s="182"/>
      <c r="DR1256" s="182"/>
      <c r="DS1256" s="182"/>
      <c r="DT1256" s="182"/>
      <c r="DU1256" s="182"/>
      <c r="DV1256" s="182"/>
      <c r="DW1256" s="182"/>
      <c r="DX1256" s="182"/>
      <c r="DY1256" s="182"/>
    </row>
    <row r="1257" spans="1:129" s="108" customFormat="1" hidden="1" x14ac:dyDescent="0.25">
      <c r="A1257" s="103" t="s">
        <v>153</v>
      </c>
      <c r="B1257" s="118"/>
      <c r="C1257" s="105"/>
      <c r="D1257" s="106"/>
      <c r="E1257" s="106"/>
      <c r="F1257" s="106"/>
      <c r="G1257" s="106"/>
      <c r="H1257" s="107">
        <v>0</v>
      </c>
    </row>
    <row r="1258" spans="1:129" s="198" customFormat="1" x14ac:dyDescent="0.25">
      <c r="A1258" s="96" t="s">
        <v>1256</v>
      </c>
      <c r="B1258" s="97" t="s">
        <v>1257</v>
      </c>
      <c r="C1258" s="98" t="s">
        <v>144</v>
      </c>
      <c r="D1258" s="99" t="s">
        <v>144</v>
      </c>
      <c r="E1258" s="101">
        <v>3680</v>
      </c>
      <c r="F1258" s="101">
        <v>61102.138231116412</v>
      </c>
      <c r="G1258" s="101">
        <v>12410.033369999997</v>
      </c>
      <c r="H1258" s="195"/>
      <c r="I1258" s="195"/>
      <c r="J1258" s="195"/>
      <c r="K1258" s="182"/>
      <c r="L1258" s="182"/>
      <c r="M1258" s="182"/>
      <c r="N1258" s="182"/>
      <c r="O1258" s="182"/>
      <c r="P1258" s="182"/>
      <c r="Q1258" s="182"/>
      <c r="R1258" s="182"/>
      <c r="S1258" s="182"/>
      <c r="T1258" s="182"/>
      <c r="U1258" s="182"/>
      <c r="V1258" s="182"/>
      <c r="W1258" s="182"/>
      <c r="X1258" s="182"/>
      <c r="Y1258" s="182"/>
      <c r="Z1258" s="182"/>
      <c r="AA1258" s="182"/>
      <c r="AB1258" s="182"/>
      <c r="AC1258" s="182"/>
      <c r="AD1258" s="182"/>
      <c r="AE1258" s="182"/>
      <c r="AF1258" s="182"/>
      <c r="AG1258" s="182"/>
      <c r="AH1258" s="182"/>
      <c r="AI1258" s="182"/>
      <c r="AJ1258" s="182"/>
      <c r="AK1258" s="182"/>
      <c r="AL1258" s="182"/>
      <c r="AM1258" s="182"/>
      <c r="AN1258" s="182"/>
      <c r="AO1258" s="182"/>
      <c r="AP1258" s="182"/>
      <c r="AQ1258" s="182"/>
      <c r="AR1258" s="182"/>
      <c r="AS1258" s="182"/>
      <c r="AT1258" s="182"/>
      <c r="AU1258" s="182"/>
      <c r="AV1258" s="182"/>
      <c r="AW1258" s="182"/>
      <c r="AX1258" s="182"/>
      <c r="AY1258" s="182"/>
      <c r="AZ1258" s="182"/>
      <c r="BA1258" s="182"/>
      <c r="BB1258" s="182"/>
      <c r="BC1258" s="182"/>
      <c r="BD1258" s="182"/>
      <c r="BE1258" s="182"/>
      <c r="BF1258" s="182"/>
      <c r="BG1258" s="182"/>
      <c r="BH1258" s="182"/>
      <c r="BI1258" s="182"/>
      <c r="BJ1258" s="182"/>
      <c r="BK1258" s="182"/>
      <c r="BL1258" s="182"/>
      <c r="BM1258" s="182"/>
      <c r="BN1258" s="182"/>
      <c r="BO1258" s="182"/>
      <c r="BP1258" s="182"/>
      <c r="BQ1258" s="182"/>
      <c r="BR1258" s="182"/>
      <c r="BS1258" s="182"/>
      <c r="BT1258" s="182"/>
      <c r="BU1258" s="182"/>
      <c r="BV1258" s="182"/>
      <c r="BW1258" s="182"/>
      <c r="BX1258" s="182"/>
      <c r="BY1258" s="182"/>
      <c r="BZ1258" s="182"/>
      <c r="CA1258" s="182"/>
      <c r="CB1258" s="182"/>
      <c r="CC1258" s="182"/>
      <c r="CD1258" s="182"/>
      <c r="CE1258" s="182"/>
      <c r="CF1258" s="182"/>
      <c r="CG1258" s="182"/>
      <c r="CH1258" s="182"/>
      <c r="CI1258" s="182"/>
      <c r="CJ1258" s="182"/>
      <c r="CK1258" s="182"/>
      <c r="CL1258" s="182"/>
      <c r="CM1258" s="182"/>
      <c r="CN1258" s="182"/>
      <c r="CO1258" s="182"/>
      <c r="CP1258" s="182"/>
      <c r="CQ1258" s="182"/>
      <c r="CR1258" s="182"/>
      <c r="CS1258" s="182"/>
      <c r="CT1258" s="182"/>
      <c r="CU1258" s="182"/>
      <c r="CV1258" s="182"/>
      <c r="CW1258" s="182"/>
      <c r="CX1258" s="182"/>
      <c r="CY1258" s="182"/>
      <c r="CZ1258" s="182"/>
      <c r="DA1258" s="182"/>
      <c r="DB1258" s="182"/>
      <c r="DC1258" s="182"/>
      <c r="DD1258" s="182"/>
      <c r="DE1258" s="182"/>
      <c r="DF1258" s="182"/>
      <c r="DG1258" s="182"/>
      <c r="DH1258" s="182"/>
      <c r="DI1258" s="182"/>
      <c r="DJ1258" s="182"/>
      <c r="DK1258" s="182"/>
      <c r="DL1258" s="182"/>
      <c r="DM1258" s="182"/>
      <c r="DN1258" s="182"/>
      <c r="DO1258" s="182"/>
      <c r="DP1258" s="182"/>
      <c r="DQ1258" s="182"/>
      <c r="DR1258" s="182"/>
      <c r="DS1258" s="182"/>
      <c r="DT1258" s="182"/>
      <c r="DU1258" s="182"/>
      <c r="DV1258" s="182"/>
      <c r="DW1258" s="182"/>
      <c r="DX1258" s="182"/>
      <c r="DY1258" s="182"/>
    </row>
    <row r="1259" spans="1:129" s="191" customFormat="1" x14ac:dyDescent="0.25">
      <c r="A1259" s="96" t="s">
        <v>1258</v>
      </c>
      <c r="B1259" s="97" t="s">
        <v>1259</v>
      </c>
      <c r="C1259" s="98" t="s">
        <v>144</v>
      </c>
      <c r="D1259" s="99" t="s">
        <v>144</v>
      </c>
      <c r="E1259" s="101">
        <v>3680</v>
      </c>
      <c r="F1259" s="101">
        <v>61102.138231116412</v>
      </c>
      <c r="G1259" s="101">
        <v>12410.033369999997</v>
      </c>
      <c r="H1259" s="188"/>
      <c r="I1259" s="182"/>
      <c r="J1259" s="182"/>
      <c r="K1259" s="182"/>
      <c r="L1259" s="182"/>
      <c r="M1259" s="182"/>
      <c r="N1259" s="182"/>
      <c r="O1259" s="182"/>
      <c r="P1259" s="182"/>
      <c r="Q1259" s="182"/>
      <c r="R1259" s="182"/>
      <c r="S1259" s="182"/>
      <c r="T1259" s="182"/>
      <c r="U1259" s="182"/>
      <c r="V1259" s="182"/>
      <c r="W1259" s="182"/>
      <c r="X1259" s="182"/>
      <c r="Y1259" s="182"/>
      <c r="Z1259" s="182"/>
      <c r="AA1259" s="182"/>
      <c r="AB1259" s="182"/>
      <c r="AC1259" s="182"/>
      <c r="AD1259" s="182"/>
      <c r="AE1259" s="182"/>
      <c r="AF1259" s="182"/>
      <c r="AG1259" s="182"/>
      <c r="AH1259" s="182"/>
      <c r="AI1259" s="182"/>
      <c r="AJ1259" s="182"/>
      <c r="AK1259" s="182"/>
      <c r="AL1259" s="182"/>
      <c r="AM1259" s="182"/>
      <c r="AN1259" s="182"/>
      <c r="AO1259" s="182"/>
      <c r="AP1259" s="182"/>
      <c r="AQ1259" s="182"/>
      <c r="AR1259" s="182"/>
      <c r="AS1259" s="182"/>
      <c r="AT1259" s="182"/>
      <c r="AU1259" s="182"/>
      <c r="AV1259" s="182"/>
      <c r="AW1259" s="182"/>
      <c r="AX1259" s="182"/>
      <c r="AY1259" s="182"/>
      <c r="AZ1259" s="182"/>
      <c r="BA1259" s="182"/>
      <c r="BB1259" s="182"/>
      <c r="BC1259" s="182"/>
      <c r="BD1259" s="182"/>
      <c r="BE1259" s="182"/>
      <c r="BF1259" s="182"/>
      <c r="BG1259" s="182"/>
      <c r="BH1259" s="182"/>
      <c r="BI1259" s="182"/>
      <c r="BJ1259" s="182"/>
      <c r="BK1259" s="182"/>
      <c r="BL1259" s="182"/>
      <c r="BM1259" s="182"/>
      <c r="BN1259" s="182"/>
      <c r="BO1259" s="182"/>
      <c r="BP1259" s="182"/>
      <c r="BQ1259" s="182"/>
      <c r="BR1259" s="182"/>
      <c r="BS1259" s="182"/>
      <c r="BT1259" s="182"/>
      <c r="BU1259" s="182"/>
      <c r="BV1259" s="182"/>
      <c r="BW1259" s="182"/>
      <c r="BX1259" s="182"/>
      <c r="BY1259" s="182"/>
      <c r="BZ1259" s="182"/>
      <c r="CA1259" s="182"/>
      <c r="CB1259" s="182"/>
      <c r="CC1259" s="182"/>
      <c r="CD1259" s="182"/>
      <c r="CE1259" s="182"/>
      <c r="CF1259" s="182"/>
      <c r="CG1259" s="182"/>
      <c r="CH1259" s="182"/>
      <c r="CI1259" s="182"/>
      <c r="CJ1259" s="182"/>
      <c r="CK1259" s="182"/>
      <c r="CL1259" s="182"/>
      <c r="CM1259" s="182"/>
      <c r="CN1259" s="182"/>
      <c r="CO1259" s="182"/>
      <c r="CP1259" s="182"/>
      <c r="CQ1259" s="182"/>
      <c r="CR1259" s="182"/>
      <c r="CS1259" s="182"/>
      <c r="CT1259" s="182"/>
      <c r="CU1259" s="182"/>
      <c r="CV1259" s="182"/>
      <c r="CW1259" s="182"/>
      <c r="CX1259" s="182"/>
      <c r="CY1259" s="182"/>
      <c r="CZ1259" s="182"/>
      <c r="DA1259" s="182"/>
      <c r="DB1259" s="182"/>
      <c r="DC1259" s="182"/>
      <c r="DD1259" s="182"/>
      <c r="DE1259" s="182"/>
      <c r="DF1259" s="182"/>
      <c r="DG1259" s="182"/>
      <c r="DH1259" s="182"/>
      <c r="DI1259" s="182"/>
      <c r="DJ1259" s="182"/>
      <c r="DK1259" s="182"/>
      <c r="DL1259" s="182"/>
      <c r="DM1259" s="182"/>
      <c r="DN1259" s="182"/>
      <c r="DO1259" s="182"/>
      <c r="DP1259" s="182"/>
      <c r="DQ1259" s="182"/>
      <c r="DR1259" s="182"/>
      <c r="DS1259" s="182"/>
      <c r="DT1259" s="182"/>
      <c r="DU1259" s="182"/>
      <c r="DV1259" s="182"/>
      <c r="DW1259" s="182"/>
      <c r="DX1259" s="182"/>
      <c r="DY1259" s="182"/>
    </row>
    <row r="1260" spans="1:129" s="192" customFormat="1" x14ac:dyDescent="0.25">
      <c r="A1260" s="122" t="s">
        <v>1260</v>
      </c>
      <c r="B1260" s="97" t="s">
        <v>1261</v>
      </c>
      <c r="C1260" s="98" t="s">
        <v>144</v>
      </c>
      <c r="D1260" s="99" t="s">
        <v>144</v>
      </c>
      <c r="E1260" s="101">
        <v>3680</v>
      </c>
      <c r="F1260" s="101">
        <v>61102.138231116412</v>
      </c>
      <c r="G1260" s="101">
        <v>12410.033369999997</v>
      </c>
      <c r="H1260" s="188"/>
      <c r="I1260" s="182"/>
      <c r="J1260" s="182"/>
      <c r="K1260" s="182"/>
      <c r="L1260" s="182"/>
      <c r="M1260" s="182"/>
      <c r="N1260" s="182"/>
      <c r="O1260" s="182"/>
      <c r="P1260" s="182"/>
      <c r="Q1260" s="182"/>
      <c r="R1260" s="182"/>
      <c r="S1260" s="182"/>
      <c r="T1260" s="182"/>
      <c r="U1260" s="182"/>
      <c r="V1260" s="182"/>
      <c r="W1260" s="182"/>
      <c r="X1260" s="182"/>
      <c r="Y1260" s="182"/>
      <c r="Z1260" s="182"/>
      <c r="AA1260" s="182"/>
      <c r="AB1260" s="182"/>
      <c r="AC1260" s="182"/>
      <c r="AD1260" s="182"/>
      <c r="AE1260" s="182"/>
      <c r="AF1260" s="182"/>
      <c r="AG1260" s="182"/>
      <c r="AH1260" s="182"/>
      <c r="AI1260" s="182"/>
      <c r="AJ1260" s="182"/>
      <c r="AK1260" s="182"/>
      <c r="AL1260" s="182"/>
      <c r="AM1260" s="182"/>
      <c r="AN1260" s="182"/>
      <c r="AO1260" s="182"/>
      <c r="AP1260" s="182"/>
      <c r="AQ1260" s="182"/>
      <c r="AR1260" s="182"/>
      <c r="AS1260" s="182"/>
      <c r="AT1260" s="182"/>
      <c r="AU1260" s="182"/>
      <c r="AV1260" s="182"/>
      <c r="AW1260" s="182"/>
      <c r="AX1260" s="182"/>
      <c r="AY1260" s="182"/>
      <c r="AZ1260" s="182"/>
      <c r="BA1260" s="182"/>
      <c r="BB1260" s="182"/>
      <c r="BC1260" s="182"/>
      <c r="BD1260" s="182"/>
      <c r="BE1260" s="182"/>
      <c r="BF1260" s="182"/>
      <c r="BG1260" s="182"/>
      <c r="BH1260" s="182"/>
      <c r="BI1260" s="182"/>
      <c r="BJ1260" s="182"/>
      <c r="BK1260" s="182"/>
      <c r="BL1260" s="182"/>
      <c r="BM1260" s="182"/>
      <c r="BN1260" s="182"/>
      <c r="BO1260" s="182"/>
      <c r="BP1260" s="182"/>
      <c r="BQ1260" s="182"/>
      <c r="BR1260" s="182"/>
      <c r="BS1260" s="182"/>
      <c r="BT1260" s="182"/>
      <c r="BU1260" s="182"/>
      <c r="BV1260" s="182"/>
      <c r="BW1260" s="182"/>
      <c r="BX1260" s="182"/>
      <c r="BY1260" s="182"/>
      <c r="BZ1260" s="182"/>
      <c r="CA1260" s="182"/>
      <c r="CB1260" s="182"/>
      <c r="CC1260" s="182"/>
      <c r="CD1260" s="182"/>
      <c r="CE1260" s="182"/>
      <c r="CF1260" s="182"/>
      <c r="CG1260" s="182"/>
      <c r="CH1260" s="182"/>
      <c r="CI1260" s="182"/>
      <c r="CJ1260" s="182"/>
      <c r="CK1260" s="182"/>
      <c r="CL1260" s="182"/>
      <c r="CM1260" s="182"/>
      <c r="CN1260" s="182"/>
      <c r="CO1260" s="182"/>
      <c r="CP1260" s="182"/>
      <c r="CQ1260" s="182"/>
      <c r="CR1260" s="182"/>
      <c r="CS1260" s="182"/>
      <c r="CT1260" s="182"/>
      <c r="CU1260" s="182"/>
      <c r="CV1260" s="182"/>
      <c r="CW1260" s="182"/>
      <c r="CX1260" s="182"/>
      <c r="CY1260" s="182"/>
      <c r="CZ1260" s="182"/>
      <c r="DA1260" s="182"/>
      <c r="DB1260" s="182"/>
      <c r="DC1260" s="182"/>
      <c r="DD1260" s="182"/>
      <c r="DE1260" s="182"/>
      <c r="DF1260" s="182"/>
      <c r="DG1260" s="182"/>
      <c r="DH1260" s="182"/>
      <c r="DI1260" s="182"/>
      <c r="DJ1260" s="182"/>
      <c r="DK1260" s="182"/>
      <c r="DL1260" s="182"/>
      <c r="DM1260" s="182"/>
      <c r="DN1260" s="182"/>
      <c r="DO1260" s="182"/>
      <c r="DP1260" s="182"/>
      <c r="DQ1260" s="182"/>
      <c r="DR1260" s="182"/>
      <c r="DS1260" s="182"/>
      <c r="DT1260" s="182"/>
      <c r="DU1260" s="182"/>
      <c r="DV1260" s="182"/>
      <c r="DW1260" s="182"/>
      <c r="DX1260" s="182"/>
      <c r="DY1260" s="182"/>
    </row>
    <row r="1261" spans="1:129" s="193" customFormat="1" x14ac:dyDescent="0.25">
      <c r="A1261" s="96" t="s">
        <v>1262</v>
      </c>
      <c r="B1261" s="97" t="s">
        <v>1263</v>
      </c>
      <c r="C1261" s="98" t="s">
        <v>144</v>
      </c>
      <c r="D1261" s="99" t="s">
        <v>144</v>
      </c>
      <c r="E1261" s="101">
        <v>1355</v>
      </c>
      <c r="F1261" s="101">
        <v>1688</v>
      </c>
      <c r="G1261" s="101">
        <v>2081.5096700000004</v>
      </c>
      <c r="H1261" s="188"/>
      <c r="I1261" s="182"/>
      <c r="J1261" s="182"/>
      <c r="K1261" s="182"/>
      <c r="L1261" s="182"/>
      <c r="M1261" s="182"/>
      <c r="N1261" s="182"/>
      <c r="O1261" s="182"/>
      <c r="P1261" s="182"/>
      <c r="Q1261" s="182"/>
      <c r="R1261" s="182"/>
      <c r="S1261" s="182"/>
      <c r="T1261" s="182"/>
      <c r="U1261" s="182"/>
      <c r="V1261" s="182"/>
      <c r="W1261" s="182"/>
      <c r="X1261" s="182"/>
      <c r="Y1261" s="182"/>
      <c r="Z1261" s="182"/>
      <c r="AA1261" s="182"/>
      <c r="AB1261" s="182"/>
      <c r="AC1261" s="182"/>
      <c r="AD1261" s="182"/>
      <c r="AE1261" s="182"/>
      <c r="AF1261" s="182"/>
      <c r="AG1261" s="182"/>
      <c r="AH1261" s="182"/>
      <c r="AI1261" s="182"/>
      <c r="AJ1261" s="182"/>
      <c r="AK1261" s="182"/>
      <c r="AL1261" s="182"/>
      <c r="AM1261" s="182"/>
      <c r="AN1261" s="182"/>
      <c r="AO1261" s="182"/>
      <c r="AP1261" s="182"/>
      <c r="AQ1261" s="182"/>
      <c r="AR1261" s="182"/>
      <c r="AS1261" s="182"/>
      <c r="AT1261" s="182"/>
      <c r="AU1261" s="182"/>
      <c r="AV1261" s="182"/>
      <c r="AW1261" s="182"/>
      <c r="AX1261" s="182"/>
      <c r="AY1261" s="182"/>
      <c r="AZ1261" s="182"/>
      <c r="BA1261" s="182"/>
      <c r="BB1261" s="182"/>
      <c r="BC1261" s="182"/>
      <c r="BD1261" s="182"/>
      <c r="BE1261" s="182"/>
      <c r="BF1261" s="182"/>
      <c r="BG1261" s="182"/>
      <c r="BH1261" s="182"/>
      <c r="BI1261" s="182"/>
      <c r="BJ1261" s="182"/>
      <c r="BK1261" s="182"/>
      <c r="BL1261" s="182"/>
      <c r="BM1261" s="182"/>
      <c r="BN1261" s="182"/>
      <c r="BO1261" s="182"/>
      <c r="BP1261" s="182"/>
      <c r="BQ1261" s="182"/>
      <c r="BR1261" s="182"/>
      <c r="BS1261" s="182"/>
      <c r="BT1261" s="182"/>
      <c r="BU1261" s="182"/>
      <c r="BV1261" s="182"/>
      <c r="BW1261" s="182"/>
      <c r="BX1261" s="182"/>
      <c r="BY1261" s="182"/>
      <c r="BZ1261" s="182"/>
      <c r="CA1261" s="182"/>
      <c r="CB1261" s="182"/>
      <c r="CC1261" s="182"/>
      <c r="CD1261" s="182"/>
      <c r="CE1261" s="182"/>
      <c r="CF1261" s="182"/>
      <c r="CG1261" s="182"/>
      <c r="CH1261" s="182"/>
      <c r="CI1261" s="182"/>
      <c r="CJ1261" s="182"/>
      <c r="CK1261" s="182"/>
      <c r="CL1261" s="182"/>
      <c r="CM1261" s="182"/>
      <c r="CN1261" s="182"/>
      <c r="CO1261" s="182"/>
      <c r="CP1261" s="182"/>
      <c r="CQ1261" s="182"/>
      <c r="CR1261" s="182"/>
      <c r="CS1261" s="182"/>
      <c r="CT1261" s="182"/>
      <c r="CU1261" s="182"/>
      <c r="CV1261" s="182"/>
      <c r="CW1261" s="182"/>
      <c r="CX1261" s="182"/>
      <c r="CY1261" s="182"/>
      <c r="CZ1261" s="182"/>
      <c r="DA1261" s="182"/>
      <c r="DB1261" s="182"/>
      <c r="DC1261" s="182"/>
      <c r="DD1261" s="182"/>
      <c r="DE1261" s="182"/>
      <c r="DF1261" s="182"/>
      <c r="DG1261" s="182"/>
      <c r="DH1261" s="182"/>
      <c r="DI1261" s="182"/>
      <c r="DJ1261" s="182"/>
      <c r="DK1261" s="182"/>
      <c r="DL1261" s="182"/>
      <c r="DM1261" s="182"/>
      <c r="DN1261" s="182"/>
      <c r="DO1261" s="182"/>
      <c r="DP1261" s="182"/>
      <c r="DQ1261" s="182"/>
      <c r="DR1261" s="182"/>
      <c r="DS1261" s="182"/>
      <c r="DT1261" s="182"/>
      <c r="DU1261" s="182"/>
      <c r="DV1261" s="182"/>
      <c r="DW1261" s="182"/>
      <c r="DX1261" s="182"/>
      <c r="DY1261" s="182"/>
    </row>
    <row r="1262" spans="1:129" s="194" customFormat="1" x14ac:dyDescent="0.25">
      <c r="A1262" s="96" t="s">
        <v>1264</v>
      </c>
      <c r="B1262" s="97" t="s">
        <v>1265</v>
      </c>
      <c r="C1262" s="98" t="s">
        <v>144</v>
      </c>
      <c r="D1262" s="99" t="s">
        <v>144</v>
      </c>
      <c r="E1262" s="101">
        <v>463</v>
      </c>
      <c r="F1262" s="101">
        <v>409</v>
      </c>
      <c r="G1262" s="101">
        <v>955.2577100000002</v>
      </c>
      <c r="H1262" s="188"/>
      <c r="I1262" s="182"/>
      <c r="J1262" s="182"/>
      <c r="K1262" s="182"/>
      <c r="L1262" s="182"/>
      <c r="M1262" s="182"/>
      <c r="N1262" s="182"/>
      <c r="O1262" s="182"/>
      <c r="P1262" s="182"/>
      <c r="Q1262" s="182"/>
      <c r="R1262" s="182"/>
      <c r="S1262" s="182"/>
      <c r="T1262" s="182"/>
      <c r="U1262" s="182"/>
      <c r="V1262" s="182"/>
      <c r="W1262" s="182"/>
      <c r="X1262" s="182"/>
      <c r="Y1262" s="182"/>
      <c r="Z1262" s="182"/>
      <c r="AA1262" s="182"/>
      <c r="AB1262" s="182"/>
      <c r="AC1262" s="182"/>
      <c r="AD1262" s="182"/>
      <c r="AE1262" s="182"/>
      <c r="AF1262" s="182"/>
      <c r="AG1262" s="182"/>
      <c r="AH1262" s="182"/>
      <c r="AI1262" s="182"/>
      <c r="AJ1262" s="182"/>
      <c r="AK1262" s="182"/>
      <c r="AL1262" s="182"/>
      <c r="AM1262" s="182"/>
      <c r="AN1262" s="182"/>
      <c r="AO1262" s="182"/>
      <c r="AP1262" s="182"/>
      <c r="AQ1262" s="182"/>
      <c r="AR1262" s="182"/>
      <c r="AS1262" s="182"/>
      <c r="AT1262" s="182"/>
      <c r="AU1262" s="182"/>
      <c r="AV1262" s="182"/>
      <c r="AW1262" s="182"/>
      <c r="AX1262" s="182"/>
      <c r="AY1262" s="182"/>
      <c r="AZ1262" s="182"/>
      <c r="BA1262" s="182"/>
      <c r="BB1262" s="182"/>
      <c r="BC1262" s="182"/>
      <c r="BD1262" s="182"/>
      <c r="BE1262" s="182"/>
      <c r="BF1262" s="182"/>
      <c r="BG1262" s="182"/>
      <c r="BH1262" s="182"/>
      <c r="BI1262" s="182"/>
      <c r="BJ1262" s="182"/>
      <c r="BK1262" s="182"/>
      <c r="BL1262" s="182"/>
      <c r="BM1262" s="182"/>
      <c r="BN1262" s="182"/>
      <c r="BO1262" s="182"/>
      <c r="BP1262" s="182"/>
      <c r="BQ1262" s="182"/>
      <c r="BR1262" s="182"/>
      <c r="BS1262" s="182"/>
      <c r="BT1262" s="182"/>
      <c r="BU1262" s="182"/>
      <c r="BV1262" s="182"/>
      <c r="BW1262" s="182"/>
      <c r="BX1262" s="182"/>
      <c r="BY1262" s="182"/>
      <c r="BZ1262" s="182"/>
      <c r="CA1262" s="182"/>
      <c r="CB1262" s="182"/>
      <c r="CC1262" s="182"/>
      <c r="CD1262" s="182"/>
      <c r="CE1262" s="182"/>
      <c r="CF1262" s="182"/>
      <c r="CG1262" s="182"/>
      <c r="CH1262" s="182"/>
      <c r="CI1262" s="182"/>
      <c r="CJ1262" s="182"/>
      <c r="CK1262" s="182"/>
      <c r="CL1262" s="182"/>
      <c r="CM1262" s="182"/>
      <c r="CN1262" s="182"/>
      <c r="CO1262" s="182"/>
      <c r="CP1262" s="182"/>
      <c r="CQ1262" s="182"/>
      <c r="CR1262" s="182"/>
      <c r="CS1262" s="182"/>
      <c r="CT1262" s="182"/>
      <c r="CU1262" s="182"/>
      <c r="CV1262" s="182"/>
      <c r="CW1262" s="182"/>
      <c r="CX1262" s="182"/>
      <c r="CY1262" s="182"/>
      <c r="CZ1262" s="182"/>
      <c r="DA1262" s="182"/>
      <c r="DB1262" s="182"/>
      <c r="DC1262" s="182"/>
      <c r="DD1262" s="182"/>
      <c r="DE1262" s="182"/>
      <c r="DF1262" s="182"/>
      <c r="DG1262" s="182"/>
      <c r="DH1262" s="182"/>
      <c r="DI1262" s="182"/>
      <c r="DJ1262" s="182"/>
      <c r="DK1262" s="182"/>
      <c r="DL1262" s="182"/>
      <c r="DM1262" s="182"/>
      <c r="DN1262" s="182"/>
      <c r="DO1262" s="182"/>
      <c r="DP1262" s="182"/>
      <c r="DQ1262" s="182"/>
      <c r="DR1262" s="182"/>
      <c r="DS1262" s="182"/>
      <c r="DT1262" s="182"/>
      <c r="DU1262" s="182"/>
      <c r="DV1262" s="182"/>
      <c r="DW1262" s="182"/>
      <c r="DX1262" s="182"/>
      <c r="DY1262" s="182"/>
    </row>
    <row r="1263" spans="1:129" s="108" customFormat="1" hidden="1" x14ac:dyDescent="0.25">
      <c r="A1263" s="120"/>
      <c r="B1263" s="118"/>
      <c r="C1263" s="112"/>
      <c r="D1263" s="119"/>
      <c r="E1263" s="113"/>
      <c r="F1263" s="113"/>
      <c r="G1263" s="113"/>
      <c r="H1263" s="107"/>
      <c r="I1263" s="116"/>
      <c r="J1263" s="116"/>
      <c r="K1263" s="116"/>
      <c r="L1263" s="116"/>
      <c r="M1263" s="116"/>
      <c r="N1263" s="116"/>
      <c r="O1263" s="116"/>
      <c r="P1263" s="116"/>
      <c r="Q1263" s="116"/>
      <c r="R1263" s="116"/>
      <c r="S1263" s="116"/>
      <c r="T1263" s="116"/>
      <c r="U1263" s="116"/>
      <c r="V1263" s="116"/>
      <c r="W1263" s="116"/>
      <c r="X1263" s="116"/>
      <c r="Y1263" s="116"/>
      <c r="Z1263" s="116"/>
      <c r="AA1263" s="116"/>
      <c r="AB1263" s="116"/>
      <c r="AC1263" s="116"/>
      <c r="AD1263" s="116"/>
      <c r="AE1263" s="116"/>
      <c r="AF1263" s="116"/>
      <c r="AG1263" s="116"/>
      <c r="AH1263" s="116"/>
      <c r="AI1263" s="116"/>
      <c r="AJ1263" s="116"/>
      <c r="AK1263" s="116"/>
      <c r="AL1263" s="116"/>
      <c r="AM1263" s="116"/>
      <c r="AN1263" s="116"/>
      <c r="AO1263" s="116"/>
      <c r="AP1263" s="116"/>
      <c r="AQ1263" s="116"/>
      <c r="AR1263" s="116"/>
      <c r="AS1263" s="116"/>
      <c r="AT1263" s="116"/>
      <c r="AU1263" s="116"/>
      <c r="AV1263" s="116"/>
      <c r="AW1263" s="116"/>
      <c r="AX1263" s="116"/>
      <c r="AY1263" s="116"/>
      <c r="AZ1263" s="116"/>
      <c r="BA1263" s="116"/>
      <c r="BB1263" s="116"/>
      <c r="BC1263" s="116"/>
      <c r="BD1263" s="116"/>
      <c r="BE1263" s="116"/>
      <c r="BF1263" s="116"/>
      <c r="BG1263" s="116"/>
      <c r="BH1263" s="116"/>
      <c r="BI1263" s="116"/>
      <c r="BJ1263" s="116"/>
      <c r="BK1263" s="116"/>
      <c r="BL1263" s="116"/>
      <c r="BM1263" s="116"/>
      <c r="BN1263" s="116"/>
      <c r="BO1263" s="116"/>
      <c r="BP1263" s="116"/>
      <c r="BQ1263" s="116"/>
      <c r="BR1263" s="116"/>
      <c r="BS1263" s="116"/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</row>
    <row r="1264" spans="1:129" s="108" customFormat="1" hidden="1" x14ac:dyDescent="0.25">
      <c r="A1264" s="120"/>
      <c r="B1264" s="118"/>
      <c r="C1264" s="112"/>
      <c r="D1264" s="119"/>
      <c r="E1264" s="113"/>
      <c r="F1264" s="113"/>
      <c r="G1264" s="113"/>
      <c r="H1264" s="107"/>
      <c r="I1264" s="116"/>
      <c r="J1264" s="116"/>
      <c r="K1264" s="116"/>
      <c r="L1264" s="116"/>
      <c r="M1264" s="116"/>
      <c r="N1264" s="116"/>
      <c r="O1264" s="116"/>
      <c r="P1264" s="116"/>
      <c r="Q1264" s="116"/>
      <c r="R1264" s="116"/>
      <c r="S1264" s="116"/>
      <c r="T1264" s="116"/>
      <c r="U1264" s="116"/>
      <c r="V1264" s="116"/>
      <c r="W1264" s="116"/>
      <c r="X1264" s="116"/>
      <c r="Y1264" s="116"/>
      <c r="Z1264" s="116"/>
      <c r="AA1264" s="116"/>
      <c r="AB1264" s="116"/>
      <c r="AC1264" s="116"/>
      <c r="AD1264" s="116"/>
      <c r="AE1264" s="116"/>
      <c r="AF1264" s="116"/>
      <c r="AG1264" s="116"/>
      <c r="AH1264" s="116"/>
      <c r="AI1264" s="116"/>
      <c r="AJ1264" s="116"/>
      <c r="AK1264" s="116"/>
      <c r="AL1264" s="116"/>
      <c r="AM1264" s="116"/>
      <c r="AN1264" s="116"/>
      <c r="AO1264" s="116"/>
      <c r="AP1264" s="116"/>
      <c r="AQ1264" s="116"/>
      <c r="AR1264" s="116"/>
      <c r="AS1264" s="116"/>
      <c r="AT1264" s="116"/>
      <c r="AU1264" s="116"/>
      <c r="AV1264" s="116"/>
      <c r="AW1264" s="116"/>
      <c r="AX1264" s="116"/>
      <c r="AY1264" s="116"/>
      <c r="AZ1264" s="116"/>
      <c r="BA1264" s="116"/>
      <c r="BB1264" s="116"/>
      <c r="BC1264" s="116"/>
      <c r="BD1264" s="116"/>
      <c r="BE1264" s="116"/>
      <c r="BF1264" s="116"/>
      <c r="BG1264" s="116"/>
      <c r="BH1264" s="116"/>
      <c r="BI1264" s="116"/>
      <c r="BJ1264" s="116"/>
      <c r="BK1264" s="116"/>
      <c r="BL1264" s="116"/>
      <c r="BM1264" s="116"/>
      <c r="BN1264" s="116"/>
      <c r="BO1264" s="116"/>
      <c r="BP1264" s="116"/>
      <c r="BQ1264" s="116"/>
      <c r="BR1264" s="116"/>
      <c r="BS1264" s="116"/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</row>
    <row r="1265" spans="1:129" s="108" customFormat="1" hidden="1" x14ac:dyDescent="0.25">
      <c r="A1265" s="120"/>
      <c r="B1265" s="118"/>
      <c r="C1265" s="112"/>
      <c r="D1265" s="119"/>
      <c r="E1265" s="113"/>
      <c r="F1265" s="113"/>
      <c r="G1265" s="113"/>
      <c r="H1265" s="107"/>
      <c r="I1265" s="116"/>
      <c r="J1265" s="116"/>
      <c r="K1265" s="116"/>
      <c r="L1265" s="116"/>
      <c r="M1265" s="116"/>
      <c r="N1265" s="116"/>
      <c r="O1265" s="116"/>
      <c r="P1265" s="116"/>
      <c r="Q1265" s="116"/>
      <c r="R1265" s="116"/>
      <c r="S1265" s="116"/>
      <c r="T1265" s="116"/>
      <c r="U1265" s="116"/>
      <c r="V1265" s="116"/>
      <c r="W1265" s="116"/>
      <c r="X1265" s="116"/>
      <c r="Y1265" s="116"/>
      <c r="Z1265" s="116"/>
      <c r="AA1265" s="116"/>
      <c r="AB1265" s="116"/>
      <c r="AC1265" s="116"/>
      <c r="AD1265" s="116"/>
      <c r="AE1265" s="116"/>
      <c r="AF1265" s="116"/>
      <c r="AG1265" s="116"/>
      <c r="AH1265" s="116"/>
      <c r="AI1265" s="116"/>
      <c r="AJ1265" s="116"/>
      <c r="AK1265" s="116"/>
      <c r="AL1265" s="116"/>
      <c r="AM1265" s="116"/>
      <c r="AN1265" s="116"/>
      <c r="AO1265" s="116"/>
      <c r="AP1265" s="116"/>
      <c r="AQ1265" s="116"/>
      <c r="AR1265" s="116"/>
      <c r="AS1265" s="116"/>
      <c r="AT1265" s="116"/>
      <c r="AU1265" s="116"/>
      <c r="AV1265" s="116"/>
      <c r="AW1265" s="116"/>
      <c r="AX1265" s="116"/>
      <c r="AY1265" s="116"/>
      <c r="AZ1265" s="116"/>
      <c r="BA1265" s="116"/>
      <c r="BB1265" s="116"/>
      <c r="BC1265" s="116"/>
      <c r="BD1265" s="116"/>
      <c r="BE1265" s="116"/>
      <c r="BF1265" s="116"/>
      <c r="BG1265" s="116"/>
      <c r="BH1265" s="116"/>
      <c r="BI1265" s="116"/>
      <c r="BJ1265" s="116"/>
      <c r="BK1265" s="116"/>
      <c r="BL1265" s="116"/>
      <c r="BM1265" s="116"/>
      <c r="BN1265" s="116"/>
      <c r="BO1265" s="116"/>
      <c r="BP1265" s="116"/>
      <c r="BQ1265" s="116"/>
      <c r="BR1265" s="116"/>
      <c r="BS1265" s="116"/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</row>
    <row r="1266" spans="1:129" outlineLevel="1" x14ac:dyDescent="0.25">
      <c r="A1266" s="96"/>
      <c r="B1266" s="97" t="s">
        <v>1266</v>
      </c>
      <c r="C1266" s="98">
        <v>2018</v>
      </c>
      <c r="D1266" s="99">
        <v>0.4</v>
      </c>
      <c r="E1266" s="101">
        <v>110</v>
      </c>
      <c r="F1266" s="101">
        <v>67</v>
      </c>
      <c r="G1266" s="101">
        <v>186.86408000000017</v>
      </c>
      <c r="H1266" s="188"/>
    </row>
    <row r="1267" spans="1:129" outlineLevel="1" x14ac:dyDescent="0.25">
      <c r="A1267" s="96"/>
      <c r="B1267" s="97" t="s">
        <v>1267</v>
      </c>
      <c r="C1267" s="98">
        <v>2018</v>
      </c>
      <c r="D1267" s="99">
        <v>0.4</v>
      </c>
      <c r="E1267" s="101">
        <v>89</v>
      </c>
      <c r="F1267" s="101">
        <v>67</v>
      </c>
      <c r="G1267" s="101">
        <v>130.60911999999999</v>
      </c>
      <c r="H1267" s="188"/>
    </row>
    <row r="1268" spans="1:129" outlineLevel="1" x14ac:dyDescent="0.25">
      <c r="A1268" s="96"/>
      <c r="B1268" s="97" t="s">
        <v>1268</v>
      </c>
      <c r="C1268" s="98">
        <v>2018</v>
      </c>
      <c r="D1268" s="99">
        <v>0.4</v>
      </c>
      <c r="E1268" s="101">
        <v>70</v>
      </c>
      <c r="F1268" s="101">
        <v>37</v>
      </c>
      <c r="G1268" s="101">
        <v>138.3407</v>
      </c>
      <c r="H1268" s="188"/>
    </row>
    <row r="1269" spans="1:129" outlineLevel="1" x14ac:dyDescent="0.25">
      <c r="A1269" s="96"/>
      <c r="B1269" s="97" t="s">
        <v>1269</v>
      </c>
      <c r="C1269" s="98">
        <v>2018</v>
      </c>
      <c r="D1269" s="99">
        <v>0.4</v>
      </c>
      <c r="E1269" s="101">
        <v>50</v>
      </c>
      <c r="F1269" s="101">
        <v>67</v>
      </c>
      <c r="G1269" s="101">
        <v>121.05069</v>
      </c>
      <c r="H1269" s="188"/>
    </row>
    <row r="1270" spans="1:129" outlineLevel="1" x14ac:dyDescent="0.25">
      <c r="A1270" s="96"/>
      <c r="B1270" s="97" t="s">
        <v>1270</v>
      </c>
      <c r="C1270" s="98">
        <v>2018</v>
      </c>
      <c r="D1270" s="99">
        <v>0.4</v>
      </c>
      <c r="E1270" s="101">
        <v>40</v>
      </c>
      <c r="F1270" s="101">
        <v>67</v>
      </c>
      <c r="G1270" s="101">
        <v>111.43906</v>
      </c>
      <c r="H1270" s="188"/>
    </row>
    <row r="1271" spans="1:129" outlineLevel="1" x14ac:dyDescent="0.25">
      <c r="A1271" s="96"/>
      <c r="B1271" s="97" t="s">
        <v>1271</v>
      </c>
      <c r="C1271" s="98">
        <v>2018</v>
      </c>
      <c r="D1271" s="99">
        <v>0.4</v>
      </c>
      <c r="E1271" s="101">
        <v>70</v>
      </c>
      <c r="F1271" s="101">
        <v>67</v>
      </c>
      <c r="G1271" s="101">
        <v>158.29047</v>
      </c>
      <c r="H1271" s="188"/>
    </row>
    <row r="1272" spans="1:129" outlineLevel="1" x14ac:dyDescent="0.25">
      <c r="A1272" s="96"/>
      <c r="B1272" s="97" t="s">
        <v>1272</v>
      </c>
      <c r="C1272" s="98">
        <v>2018</v>
      </c>
      <c r="D1272" s="99">
        <v>0.4</v>
      </c>
      <c r="E1272" s="101">
        <v>34</v>
      </c>
      <c r="F1272" s="101">
        <v>37</v>
      </c>
      <c r="G1272" s="101">
        <v>108.66359</v>
      </c>
      <c r="H1272" s="188"/>
      <c r="J1272" s="199"/>
    </row>
    <row r="1273" spans="1:129" s="194" customFormat="1" x14ac:dyDescent="0.25">
      <c r="A1273" s="96" t="s">
        <v>1273</v>
      </c>
      <c r="B1273" s="97" t="s">
        <v>155</v>
      </c>
      <c r="C1273" s="98" t="s">
        <v>144</v>
      </c>
      <c r="D1273" s="99" t="s">
        <v>144</v>
      </c>
      <c r="E1273" s="101">
        <v>501</v>
      </c>
      <c r="F1273" s="101">
        <v>547</v>
      </c>
      <c r="G1273" s="101">
        <v>762.94424000000004</v>
      </c>
      <c r="H1273" s="188"/>
      <c r="I1273" s="182"/>
      <c r="J1273" s="182"/>
      <c r="K1273" s="182"/>
      <c r="L1273" s="182"/>
      <c r="M1273" s="182"/>
      <c r="N1273" s="182"/>
      <c r="O1273" s="182"/>
      <c r="P1273" s="182"/>
      <c r="Q1273" s="182"/>
      <c r="R1273" s="182"/>
      <c r="S1273" s="182"/>
      <c r="T1273" s="182"/>
      <c r="U1273" s="182"/>
      <c r="V1273" s="182"/>
      <c r="W1273" s="182"/>
      <c r="X1273" s="182"/>
      <c r="Y1273" s="182"/>
      <c r="Z1273" s="182"/>
      <c r="AA1273" s="182"/>
      <c r="AB1273" s="182"/>
      <c r="AC1273" s="182"/>
      <c r="AD1273" s="182"/>
      <c r="AE1273" s="182"/>
      <c r="AF1273" s="182"/>
      <c r="AG1273" s="182"/>
      <c r="AH1273" s="182"/>
      <c r="AI1273" s="182"/>
      <c r="AJ1273" s="182"/>
      <c r="AK1273" s="182"/>
      <c r="AL1273" s="182"/>
      <c r="AM1273" s="182"/>
      <c r="AN1273" s="182"/>
      <c r="AO1273" s="182"/>
      <c r="AP1273" s="182"/>
      <c r="AQ1273" s="182"/>
      <c r="AR1273" s="182"/>
      <c r="AS1273" s="182"/>
      <c r="AT1273" s="182"/>
      <c r="AU1273" s="182"/>
      <c r="AV1273" s="182"/>
      <c r="AW1273" s="182"/>
      <c r="AX1273" s="182"/>
      <c r="AY1273" s="182"/>
      <c r="AZ1273" s="182"/>
      <c r="BA1273" s="182"/>
      <c r="BB1273" s="182"/>
      <c r="BC1273" s="182"/>
      <c r="BD1273" s="182"/>
      <c r="BE1273" s="182"/>
      <c r="BF1273" s="182"/>
      <c r="BG1273" s="182"/>
      <c r="BH1273" s="182"/>
      <c r="BI1273" s="182"/>
      <c r="BJ1273" s="182"/>
      <c r="BK1273" s="182"/>
      <c r="BL1273" s="182"/>
      <c r="BM1273" s="182"/>
      <c r="BN1273" s="182"/>
      <c r="BO1273" s="182"/>
      <c r="BP1273" s="182"/>
      <c r="BQ1273" s="182"/>
      <c r="BR1273" s="182"/>
      <c r="BS1273" s="182"/>
      <c r="BT1273" s="182"/>
      <c r="BU1273" s="182"/>
      <c r="BV1273" s="182"/>
      <c r="BW1273" s="182"/>
      <c r="BX1273" s="182"/>
      <c r="BY1273" s="182"/>
      <c r="BZ1273" s="182"/>
      <c r="CA1273" s="182"/>
      <c r="CB1273" s="182"/>
      <c r="CC1273" s="182"/>
      <c r="CD1273" s="182"/>
      <c r="CE1273" s="182"/>
      <c r="CF1273" s="182"/>
      <c r="CG1273" s="182"/>
      <c r="CH1273" s="182"/>
      <c r="CI1273" s="182"/>
      <c r="CJ1273" s="182"/>
      <c r="CK1273" s="182"/>
      <c r="CL1273" s="182"/>
      <c r="CM1273" s="182"/>
      <c r="CN1273" s="182"/>
      <c r="CO1273" s="182"/>
      <c r="CP1273" s="182"/>
      <c r="CQ1273" s="182"/>
      <c r="CR1273" s="182"/>
      <c r="CS1273" s="182"/>
      <c r="CT1273" s="182"/>
      <c r="CU1273" s="182"/>
      <c r="CV1273" s="182"/>
      <c r="CW1273" s="182"/>
      <c r="CX1273" s="182"/>
      <c r="CY1273" s="182"/>
      <c r="CZ1273" s="182"/>
      <c r="DA1273" s="182"/>
      <c r="DB1273" s="182"/>
      <c r="DC1273" s="182"/>
      <c r="DD1273" s="182"/>
      <c r="DE1273" s="182"/>
      <c r="DF1273" s="182"/>
      <c r="DG1273" s="182"/>
      <c r="DH1273" s="182"/>
      <c r="DI1273" s="182"/>
      <c r="DJ1273" s="182"/>
      <c r="DK1273" s="182"/>
      <c r="DL1273" s="182"/>
      <c r="DM1273" s="182"/>
      <c r="DN1273" s="182"/>
      <c r="DO1273" s="182"/>
      <c r="DP1273" s="182"/>
      <c r="DQ1273" s="182"/>
      <c r="DR1273" s="182"/>
      <c r="DS1273" s="182"/>
      <c r="DT1273" s="182"/>
      <c r="DU1273" s="182"/>
      <c r="DV1273" s="182"/>
      <c r="DW1273" s="182"/>
      <c r="DX1273" s="182"/>
      <c r="DY1273" s="182"/>
    </row>
    <row r="1274" spans="1:129" s="108" customFormat="1" hidden="1" x14ac:dyDescent="0.25">
      <c r="A1274" s="120"/>
      <c r="B1274" s="118"/>
      <c r="C1274" s="112"/>
      <c r="D1274" s="119"/>
      <c r="E1274" s="113"/>
      <c r="F1274" s="113"/>
      <c r="G1274" s="113"/>
      <c r="H1274" s="107"/>
      <c r="I1274" s="116"/>
      <c r="J1274" s="116"/>
      <c r="K1274" s="116"/>
      <c r="L1274" s="116"/>
      <c r="M1274" s="116"/>
      <c r="N1274" s="116"/>
      <c r="O1274" s="116"/>
      <c r="P1274" s="116"/>
      <c r="Q1274" s="116"/>
      <c r="R1274" s="116"/>
      <c r="S1274" s="116"/>
      <c r="T1274" s="116"/>
      <c r="U1274" s="116"/>
      <c r="V1274" s="116"/>
      <c r="W1274" s="116"/>
      <c r="X1274" s="116"/>
      <c r="Y1274" s="116"/>
      <c r="Z1274" s="116"/>
      <c r="AA1274" s="116"/>
      <c r="AB1274" s="116"/>
      <c r="AC1274" s="116"/>
      <c r="AD1274" s="116"/>
      <c r="AE1274" s="116"/>
      <c r="AF1274" s="116"/>
      <c r="AG1274" s="116"/>
      <c r="AH1274" s="116"/>
      <c r="AI1274" s="116"/>
      <c r="AJ1274" s="116"/>
      <c r="AK1274" s="116"/>
      <c r="AL1274" s="116"/>
      <c r="AM1274" s="116"/>
      <c r="AN1274" s="116"/>
      <c r="AO1274" s="116"/>
      <c r="AP1274" s="116"/>
      <c r="AQ1274" s="116"/>
      <c r="AR1274" s="116"/>
      <c r="AS1274" s="116"/>
      <c r="AT1274" s="116"/>
      <c r="AU1274" s="116"/>
      <c r="AV1274" s="116"/>
      <c r="AW1274" s="116"/>
      <c r="AX1274" s="116"/>
      <c r="AY1274" s="116"/>
      <c r="AZ1274" s="116"/>
      <c r="BA1274" s="116"/>
      <c r="BB1274" s="116"/>
      <c r="BC1274" s="116"/>
      <c r="BD1274" s="116"/>
      <c r="BE1274" s="116"/>
      <c r="BF1274" s="116"/>
      <c r="BG1274" s="116"/>
      <c r="BH1274" s="116"/>
      <c r="BI1274" s="116"/>
      <c r="BJ1274" s="116"/>
      <c r="BK1274" s="116"/>
      <c r="BL1274" s="116"/>
      <c r="BM1274" s="116"/>
      <c r="BN1274" s="116"/>
      <c r="BO1274" s="116"/>
      <c r="BP1274" s="116"/>
      <c r="BQ1274" s="116"/>
      <c r="BR1274" s="116"/>
      <c r="BS1274" s="116"/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</row>
    <row r="1275" spans="1:129" s="108" customFormat="1" hidden="1" x14ac:dyDescent="0.25">
      <c r="A1275" s="120"/>
      <c r="B1275" s="118"/>
      <c r="C1275" s="112"/>
      <c r="D1275" s="119"/>
      <c r="E1275" s="113"/>
      <c r="F1275" s="113"/>
      <c r="G1275" s="113"/>
      <c r="H1275" s="107"/>
      <c r="I1275" s="116"/>
      <c r="J1275" s="116"/>
      <c r="K1275" s="116"/>
      <c r="L1275" s="116"/>
      <c r="M1275" s="116"/>
      <c r="N1275" s="116"/>
      <c r="O1275" s="116"/>
      <c r="P1275" s="116"/>
      <c r="Q1275" s="116"/>
      <c r="R1275" s="116"/>
      <c r="S1275" s="116"/>
      <c r="T1275" s="116"/>
      <c r="U1275" s="116"/>
      <c r="V1275" s="116"/>
      <c r="W1275" s="116"/>
      <c r="X1275" s="116"/>
      <c r="Y1275" s="116"/>
      <c r="Z1275" s="116"/>
      <c r="AA1275" s="116"/>
      <c r="AB1275" s="116"/>
      <c r="AC1275" s="116"/>
      <c r="AD1275" s="116"/>
      <c r="AE1275" s="116"/>
      <c r="AF1275" s="116"/>
      <c r="AG1275" s="116"/>
      <c r="AH1275" s="116"/>
      <c r="AI1275" s="116"/>
      <c r="AJ1275" s="116"/>
      <c r="AK1275" s="116"/>
      <c r="AL1275" s="116"/>
      <c r="AM1275" s="116"/>
      <c r="AN1275" s="116"/>
      <c r="AO1275" s="116"/>
      <c r="AP1275" s="116"/>
      <c r="AQ1275" s="116"/>
      <c r="AR1275" s="116"/>
      <c r="AS1275" s="116"/>
      <c r="AT1275" s="116"/>
      <c r="AU1275" s="116"/>
      <c r="AV1275" s="116"/>
      <c r="AW1275" s="116"/>
      <c r="AX1275" s="116"/>
      <c r="AY1275" s="116"/>
      <c r="AZ1275" s="116"/>
      <c r="BA1275" s="116"/>
      <c r="BB1275" s="116"/>
      <c r="BC1275" s="116"/>
      <c r="BD1275" s="116"/>
      <c r="BE1275" s="116"/>
      <c r="BF1275" s="116"/>
      <c r="BG1275" s="116"/>
      <c r="BH1275" s="116"/>
      <c r="BI1275" s="116"/>
      <c r="BJ1275" s="116"/>
      <c r="BK1275" s="116"/>
      <c r="BL1275" s="116"/>
      <c r="BM1275" s="116"/>
      <c r="BN1275" s="116"/>
      <c r="BO1275" s="116"/>
      <c r="BP1275" s="116"/>
      <c r="BQ1275" s="116"/>
      <c r="BR1275" s="116"/>
      <c r="BS1275" s="116"/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</row>
    <row r="1276" spans="1:129" s="188" customFormat="1" ht="33" outlineLevel="1" x14ac:dyDescent="0.25">
      <c r="A1276" s="102"/>
      <c r="B1276" s="97" t="s">
        <v>1274</v>
      </c>
      <c r="C1276" s="98">
        <v>2017</v>
      </c>
      <c r="D1276" s="101">
        <v>0.4</v>
      </c>
      <c r="E1276" s="101">
        <v>63</v>
      </c>
      <c r="F1276" s="110">
        <v>86</v>
      </c>
      <c r="G1276" s="100">
        <v>72.831109999999995</v>
      </c>
    </row>
    <row r="1277" spans="1:129" s="188" customFormat="1" outlineLevel="1" x14ac:dyDescent="0.25">
      <c r="A1277" s="102"/>
      <c r="B1277" s="97" t="s">
        <v>1275</v>
      </c>
      <c r="C1277" s="98">
        <v>2017</v>
      </c>
      <c r="D1277" s="101">
        <v>0.4</v>
      </c>
      <c r="E1277" s="101">
        <v>89</v>
      </c>
      <c r="F1277" s="110">
        <v>86</v>
      </c>
      <c r="G1277" s="100">
        <v>247.13383999999999</v>
      </c>
    </row>
    <row r="1278" spans="1:129" s="188" customFormat="1" ht="33" outlineLevel="1" x14ac:dyDescent="0.25">
      <c r="A1278" s="102"/>
      <c r="B1278" s="97" t="s">
        <v>1276</v>
      </c>
      <c r="C1278" s="98">
        <v>2017</v>
      </c>
      <c r="D1278" s="101">
        <v>0.4</v>
      </c>
      <c r="E1278" s="101">
        <v>45</v>
      </c>
      <c r="F1278" s="110">
        <v>86</v>
      </c>
      <c r="G1278" s="100">
        <v>19.90016</v>
      </c>
    </row>
    <row r="1279" spans="1:129" s="188" customFormat="1" ht="33" outlineLevel="1" x14ac:dyDescent="0.25">
      <c r="A1279" s="102"/>
      <c r="B1279" s="97" t="s">
        <v>1277</v>
      </c>
      <c r="C1279" s="98">
        <v>2017</v>
      </c>
      <c r="D1279" s="101">
        <v>0.4</v>
      </c>
      <c r="E1279" s="101">
        <v>41</v>
      </c>
      <c r="F1279" s="110">
        <v>117</v>
      </c>
      <c r="G1279" s="100">
        <v>63.635399999999997</v>
      </c>
    </row>
    <row r="1280" spans="1:129" s="188" customFormat="1" ht="33" outlineLevel="1" x14ac:dyDescent="0.25">
      <c r="A1280" s="102"/>
      <c r="B1280" s="97" t="s">
        <v>1278</v>
      </c>
      <c r="C1280" s="98">
        <v>2017</v>
      </c>
      <c r="D1280" s="101">
        <v>0.4</v>
      </c>
      <c r="E1280" s="101">
        <v>59</v>
      </c>
      <c r="F1280" s="110">
        <v>86</v>
      </c>
      <c r="G1280" s="100">
        <v>41.90775</v>
      </c>
    </row>
    <row r="1281" spans="1:129" s="188" customFormat="1" outlineLevel="1" x14ac:dyDescent="0.25">
      <c r="A1281" s="102"/>
      <c r="B1281" s="97" t="s">
        <v>1279</v>
      </c>
      <c r="C1281" s="98">
        <v>2018</v>
      </c>
      <c r="D1281" s="101">
        <v>0.4</v>
      </c>
      <c r="E1281" s="101">
        <v>204</v>
      </c>
      <c r="F1281" s="110">
        <v>86</v>
      </c>
      <c r="G1281" s="100">
        <v>317.53598</v>
      </c>
    </row>
    <row r="1282" spans="1:129" s="194" customFormat="1" x14ac:dyDescent="0.25">
      <c r="A1282" s="96" t="s">
        <v>1280</v>
      </c>
      <c r="B1282" s="97" t="s">
        <v>157</v>
      </c>
      <c r="C1282" s="98" t="s">
        <v>144</v>
      </c>
      <c r="D1282" s="99" t="s">
        <v>144</v>
      </c>
      <c r="E1282" s="101">
        <v>391</v>
      </c>
      <c r="F1282" s="101">
        <v>732</v>
      </c>
      <c r="G1282" s="101">
        <v>363.30772000000002</v>
      </c>
      <c r="H1282" s="188"/>
      <c r="I1282" s="182"/>
      <c r="J1282" s="182"/>
      <c r="K1282" s="182"/>
      <c r="L1282" s="182"/>
      <c r="M1282" s="182"/>
      <c r="N1282" s="182"/>
      <c r="O1282" s="182"/>
      <c r="P1282" s="182"/>
      <c r="Q1282" s="182"/>
      <c r="R1282" s="182"/>
      <c r="S1282" s="182"/>
      <c r="T1282" s="182"/>
      <c r="U1282" s="182"/>
      <c r="V1282" s="182"/>
      <c r="W1282" s="182"/>
      <c r="X1282" s="182"/>
      <c r="Y1282" s="182"/>
      <c r="Z1282" s="182"/>
      <c r="AA1282" s="182"/>
      <c r="AB1282" s="182"/>
      <c r="AC1282" s="182"/>
      <c r="AD1282" s="182"/>
      <c r="AE1282" s="182"/>
      <c r="AF1282" s="182"/>
      <c r="AG1282" s="182"/>
      <c r="AH1282" s="182"/>
      <c r="AI1282" s="182"/>
      <c r="AJ1282" s="182"/>
      <c r="AK1282" s="182"/>
      <c r="AL1282" s="182"/>
      <c r="AM1282" s="182"/>
      <c r="AN1282" s="182"/>
      <c r="AO1282" s="182"/>
      <c r="AP1282" s="182"/>
      <c r="AQ1282" s="182"/>
      <c r="AR1282" s="182"/>
      <c r="AS1282" s="182"/>
      <c r="AT1282" s="182"/>
      <c r="AU1282" s="182"/>
      <c r="AV1282" s="182"/>
      <c r="AW1282" s="182"/>
      <c r="AX1282" s="182"/>
      <c r="AY1282" s="182"/>
      <c r="AZ1282" s="182"/>
      <c r="BA1282" s="182"/>
      <c r="BB1282" s="182"/>
      <c r="BC1282" s="182"/>
      <c r="BD1282" s="182"/>
      <c r="BE1282" s="182"/>
      <c r="BF1282" s="182"/>
      <c r="BG1282" s="182"/>
      <c r="BH1282" s="182"/>
      <c r="BI1282" s="182"/>
      <c r="BJ1282" s="182"/>
      <c r="BK1282" s="182"/>
      <c r="BL1282" s="182"/>
      <c r="BM1282" s="182"/>
      <c r="BN1282" s="182"/>
      <c r="BO1282" s="182"/>
      <c r="BP1282" s="182"/>
      <c r="BQ1282" s="182"/>
      <c r="BR1282" s="182"/>
      <c r="BS1282" s="182"/>
      <c r="BT1282" s="182"/>
      <c r="BU1282" s="182"/>
      <c r="BV1282" s="182"/>
      <c r="BW1282" s="182"/>
      <c r="BX1282" s="182"/>
      <c r="BY1282" s="182"/>
      <c r="BZ1282" s="182"/>
      <c r="CA1282" s="182"/>
      <c r="CB1282" s="182"/>
      <c r="CC1282" s="182"/>
      <c r="CD1282" s="182"/>
      <c r="CE1282" s="182"/>
      <c r="CF1282" s="182"/>
      <c r="CG1282" s="182"/>
      <c r="CH1282" s="182"/>
      <c r="CI1282" s="182"/>
      <c r="CJ1282" s="182"/>
      <c r="CK1282" s="182"/>
      <c r="CL1282" s="182"/>
      <c r="CM1282" s="182"/>
      <c r="CN1282" s="182"/>
      <c r="CO1282" s="182"/>
      <c r="CP1282" s="182"/>
      <c r="CQ1282" s="182"/>
      <c r="CR1282" s="182"/>
      <c r="CS1282" s="182"/>
      <c r="CT1282" s="182"/>
      <c r="CU1282" s="182"/>
      <c r="CV1282" s="182"/>
      <c r="CW1282" s="182"/>
      <c r="CX1282" s="182"/>
      <c r="CY1282" s="182"/>
      <c r="CZ1282" s="182"/>
      <c r="DA1282" s="182"/>
      <c r="DB1282" s="182"/>
      <c r="DC1282" s="182"/>
      <c r="DD1282" s="182"/>
      <c r="DE1282" s="182"/>
      <c r="DF1282" s="182"/>
      <c r="DG1282" s="182"/>
      <c r="DH1282" s="182"/>
      <c r="DI1282" s="182"/>
      <c r="DJ1282" s="182"/>
      <c r="DK1282" s="182"/>
      <c r="DL1282" s="182"/>
      <c r="DM1282" s="182"/>
      <c r="DN1282" s="182"/>
      <c r="DO1282" s="182"/>
      <c r="DP1282" s="182"/>
      <c r="DQ1282" s="182"/>
      <c r="DR1282" s="182"/>
      <c r="DS1282" s="182"/>
      <c r="DT1282" s="182"/>
      <c r="DU1282" s="182"/>
      <c r="DV1282" s="182"/>
      <c r="DW1282" s="182"/>
      <c r="DX1282" s="182"/>
      <c r="DY1282" s="182"/>
    </row>
    <row r="1283" spans="1:129" outlineLevel="1" x14ac:dyDescent="0.25">
      <c r="A1283" s="96"/>
      <c r="B1283" s="97" t="s">
        <v>1281</v>
      </c>
      <c r="C1283" s="98">
        <v>2019</v>
      </c>
      <c r="D1283" s="99">
        <v>0.4</v>
      </c>
      <c r="E1283" s="101">
        <v>30</v>
      </c>
      <c r="F1283" s="101">
        <v>122</v>
      </c>
      <c r="G1283" s="101">
        <v>9.85046</v>
      </c>
      <c r="H1283" s="188"/>
    </row>
    <row r="1284" spans="1:129" s="200" customFormat="1" outlineLevel="1" x14ac:dyDescent="0.25">
      <c r="A1284" s="120"/>
      <c r="B1284" s="118"/>
      <c r="C1284" s="112"/>
      <c r="D1284" s="119"/>
      <c r="E1284" s="113"/>
      <c r="F1284" s="113"/>
      <c r="G1284" s="113"/>
      <c r="H1284" s="196"/>
      <c r="I1284" s="197"/>
      <c r="J1284" s="197"/>
      <c r="K1284" s="197"/>
      <c r="L1284" s="197"/>
      <c r="M1284" s="197"/>
      <c r="N1284" s="197"/>
      <c r="O1284" s="197"/>
      <c r="P1284" s="197"/>
      <c r="Q1284" s="197"/>
      <c r="R1284" s="197"/>
      <c r="S1284" s="197"/>
      <c r="T1284" s="197"/>
      <c r="U1284" s="197"/>
      <c r="V1284" s="197"/>
      <c r="W1284" s="197"/>
      <c r="X1284" s="197"/>
      <c r="Y1284" s="197"/>
      <c r="Z1284" s="197"/>
      <c r="AA1284" s="197"/>
      <c r="AB1284" s="197"/>
      <c r="AC1284" s="197"/>
      <c r="AD1284" s="197"/>
      <c r="AE1284" s="197"/>
      <c r="AF1284" s="197"/>
      <c r="AG1284" s="197"/>
      <c r="AH1284" s="197"/>
      <c r="AI1284" s="197"/>
      <c r="AJ1284" s="197"/>
      <c r="AK1284" s="197"/>
      <c r="AL1284" s="197"/>
      <c r="AM1284" s="197"/>
      <c r="AN1284" s="197"/>
      <c r="AO1284" s="197"/>
      <c r="AP1284" s="197"/>
      <c r="AQ1284" s="197"/>
      <c r="AR1284" s="197"/>
      <c r="AS1284" s="197"/>
      <c r="AT1284" s="197"/>
      <c r="AU1284" s="197"/>
      <c r="AV1284" s="197"/>
      <c r="AW1284" s="197"/>
      <c r="AX1284" s="197"/>
      <c r="AY1284" s="197"/>
      <c r="AZ1284" s="197"/>
      <c r="BA1284" s="197"/>
      <c r="BB1284" s="197"/>
      <c r="BC1284" s="197"/>
      <c r="BD1284" s="197"/>
      <c r="BE1284" s="197"/>
      <c r="BF1284" s="197"/>
      <c r="BG1284" s="197"/>
      <c r="BH1284" s="197"/>
      <c r="BI1284" s="197"/>
      <c r="BJ1284" s="197"/>
      <c r="BK1284" s="197"/>
      <c r="BL1284" s="197"/>
      <c r="BM1284" s="197"/>
      <c r="BN1284" s="197"/>
      <c r="BO1284" s="197"/>
      <c r="BP1284" s="197"/>
      <c r="BQ1284" s="197"/>
      <c r="BR1284" s="197"/>
      <c r="BS1284" s="197"/>
      <c r="BT1284" s="197"/>
      <c r="BU1284" s="197"/>
      <c r="BV1284" s="197"/>
      <c r="BW1284" s="197"/>
      <c r="BX1284" s="197"/>
      <c r="BY1284" s="197"/>
      <c r="BZ1284" s="197"/>
      <c r="CA1284" s="197"/>
      <c r="CB1284" s="197"/>
      <c r="CC1284" s="197"/>
      <c r="CD1284" s="197"/>
      <c r="CE1284" s="197"/>
      <c r="CF1284" s="197"/>
      <c r="CG1284" s="197"/>
      <c r="CH1284" s="197"/>
      <c r="CI1284" s="197"/>
      <c r="CJ1284" s="197"/>
      <c r="CK1284" s="197"/>
      <c r="CL1284" s="197"/>
      <c r="CM1284" s="197"/>
      <c r="CN1284" s="197"/>
      <c r="CO1284" s="197"/>
      <c r="CP1284" s="197"/>
      <c r="CQ1284" s="197"/>
      <c r="CR1284" s="197"/>
      <c r="CS1284" s="197"/>
      <c r="CT1284" s="197"/>
      <c r="CU1284" s="197"/>
      <c r="CV1284" s="197"/>
      <c r="CW1284" s="197"/>
      <c r="CX1284" s="197"/>
      <c r="CY1284" s="197"/>
      <c r="CZ1284" s="197"/>
      <c r="DA1284" s="197"/>
      <c r="DB1284" s="197"/>
      <c r="DC1284" s="197"/>
      <c r="DD1284" s="197"/>
      <c r="DE1284" s="197"/>
      <c r="DF1284" s="197"/>
      <c r="DG1284" s="197"/>
      <c r="DH1284" s="197"/>
      <c r="DI1284" s="197"/>
      <c r="DJ1284" s="197"/>
      <c r="DK1284" s="197"/>
      <c r="DL1284" s="197"/>
      <c r="DM1284" s="197"/>
      <c r="DN1284" s="197"/>
      <c r="DO1284" s="197"/>
      <c r="DP1284" s="197"/>
      <c r="DQ1284" s="197"/>
      <c r="DR1284" s="197"/>
      <c r="DS1284" s="197"/>
      <c r="DT1284" s="197"/>
      <c r="DU1284" s="197"/>
      <c r="DV1284" s="197"/>
      <c r="DW1284" s="197"/>
      <c r="DX1284" s="197"/>
      <c r="DY1284" s="197"/>
    </row>
    <row r="1285" spans="1:129" outlineLevel="1" x14ac:dyDescent="0.25">
      <c r="A1285" s="96"/>
      <c r="B1285" s="97" t="s">
        <v>1282</v>
      </c>
      <c r="C1285" s="98">
        <v>2018</v>
      </c>
      <c r="D1285" s="99">
        <v>0.4</v>
      </c>
      <c r="E1285" s="101">
        <v>205</v>
      </c>
      <c r="F1285" s="101">
        <v>122</v>
      </c>
      <c r="G1285" s="101">
        <v>69.453609999999998</v>
      </c>
      <c r="H1285" s="188"/>
    </row>
    <row r="1286" spans="1:129" ht="33" outlineLevel="1" x14ac:dyDescent="0.25">
      <c r="A1286" s="96"/>
      <c r="B1286" s="97" t="s">
        <v>1283</v>
      </c>
      <c r="C1286" s="98">
        <v>2017</v>
      </c>
      <c r="D1286" s="99">
        <v>0.4</v>
      </c>
      <c r="E1286" s="101">
        <v>34</v>
      </c>
      <c r="F1286" s="110">
        <v>122</v>
      </c>
      <c r="G1286" s="100">
        <v>144.80170000000001</v>
      </c>
      <c r="H1286" s="188"/>
    </row>
    <row r="1287" spans="1:129" outlineLevel="1" x14ac:dyDescent="0.25">
      <c r="A1287" s="96"/>
      <c r="B1287" s="97" t="s">
        <v>1284</v>
      </c>
      <c r="C1287" s="98">
        <v>2017</v>
      </c>
      <c r="D1287" s="99">
        <v>0.4</v>
      </c>
      <c r="E1287" s="101">
        <v>25</v>
      </c>
      <c r="F1287" s="110">
        <v>122</v>
      </c>
      <c r="G1287" s="100">
        <v>25.838000000000001</v>
      </c>
      <c r="H1287" s="188"/>
    </row>
    <row r="1288" spans="1:129" outlineLevel="1" x14ac:dyDescent="0.25">
      <c r="A1288" s="96"/>
      <c r="B1288" s="97" t="s">
        <v>1285</v>
      </c>
      <c r="C1288" s="98">
        <v>2017</v>
      </c>
      <c r="D1288" s="99">
        <v>0.4</v>
      </c>
      <c r="E1288" s="101">
        <v>40</v>
      </c>
      <c r="F1288" s="110">
        <v>122</v>
      </c>
      <c r="G1288" s="100">
        <v>23.480509999999999</v>
      </c>
      <c r="H1288" s="188"/>
    </row>
    <row r="1289" spans="1:129" ht="33" outlineLevel="1" x14ac:dyDescent="0.25">
      <c r="A1289" s="96"/>
      <c r="B1289" s="97" t="s">
        <v>1286</v>
      </c>
      <c r="C1289" s="98">
        <v>2017</v>
      </c>
      <c r="D1289" s="99">
        <v>0.4</v>
      </c>
      <c r="E1289" s="101">
        <v>57</v>
      </c>
      <c r="F1289" s="110">
        <v>122</v>
      </c>
      <c r="G1289" s="100">
        <v>89.883439999999993</v>
      </c>
      <c r="H1289" s="188"/>
    </row>
    <row r="1290" spans="1:129" s="194" customFormat="1" x14ac:dyDescent="0.25">
      <c r="A1290" s="96" t="s">
        <v>1287</v>
      </c>
      <c r="B1290" s="97" t="s">
        <v>1288</v>
      </c>
      <c r="C1290" s="98" t="s">
        <v>144</v>
      </c>
      <c r="D1290" s="99" t="s">
        <v>144</v>
      </c>
      <c r="E1290" s="101">
        <f>SUBTOTAL(9,E1291)</f>
        <v>0</v>
      </c>
      <c r="F1290" s="101">
        <f>SUBTOTAL(9,F1291)</f>
        <v>0</v>
      </c>
      <c r="G1290" s="101">
        <f>SUBTOTAL(9,G1291)</f>
        <v>0</v>
      </c>
      <c r="H1290" s="188"/>
      <c r="I1290" s="182"/>
      <c r="J1290" s="182"/>
      <c r="K1290" s="182"/>
      <c r="L1290" s="182"/>
      <c r="M1290" s="182"/>
      <c r="N1290" s="182"/>
      <c r="O1290" s="182"/>
      <c r="P1290" s="182"/>
      <c r="Q1290" s="182"/>
      <c r="R1290" s="182"/>
      <c r="S1290" s="182"/>
      <c r="T1290" s="182"/>
      <c r="U1290" s="182"/>
      <c r="V1290" s="182"/>
      <c r="W1290" s="182"/>
      <c r="X1290" s="182"/>
      <c r="Y1290" s="182"/>
      <c r="Z1290" s="182"/>
      <c r="AA1290" s="182"/>
      <c r="AB1290" s="182"/>
      <c r="AC1290" s="182"/>
      <c r="AD1290" s="182"/>
      <c r="AE1290" s="182"/>
      <c r="AF1290" s="182"/>
      <c r="AG1290" s="182"/>
      <c r="AH1290" s="182"/>
      <c r="AI1290" s="182"/>
      <c r="AJ1290" s="182"/>
      <c r="AK1290" s="182"/>
      <c r="AL1290" s="182"/>
      <c r="AM1290" s="182"/>
      <c r="AN1290" s="182"/>
      <c r="AO1290" s="182"/>
      <c r="AP1290" s="182"/>
      <c r="AQ1290" s="182"/>
      <c r="AR1290" s="182"/>
      <c r="AS1290" s="182"/>
      <c r="AT1290" s="182"/>
      <c r="AU1290" s="182"/>
      <c r="AV1290" s="182"/>
      <c r="AW1290" s="182"/>
      <c r="AX1290" s="182"/>
      <c r="AY1290" s="182"/>
      <c r="AZ1290" s="182"/>
      <c r="BA1290" s="182"/>
      <c r="BB1290" s="182"/>
      <c r="BC1290" s="182"/>
      <c r="BD1290" s="182"/>
      <c r="BE1290" s="182"/>
      <c r="BF1290" s="182"/>
      <c r="BG1290" s="182"/>
      <c r="BH1290" s="182"/>
      <c r="BI1290" s="182"/>
      <c r="BJ1290" s="182"/>
      <c r="BK1290" s="182"/>
      <c r="BL1290" s="182"/>
      <c r="BM1290" s="182"/>
      <c r="BN1290" s="182"/>
      <c r="BO1290" s="182"/>
      <c r="BP1290" s="182"/>
      <c r="BQ1290" s="182"/>
      <c r="BR1290" s="182"/>
      <c r="BS1290" s="182"/>
      <c r="BT1290" s="182"/>
      <c r="BU1290" s="182"/>
      <c r="BV1290" s="182"/>
      <c r="BW1290" s="182"/>
      <c r="BX1290" s="182"/>
      <c r="BY1290" s="182"/>
      <c r="BZ1290" s="182"/>
      <c r="CA1290" s="182"/>
      <c r="CB1290" s="182"/>
      <c r="CC1290" s="182"/>
      <c r="CD1290" s="182"/>
      <c r="CE1290" s="182"/>
      <c r="CF1290" s="182"/>
      <c r="CG1290" s="182"/>
      <c r="CH1290" s="182"/>
      <c r="CI1290" s="182"/>
      <c r="CJ1290" s="182"/>
      <c r="CK1290" s="182"/>
      <c r="CL1290" s="182"/>
      <c r="CM1290" s="182"/>
      <c r="CN1290" s="182"/>
      <c r="CO1290" s="182"/>
      <c r="CP1290" s="182"/>
      <c r="CQ1290" s="182"/>
      <c r="CR1290" s="182"/>
      <c r="CS1290" s="182"/>
      <c r="CT1290" s="182"/>
      <c r="CU1290" s="182"/>
      <c r="CV1290" s="182"/>
      <c r="CW1290" s="182"/>
      <c r="CX1290" s="182"/>
      <c r="CY1290" s="182"/>
      <c r="CZ1290" s="182"/>
      <c r="DA1290" s="182"/>
      <c r="DB1290" s="182"/>
      <c r="DC1290" s="182"/>
      <c r="DD1290" s="182"/>
      <c r="DE1290" s="182"/>
      <c r="DF1290" s="182"/>
      <c r="DG1290" s="182"/>
      <c r="DH1290" s="182"/>
      <c r="DI1290" s="182"/>
      <c r="DJ1290" s="182"/>
      <c r="DK1290" s="182"/>
      <c r="DL1290" s="182"/>
      <c r="DM1290" s="182"/>
      <c r="DN1290" s="182"/>
      <c r="DO1290" s="182"/>
      <c r="DP1290" s="182"/>
      <c r="DQ1290" s="182"/>
      <c r="DR1290" s="182"/>
      <c r="DS1290" s="182"/>
      <c r="DT1290" s="182"/>
      <c r="DU1290" s="182"/>
      <c r="DV1290" s="182"/>
      <c r="DW1290" s="182"/>
      <c r="DX1290" s="182"/>
      <c r="DY1290" s="182"/>
    </row>
    <row r="1291" spans="1:129" s="108" customFormat="1" hidden="1" x14ac:dyDescent="0.25">
      <c r="A1291" s="103"/>
      <c r="B1291" s="118"/>
      <c r="C1291" s="105"/>
      <c r="D1291" s="115"/>
      <c r="E1291" s="106"/>
      <c r="F1291" s="106"/>
      <c r="G1291" s="106"/>
      <c r="H1291" s="107">
        <v>0</v>
      </c>
      <c r="I1291" s="116"/>
      <c r="J1291" s="116"/>
      <c r="K1291" s="116"/>
      <c r="L1291" s="116"/>
      <c r="M1291" s="116"/>
      <c r="N1291" s="116"/>
      <c r="O1291" s="116"/>
      <c r="P1291" s="116"/>
      <c r="Q1291" s="116"/>
      <c r="R1291" s="116"/>
      <c r="S1291" s="116"/>
      <c r="T1291" s="116"/>
      <c r="U1291" s="116"/>
      <c r="V1291" s="116"/>
      <c r="W1291" s="116"/>
      <c r="X1291" s="116"/>
      <c r="Y1291" s="116"/>
      <c r="Z1291" s="116"/>
      <c r="AA1291" s="116"/>
      <c r="AB1291" s="116"/>
      <c r="AC1291" s="116"/>
      <c r="AD1291" s="116"/>
      <c r="AE1291" s="116"/>
      <c r="AF1291" s="116"/>
      <c r="AG1291" s="116"/>
      <c r="AH1291" s="116"/>
      <c r="AI1291" s="116"/>
      <c r="AJ1291" s="116"/>
      <c r="AK1291" s="116"/>
      <c r="AL1291" s="116"/>
      <c r="AM1291" s="116"/>
      <c r="AN1291" s="116"/>
      <c r="AO1291" s="116"/>
      <c r="AP1291" s="116"/>
      <c r="AQ1291" s="116"/>
      <c r="AR1291" s="116"/>
      <c r="AS1291" s="116"/>
      <c r="AT1291" s="116"/>
      <c r="AU1291" s="116"/>
      <c r="AV1291" s="116"/>
      <c r="AW1291" s="116"/>
      <c r="AX1291" s="116"/>
      <c r="AY1291" s="116"/>
      <c r="AZ1291" s="116"/>
      <c r="BA1291" s="116"/>
      <c r="BB1291" s="116"/>
      <c r="BC1291" s="116"/>
      <c r="BD1291" s="116"/>
      <c r="BE1291" s="116"/>
      <c r="BF1291" s="116"/>
      <c r="BG1291" s="116"/>
      <c r="BH1291" s="116"/>
      <c r="BI1291" s="116"/>
      <c r="BJ1291" s="116"/>
      <c r="BK1291" s="116"/>
      <c r="BL1291" s="116"/>
      <c r="BM1291" s="116"/>
      <c r="BN1291" s="116"/>
      <c r="BO1291" s="116"/>
      <c r="BP1291" s="116"/>
      <c r="BQ1291" s="116"/>
      <c r="BR1291" s="116"/>
      <c r="BS1291" s="116"/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</row>
    <row r="1292" spans="1:129" s="194" customFormat="1" x14ac:dyDescent="0.25">
      <c r="A1292" s="96" t="s">
        <v>1289</v>
      </c>
      <c r="B1292" s="97" t="s">
        <v>161</v>
      </c>
      <c r="C1292" s="98" t="s">
        <v>144</v>
      </c>
      <c r="D1292" s="99" t="s">
        <v>144</v>
      </c>
      <c r="E1292" s="101">
        <f>SUBTOTAL(9,E1293)</f>
        <v>0</v>
      </c>
      <c r="F1292" s="101">
        <f>SUBTOTAL(9,F1293)</f>
        <v>0</v>
      </c>
      <c r="G1292" s="101">
        <f>SUBTOTAL(9,G1293)</f>
        <v>0</v>
      </c>
      <c r="H1292" s="188"/>
      <c r="I1292" s="182"/>
      <c r="J1292" s="182"/>
      <c r="K1292" s="182"/>
      <c r="L1292" s="182"/>
      <c r="M1292" s="182"/>
      <c r="N1292" s="182"/>
      <c r="O1292" s="182"/>
      <c r="P1292" s="182"/>
      <c r="Q1292" s="182"/>
      <c r="R1292" s="182"/>
      <c r="S1292" s="182"/>
      <c r="T1292" s="182"/>
      <c r="U1292" s="182"/>
      <c r="V1292" s="182"/>
      <c r="W1292" s="182"/>
      <c r="X1292" s="182"/>
      <c r="Y1292" s="182"/>
      <c r="Z1292" s="182"/>
      <c r="AA1292" s="182"/>
      <c r="AB1292" s="182"/>
      <c r="AC1292" s="182"/>
      <c r="AD1292" s="182"/>
      <c r="AE1292" s="182"/>
      <c r="AF1292" s="182"/>
      <c r="AG1292" s="182"/>
      <c r="AH1292" s="182"/>
      <c r="AI1292" s="182"/>
      <c r="AJ1292" s="182"/>
      <c r="AK1292" s="182"/>
      <c r="AL1292" s="182"/>
      <c r="AM1292" s="182"/>
      <c r="AN1292" s="182"/>
      <c r="AO1292" s="182"/>
      <c r="AP1292" s="182"/>
      <c r="AQ1292" s="182"/>
      <c r="AR1292" s="182"/>
      <c r="AS1292" s="182"/>
      <c r="AT1292" s="182"/>
      <c r="AU1292" s="182"/>
      <c r="AV1292" s="182"/>
      <c r="AW1292" s="182"/>
      <c r="AX1292" s="182"/>
      <c r="AY1292" s="182"/>
      <c r="AZ1292" s="182"/>
      <c r="BA1292" s="182"/>
      <c r="BB1292" s="182"/>
      <c r="BC1292" s="182"/>
      <c r="BD1292" s="182"/>
      <c r="BE1292" s="182"/>
      <c r="BF1292" s="182"/>
      <c r="BG1292" s="182"/>
      <c r="BH1292" s="182"/>
      <c r="BI1292" s="182"/>
      <c r="BJ1292" s="182"/>
      <c r="BK1292" s="182"/>
      <c r="BL1292" s="182"/>
      <c r="BM1292" s="182"/>
      <c r="BN1292" s="182"/>
      <c r="BO1292" s="182"/>
      <c r="BP1292" s="182"/>
      <c r="BQ1292" s="182"/>
      <c r="BR1292" s="182"/>
      <c r="BS1292" s="182"/>
      <c r="BT1292" s="182"/>
      <c r="BU1292" s="182"/>
      <c r="BV1292" s="182"/>
      <c r="BW1292" s="182"/>
      <c r="BX1292" s="182"/>
      <c r="BY1292" s="182"/>
      <c r="BZ1292" s="182"/>
      <c r="CA1292" s="182"/>
      <c r="CB1292" s="182"/>
      <c r="CC1292" s="182"/>
      <c r="CD1292" s="182"/>
      <c r="CE1292" s="182"/>
      <c r="CF1292" s="182"/>
      <c r="CG1292" s="182"/>
      <c r="CH1292" s="182"/>
      <c r="CI1292" s="182"/>
      <c r="CJ1292" s="182"/>
      <c r="CK1292" s="182"/>
      <c r="CL1292" s="182"/>
      <c r="CM1292" s="182"/>
      <c r="CN1292" s="182"/>
      <c r="CO1292" s="182"/>
      <c r="CP1292" s="182"/>
      <c r="CQ1292" s="182"/>
      <c r="CR1292" s="182"/>
      <c r="CS1292" s="182"/>
      <c r="CT1292" s="182"/>
      <c r="CU1292" s="182"/>
      <c r="CV1292" s="182"/>
      <c r="CW1292" s="182"/>
      <c r="CX1292" s="182"/>
      <c r="CY1292" s="182"/>
      <c r="CZ1292" s="182"/>
      <c r="DA1292" s="182"/>
      <c r="DB1292" s="182"/>
      <c r="DC1292" s="182"/>
      <c r="DD1292" s="182"/>
      <c r="DE1292" s="182"/>
      <c r="DF1292" s="182"/>
      <c r="DG1292" s="182"/>
      <c r="DH1292" s="182"/>
      <c r="DI1292" s="182"/>
      <c r="DJ1292" s="182"/>
      <c r="DK1292" s="182"/>
      <c r="DL1292" s="182"/>
      <c r="DM1292" s="182"/>
      <c r="DN1292" s="182"/>
      <c r="DO1292" s="182"/>
      <c r="DP1292" s="182"/>
      <c r="DQ1292" s="182"/>
      <c r="DR1292" s="182"/>
      <c r="DS1292" s="182"/>
      <c r="DT1292" s="182"/>
      <c r="DU1292" s="182"/>
      <c r="DV1292" s="182"/>
      <c r="DW1292" s="182"/>
      <c r="DX1292" s="182"/>
      <c r="DY1292" s="182"/>
    </row>
    <row r="1293" spans="1:129" s="108" customFormat="1" hidden="1" x14ac:dyDescent="0.25">
      <c r="A1293" s="103" t="s">
        <v>153</v>
      </c>
      <c r="B1293" s="118"/>
      <c r="C1293" s="105"/>
      <c r="D1293" s="106"/>
      <c r="E1293" s="106"/>
      <c r="F1293" s="106"/>
      <c r="G1293" s="106"/>
      <c r="H1293" s="107">
        <v>0</v>
      </c>
    </row>
    <row r="1294" spans="1:129" s="194" customFormat="1" x14ac:dyDescent="0.25">
      <c r="A1294" s="96" t="s">
        <v>1290</v>
      </c>
      <c r="B1294" s="97" t="s">
        <v>163</v>
      </c>
      <c r="C1294" s="98" t="s">
        <v>144</v>
      </c>
      <c r="D1294" s="99" t="s">
        <v>144</v>
      </c>
      <c r="E1294" s="101">
        <f>SUBTOTAL(9,E1295)</f>
        <v>0</v>
      </c>
      <c r="F1294" s="101">
        <f>SUBTOTAL(9,F1295)</f>
        <v>0</v>
      </c>
      <c r="G1294" s="101">
        <f>SUBTOTAL(9,G1295)</f>
        <v>0</v>
      </c>
      <c r="H1294" s="188"/>
      <c r="I1294" s="182"/>
      <c r="J1294" s="182"/>
      <c r="K1294" s="182"/>
      <c r="L1294" s="182"/>
      <c r="M1294" s="182"/>
      <c r="N1294" s="182"/>
      <c r="O1294" s="182"/>
      <c r="P1294" s="182"/>
      <c r="Q1294" s="182"/>
      <c r="R1294" s="182"/>
      <c r="S1294" s="182"/>
      <c r="T1294" s="182"/>
      <c r="U1294" s="182"/>
      <c r="V1294" s="182"/>
      <c r="W1294" s="182"/>
      <c r="X1294" s="182"/>
      <c r="Y1294" s="182"/>
      <c r="Z1294" s="182"/>
      <c r="AA1294" s="182"/>
      <c r="AB1294" s="182"/>
      <c r="AC1294" s="182"/>
      <c r="AD1294" s="182"/>
      <c r="AE1294" s="182"/>
      <c r="AF1294" s="182"/>
      <c r="AG1294" s="182"/>
      <c r="AH1294" s="182"/>
      <c r="AI1294" s="182"/>
      <c r="AJ1294" s="182"/>
      <c r="AK1294" s="182"/>
      <c r="AL1294" s="182"/>
      <c r="AM1294" s="182"/>
      <c r="AN1294" s="182"/>
      <c r="AO1294" s="182"/>
      <c r="AP1294" s="182"/>
      <c r="AQ1294" s="182"/>
      <c r="AR1294" s="182"/>
      <c r="AS1294" s="182"/>
      <c r="AT1294" s="182"/>
      <c r="AU1294" s="182"/>
      <c r="AV1294" s="182"/>
      <c r="AW1294" s="182"/>
      <c r="AX1294" s="182"/>
      <c r="AY1294" s="182"/>
      <c r="AZ1294" s="182"/>
      <c r="BA1294" s="182"/>
      <c r="BB1294" s="182"/>
      <c r="BC1294" s="182"/>
      <c r="BD1294" s="182"/>
      <c r="BE1294" s="182"/>
      <c r="BF1294" s="182"/>
      <c r="BG1294" s="182"/>
      <c r="BH1294" s="182"/>
      <c r="BI1294" s="182"/>
      <c r="BJ1294" s="182"/>
      <c r="BK1294" s="182"/>
      <c r="BL1294" s="182"/>
      <c r="BM1294" s="182"/>
      <c r="BN1294" s="182"/>
      <c r="BO1294" s="182"/>
      <c r="BP1294" s="182"/>
      <c r="BQ1294" s="182"/>
      <c r="BR1294" s="182"/>
      <c r="BS1294" s="182"/>
      <c r="BT1294" s="182"/>
      <c r="BU1294" s="182"/>
      <c r="BV1294" s="182"/>
      <c r="BW1294" s="182"/>
      <c r="BX1294" s="182"/>
      <c r="BY1294" s="182"/>
      <c r="BZ1294" s="182"/>
      <c r="CA1294" s="182"/>
      <c r="CB1294" s="182"/>
      <c r="CC1294" s="182"/>
      <c r="CD1294" s="182"/>
      <c r="CE1294" s="182"/>
      <c r="CF1294" s="182"/>
      <c r="CG1294" s="182"/>
      <c r="CH1294" s="182"/>
      <c r="CI1294" s="182"/>
      <c r="CJ1294" s="182"/>
      <c r="CK1294" s="182"/>
      <c r="CL1294" s="182"/>
      <c r="CM1294" s="182"/>
      <c r="CN1294" s="182"/>
      <c r="CO1294" s="182"/>
      <c r="CP1294" s="182"/>
      <c r="CQ1294" s="182"/>
      <c r="CR1294" s="182"/>
      <c r="CS1294" s="182"/>
      <c r="CT1294" s="182"/>
      <c r="CU1294" s="182"/>
      <c r="CV1294" s="182"/>
      <c r="CW1294" s="182"/>
      <c r="CX1294" s="182"/>
      <c r="CY1294" s="182"/>
      <c r="CZ1294" s="182"/>
      <c r="DA1294" s="182"/>
      <c r="DB1294" s="182"/>
      <c r="DC1294" s="182"/>
      <c r="DD1294" s="182"/>
      <c r="DE1294" s="182"/>
      <c r="DF1294" s="182"/>
      <c r="DG1294" s="182"/>
      <c r="DH1294" s="182"/>
      <c r="DI1294" s="182"/>
      <c r="DJ1294" s="182"/>
      <c r="DK1294" s="182"/>
      <c r="DL1294" s="182"/>
      <c r="DM1294" s="182"/>
      <c r="DN1294" s="182"/>
      <c r="DO1294" s="182"/>
      <c r="DP1294" s="182"/>
      <c r="DQ1294" s="182"/>
      <c r="DR1294" s="182"/>
      <c r="DS1294" s="182"/>
      <c r="DT1294" s="182"/>
      <c r="DU1294" s="182"/>
      <c r="DV1294" s="182"/>
      <c r="DW1294" s="182"/>
      <c r="DX1294" s="182"/>
      <c r="DY1294" s="182"/>
    </row>
    <row r="1295" spans="1:129" s="108" customFormat="1" hidden="1" x14ac:dyDescent="0.25">
      <c r="A1295" s="103" t="s">
        <v>153</v>
      </c>
      <c r="B1295" s="118"/>
      <c r="C1295" s="105"/>
      <c r="D1295" s="106"/>
      <c r="E1295" s="106"/>
      <c r="F1295" s="106"/>
      <c r="G1295" s="106"/>
      <c r="H1295" s="107">
        <v>0</v>
      </c>
    </row>
    <row r="1296" spans="1:129" s="193" customFormat="1" x14ac:dyDescent="0.25">
      <c r="A1296" s="96" t="s">
        <v>1291</v>
      </c>
      <c r="B1296" s="97" t="s">
        <v>1292</v>
      </c>
      <c r="C1296" s="98" t="s">
        <v>144</v>
      </c>
      <c r="D1296" s="99" t="s">
        <v>144</v>
      </c>
      <c r="E1296" s="101">
        <v>2325</v>
      </c>
      <c r="F1296" s="101">
        <v>59414.138231116412</v>
      </c>
      <c r="G1296" s="101">
        <v>10328.523699999998</v>
      </c>
      <c r="H1296" s="188"/>
      <c r="I1296" s="182"/>
      <c r="J1296" s="182"/>
      <c r="K1296" s="182"/>
      <c r="L1296" s="182"/>
      <c r="M1296" s="182"/>
      <c r="N1296" s="182"/>
      <c r="O1296" s="182"/>
      <c r="P1296" s="182"/>
      <c r="Q1296" s="182"/>
      <c r="R1296" s="182"/>
      <c r="S1296" s="182"/>
      <c r="T1296" s="182"/>
      <c r="U1296" s="182"/>
      <c r="V1296" s="182"/>
      <c r="W1296" s="182"/>
      <c r="X1296" s="182"/>
      <c r="Y1296" s="182"/>
      <c r="Z1296" s="182"/>
      <c r="AA1296" s="182"/>
      <c r="AB1296" s="182"/>
      <c r="AC1296" s="182"/>
      <c r="AD1296" s="182"/>
      <c r="AE1296" s="182"/>
      <c r="AF1296" s="182"/>
      <c r="AG1296" s="182"/>
      <c r="AH1296" s="182"/>
      <c r="AI1296" s="182"/>
      <c r="AJ1296" s="182"/>
      <c r="AK1296" s="182"/>
      <c r="AL1296" s="182"/>
      <c r="AM1296" s="182"/>
      <c r="AN1296" s="182"/>
      <c r="AO1296" s="182"/>
      <c r="AP1296" s="182"/>
      <c r="AQ1296" s="182"/>
      <c r="AR1296" s="182"/>
      <c r="AS1296" s="182"/>
      <c r="AT1296" s="182"/>
      <c r="AU1296" s="182"/>
      <c r="AV1296" s="182"/>
      <c r="AW1296" s="182"/>
      <c r="AX1296" s="182"/>
      <c r="AY1296" s="182"/>
      <c r="AZ1296" s="182"/>
      <c r="BA1296" s="182"/>
      <c r="BB1296" s="182"/>
      <c r="BC1296" s="182"/>
      <c r="BD1296" s="182"/>
      <c r="BE1296" s="182"/>
      <c r="BF1296" s="182"/>
      <c r="BG1296" s="182"/>
      <c r="BH1296" s="182"/>
      <c r="BI1296" s="182"/>
      <c r="BJ1296" s="182"/>
      <c r="BK1296" s="182"/>
      <c r="BL1296" s="182"/>
      <c r="BM1296" s="182"/>
      <c r="BN1296" s="182"/>
      <c r="BO1296" s="182"/>
      <c r="BP1296" s="182"/>
      <c r="BQ1296" s="182"/>
      <c r="BR1296" s="182"/>
      <c r="BS1296" s="182"/>
      <c r="BT1296" s="182"/>
      <c r="BU1296" s="182"/>
      <c r="BV1296" s="182"/>
      <c r="BW1296" s="182"/>
      <c r="BX1296" s="182"/>
      <c r="BY1296" s="182"/>
      <c r="BZ1296" s="182"/>
      <c r="CA1296" s="182"/>
      <c r="CB1296" s="182"/>
      <c r="CC1296" s="182"/>
      <c r="CD1296" s="182"/>
      <c r="CE1296" s="182"/>
      <c r="CF1296" s="182"/>
      <c r="CG1296" s="182"/>
      <c r="CH1296" s="182"/>
      <c r="CI1296" s="182"/>
      <c r="CJ1296" s="182"/>
      <c r="CK1296" s="182"/>
      <c r="CL1296" s="182"/>
      <c r="CM1296" s="182"/>
      <c r="CN1296" s="182"/>
      <c r="CO1296" s="182"/>
      <c r="CP1296" s="182"/>
      <c r="CQ1296" s="182"/>
      <c r="CR1296" s="182"/>
      <c r="CS1296" s="182"/>
      <c r="CT1296" s="182"/>
      <c r="CU1296" s="182"/>
      <c r="CV1296" s="182"/>
      <c r="CW1296" s="182"/>
      <c r="CX1296" s="182"/>
      <c r="CY1296" s="182"/>
      <c r="CZ1296" s="182"/>
      <c r="DA1296" s="182"/>
      <c r="DB1296" s="182"/>
      <c r="DC1296" s="182"/>
      <c r="DD1296" s="182"/>
      <c r="DE1296" s="182"/>
      <c r="DF1296" s="182"/>
      <c r="DG1296" s="182"/>
      <c r="DH1296" s="182"/>
      <c r="DI1296" s="182"/>
      <c r="DJ1296" s="182"/>
      <c r="DK1296" s="182"/>
      <c r="DL1296" s="182"/>
      <c r="DM1296" s="182"/>
      <c r="DN1296" s="182"/>
      <c r="DO1296" s="182"/>
      <c r="DP1296" s="182"/>
      <c r="DQ1296" s="182"/>
      <c r="DR1296" s="182"/>
      <c r="DS1296" s="182"/>
      <c r="DT1296" s="182"/>
      <c r="DU1296" s="182"/>
      <c r="DV1296" s="182"/>
      <c r="DW1296" s="182"/>
      <c r="DX1296" s="182"/>
      <c r="DY1296" s="182"/>
    </row>
    <row r="1297" spans="1:129" s="194" customFormat="1" x14ac:dyDescent="0.25">
      <c r="A1297" s="96" t="s">
        <v>1293</v>
      </c>
      <c r="B1297" s="97" t="s">
        <v>1265</v>
      </c>
      <c r="C1297" s="98" t="s">
        <v>144</v>
      </c>
      <c r="D1297" s="99" t="s">
        <v>144</v>
      </c>
      <c r="E1297" s="101">
        <v>38</v>
      </c>
      <c r="F1297" s="101">
        <v>3270</v>
      </c>
      <c r="G1297" s="101">
        <v>97.606369999999998</v>
      </c>
      <c r="H1297" s="188"/>
      <c r="I1297" s="182"/>
      <c r="J1297" s="182"/>
      <c r="K1297" s="182"/>
      <c r="L1297" s="182"/>
      <c r="M1297" s="182"/>
      <c r="N1297" s="182"/>
      <c r="O1297" s="182"/>
      <c r="P1297" s="182"/>
      <c r="Q1297" s="182"/>
      <c r="R1297" s="182"/>
      <c r="S1297" s="182"/>
      <c r="T1297" s="182"/>
      <c r="U1297" s="182"/>
      <c r="V1297" s="182"/>
      <c r="W1297" s="182"/>
      <c r="X1297" s="182"/>
      <c r="Y1297" s="182"/>
      <c r="Z1297" s="182"/>
      <c r="AA1297" s="182"/>
      <c r="AB1297" s="182"/>
      <c r="AC1297" s="182"/>
      <c r="AD1297" s="182"/>
      <c r="AE1297" s="182"/>
      <c r="AF1297" s="182"/>
      <c r="AG1297" s="182"/>
      <c r="AH1297" s="182"/>
      <c r="AI1297" s="182"/>
      <c r="AJ1297" s="182"/>
      <c r="AK1297" s="182"/>
      <c r="AL1297" s="182"/>
      <c r="AM1297" s="182"/>
      <c r="AN1297" s="182"/>
      <c r="AO1297" s="182"/>
      <c r="AP1297" s="182"/>
      <c r="AQ1297" s="182"/>
      <c r="AR1297" s="182"/>
      <c r="AS1297" s="182"/>
      <c r="AT1297" s="182"/>
      <c r="AU1297" s="182"/>
      <c r="AV1297" s="182"/>
      <c r="AW1297" s="182"/>
      <c r="AX1297" s="182"/>
      <c r="AY1297" s="182"/>
      <c r="AZ1297" s="182"/>
      <c r="BA1297" s="182"/>
      <c r="BB1297" s="182"/>
      <c r="BC1297" s="182"/>
      <c r="BD1297" s="182"/>
      <c r="BE1297" s="182"/>
      <c r="BF1297" s="182"/>
      <c r="BG1297" s="182"/>
      <c r="BH1297" s="182"/>
      <c r="BI1297" s="182"/>
      <c r="BJ1297" s="182"/>
      <c r="BK1297" s="182"/>
      <c r="BL1297" s="182"/>
      <c r="BM1297" s="182"/>
      <c r="BN1297" s="182"/>
      <c r="BO1297" s="182"/>
      <c r="BP1297" s="182"/>
      <c r="BQ1297" s="182"/>
      <c r="BR1297" s="182"/>
      <c r="BS1297" s="182"/>
      <c r="BT1297" s="182"/>
      <c r="BU1297" s="182"/>
      <c r="BV1297" s="182"/>
      <c r="BW1297" s="182"/>
      <c r="BX1297" s="182"/>
      <c r="BY1297" s="182"/>
      <c r="BZ1297" s="182"/>
      <c r="CA1297" s="182"/>
      <c r="CB1297" s="182"/>
      <c r="CC1297" s="182"/>
      <c r="CD1297" s="182"/>
      <c r="CE1297" s="182"/>
      <c r="CF1297" s="182"/>
      <c r="CG1297" s="182"/>
      <c r="CH1297" s="182"/>
      <c r="CI1297" s="182"/>
      <c r="CJ1297" s="182"/>
      <c r="CK1297" s="182"/>
      <c r="CL1297" s="182"/>
      <c r="CM1297" s="182"/>
      <c r="CN1297" s="182"/>
      <c r="CO1297" s="182"/>
      <c r="CP1297" s="182"/>
      <c r="CQ1297" s="182"/>
      <c r="CR1297" s="182"/>
      <c r="CS1297" s="182"/>
      <c r="CT1297" s="182"/>
      <c r="CU1297" s="182"/>
      <c r="CV1297" s="182"/>
      <c r="CW1297" s="182"/>
      <c r="CX1297" s="182"/>
      <c r="CY1297" s="182"/>
      <c r="CZ1297" s="182"/>
      <c r="DA1297" s="182"/>
      <c r="DB1297" s="182"/>
      <c r="DC1297" s="182"/>
      <c r="DD1297" s="182"/>
      <c r="DE1297" s="182"/>
      <c r="DF1297" s="182"/>
      <c r="DG1297" s="182"/>
      <c r="DH1297" s="182"/>
      <c r="DI1297" s="182"/>
      <c r="DJ1297" s="182"/>
      <c r="DK1297" s="182"/>
      <c r="DL1297" s="182"/>
      <c r="DM1297" s="182"/>
      <c r="DN1297" s="182"/>
      <c r="DO1297" s="182"/>
      <c r="DP1297" s="182"/>
      <c r="DQ1297" s="182"/>
      <c r="DR1297" s="182"/>
      <c r="DS1297" s="182"/>
      <c r="DT1297" s="182"/>
      <c r="DU1297" s="182"/>
      <c r="DV1297" s="182"/>
      <c r="DW1297" s="182"/>
      <c r="DX1297" s="182"/>
      <c r="DY1297" s="182"/>
    </row>
    <row r="1298" spans="1:129" outlineLevel="1" x14ac:dyDescent="0.25">
      <c r="A1298" s="123" t="s">
        <v>153</v>
      </c>
      <c r="B1298" s="97" t="s">
        <v>1294</v>
      </c>
      <c r="C1298" s="98">
        <v>2019</v>
      </c>
      <c r="D1298" s="101">
        <v>10</v>
      </c>
      <c r="E1298" s="124">
        <v>38</v>
      </c>
      <c r="F1298" s="124">
        <v>3270</v>
      </c>
      <c r="G1298" s="124">
        <v>97.606369999999998</v>
      </c>
      <c r="H1298" s="188"/>
      <c r="I1298" s="179"/>
      <c r="J1298" s="179"/>
      <c r="K1298" s="179"/>
      <c r="L1298" s="179"/>
      <c r="M1298" s="179"/>
      <c r="N1298" s="179"/>
      <c r="O1298" s="179"/>
      <c r="P1298" s="179"/>
      <c r="Q1298" s="179"/>
      <c r="R1298" s="179"/>
      <c r="S1298" s="179"/>
      <c r="T1298" s="179"/>
      <c r="U1298" s="179"/>
      <c r="V1298" s="179"/>
      <c r="W1298" s="179"/>
      <c r="X1298" s="179"/>
      <c r="Y1298" s="179"/>
      <c r="Z1298" s="179"/>
      <c r="AA1298" s="179"/>
      <c r="AB1298" s="179"/>
      <c r="AC1298" s="179"/>
      <c r="AD1298" s="179"/>
      <c r="AE1298" s="179"/>
      <c r="AF1298" s="179"/>
      <c r="AG1298" s="179"/>
      <c r="AH1298" s="179"/>
      <c r="AI1298" s="179"/>
      <c r="AJ1298" s="179"/>
      <c r="AK1298" s="179"/>
      <c r="AL1298" s="179"/>
      <c r="AM1298" s="179"/>
      <c r="AN1298" s="179"/>
      <c r="AO1298" s="179"/>
      <c r="AP1298" s="179"/>
      <c r="AQ1298" s="179"/>
      <c r="AR1298" s="179"/>
      <c r="AS1298" s="179"/>
      <c r="AT1298" s="179"/>
      <c r="AU1298" s="179"/>
      <c r="AV1298" s="179"/>
      <c r="AW1298" s="179"/>
      <c r="AX1298" s="179"/>
      <c r="AY1298" s="179"/>
      <c r="AZ1298" s="179"/>
      <c r="BA1298" s="179"/>
      <c r="BB1298" s="179"/>
      <c r="BC1298" s="179"/>
      <c r="BD1298" s="179"/>
      <c r="BE1298" s="179"/>
      <c r="BF1298" s="179"/>
      <c r="BG1298" s="179"/>
      <c r="BH1298" s="179"/>
      <c r="BI1298" s="179"/>
      <c r="BJ1298" s="179"/>
      <c r="BK1298" s="179"/>
      <c r="BL1298" s="179"/>
      <c r="BM1298" s="179"/>
      <c r="BN1298" s="179"/>
      <c r="BO1298" s="179"/>
      <c r="BP1298" s="179"/>
      <c r="BQ1298" s="179"/>
      <c r="BR1298" s="179"/>
      <c r="BS1298" s="179"/>
      <c r="BT1298" s="179"/>
      <c r="BU1298" s="179"/>
      <c r="BV1298" s="179"/>
      <c r="BW1298" s="179"/>
      <c r="BX1298" s="179"/>
      <c r="BY1298" s="179"/>
      <c r="BZ1298" s="179"/>
      <c r="CA1298" s="179"/>
      <c r="CB1298" s="179"/>
      <c r="CC1298" s="179"/>
      <c r="CD1298" s="179"/>
      <c r="CE1298" s="179"/>
      <c r="CF1298" s="179"/>
      <c r="CG1298" s="179"/>
      <c r="CH1298" s="179"/>
      <c r="CI1298" s="179"/>
      <c r="CJ1298" s="179"/>
      <c r="CK1298" s="179"/>
      <c r="CL1298" s="179"/>
      <c r="CM1298" s="179"/>
      <c r="CN1298" s="179"/>
      <c r="CO1298" s="179"/>
      <c r="CP1298" s="179"/>
      <c r="CQ1298" s="179"/>
      <c r="CR1298" s="179"/>
      <c r="CS1298" s="179"/>
      <c r="CT1298" s="179"/>
      <c r="CU1298" s="179"/>
      <c r="CV1298" s="179"/>
      <c r="CW1298" s="179"/>
      <c r="CX1298" s="179"/>
      <c r="CY1298" s="179"/>
      <c r="CZ1298" s="179"/>
      <c r="DA1298" s="179"/>
      <c r="DB1298" s="179"/>
      <c r="DC1298" s="179"/>
      <c r="DD1298" s="179"/>
      <c r="DE1298" s="179"/>
      <c r="DF1298" s="179"/>
      <c r="DG1298" s="179"/>
      <c r="DH1298" s="179"/>
      <c r="DI1298" s="179"/>
      <c r="DJ1298" s="179"/>
      <c r="DK1298" s="179"/>
      <c r="DL1298" s="179"/>
      <c r="DM1298" s="179"/>
      <c r="DN1298" s="179"/>
      <c r="DO1298" s="179"/>
      <c r="DP1298" s="179"/>
      <c r="DQ1298" s="179"/>
      <c r="DR1298" s="179"/>
      <c r="DS1298" s="179"/>
      <c r="DT1298" s="179"/>
      <c r="DU1298" s="179"/>
      <c r="DV1298" s="179"/>
      <c r="DW1298" s="179"/>
      <c r="DX1298" s="179"/>
      <c r="DY1298" s="179"/>
    </row>
    <row r="1299" spans="1:129" s="194" customFormat="1" x14ac:dyDescent="0.25">
      <c r="A1299" s="96" t="s">
        <v>1295</v>
      </c>
      <c r="B1299" s="97" t="s">
        <v>155</v>
      </c>
      <c r="C1299" s="98" t="s">
        <v>144</v>
      </c>
      <c r="D1299" s="99" t="s">
        <v>144</v>
      </c>
      <c r="E1299" s="101">
        <v>2131</v>
      </c>
      <c r="F1299" s="101">
        <v>50362.138231116412</v>
      </c>
      <c r="G1299" s="101">
        <v>9877.1955599999983</v>
      </c>
      <c r="H1299" s="188"/>
      <c r="I1299" s="182"/>
      <c r="J1299" s="182"/>
      <c r="K1299" s="182"/>
      <c r="L1299" s="182"/>
      <c r="M1299" s="182"/>
      <c r="N1299" s="182"/>
      <c r="O1299" s="182"/>
      <c r="P1299" s="182"/>
      <c r="Q1299" s="182"/>
      <c r="R1299" s="182"/>
      <c r="S1299" s="182"/>
      <c r="T1299" s="182"/>
      <c r="U1299" s="182"/>
      <c r="V1299" s="182"/>
      <c r="W1299" s="182"/>
      <c r="X1299" s="182"/>
      <c r="Y1299" s="182"/>
      <c r="Z1299" s="182"/>
      <c r="AA1299" s="182"/>
      <c r="AB1299" s="182"/>
      <c r="AC1299" s="182"/>
      <c r="AD1299" s="182"/>
      <c r="AE1299" s="182"/>
      <c r="AF1299" s="182"/>
      <c r="AG1299" s="182"/>
      <c r="AH1299" s="182"/>
      <c r="AI1299" s="182"/>
      <c r="AJ1299" s="182"/>
      <c r="AK1299" s="182"/>
      <c r="AL1299" s="182"/>
      <c r="AM1299" s="182"/>
      <c r="AN1299" s="182"/>
      <c r="AO1299" s="182"/>
      <c r="AP1299" s="182"/>
      <c r="AQ1299" s="182"/>
      <c r="AR1299" s="182"/>
      <c r="AS1299" s="182"/>
      <c r="AT1299" s="182"/>
      <c r="AU1299" s="182"/>
      <c r="AV1299" s="182"/>
      <c r="AW1299" s="182"/>
      <c r="AX1299" s="182"/>
      <c r="AY1299" s="182"/>
      <c r="AZ1299" s="182"/>
      <c r="BA1299" s="182"/>
      <c r="BB1299" s="182"/>
      <c r="BC1299" s="182"/>
      <c r="BD1299" s="182"/>
      <c r="BE1299" s="182"/>
      <c r="BF1299" s="182"/>
      <c r="BG1299" s="182"/>
      <c r="BH1299" s="182"/>
      <c r="BI1299" s="182"/>
      <c r="BJ1299" s="182"/>
      <c r="BK1299" s="182"/>
      <c r="BL1299" s="182"/>
      <c r="BM1299" s="182"/>
      <c r="BN1299" s="182"/>
      <c r="BO1299" s="182"/>
      <c r="BP1299" s="182"/>
      <c r="BQ1299" s="182"/>
      <c r="BR1299" s="182"/>
      <c r="BS1299" s="182"/>
      <c r="BT1299" s="182"/>
      <c r="BU1299" s="182"/>
      <c r="BV1299" s="182"/>
      <c r="BW1299" s="182"/>
      <c r="BX1299" s="182"/>
      <c r="BY1299" s="182"/>
      <c r="BZ1299" s="182"/>
      <c r="CA1299" s="182"/>
      <c r="CB1299" s="182"/>
      <c r="CC1299" s="182"/>
      <c r="CD1299" s="182"/>
      <c r="CE1299" s="182"/>
      <c r="CF1299" s="182"/>
      <c r="CG1299" s="182"/>
      <c r="CH1299" s="182"/>
      <c r="CI1299" s="182"/>
      <c r="CJ1299" s="182"/>
      <c r="CK1299" s="182"/>
      <c r="CL1299" s="182"/>
      <c r="CM1299" s="182"/>
      <c r="CN1299" s="182"/>
      <c r="CO1299" s="182"/>
      <c r="CP1299" s="182"/>
      <c r="CQ1299" s="182"/>
      <c r="CR1299" s="182"/>
      <c r="CS1299" s="182"/>
      <c r="CT1299" s="182"/>
      <c r="CU1299" s="182"/>
      <c r="CV1299" s="182"/>
      <c r="CW1299" s="182"/>
      <c r="CX1299" s="182"/>
      <c r="CY1299" s="182"/>
      <c r="CZ1299" s="182"/>
      <c r="DA1299" s="182"/>
      <c r="DB1299" s="182"/>
      <c r="DC1299" s="182"/>
      <c r="DD1299" s="182"/>
      <c r="DE1299" s="182"/>
      <c r="DF1299" s="182"/>
      <c r="DG1299" s="182"/>
      <c r="DH1299" s="182"/>
      <c r="DI1299" s="182"/>
      <c r="DJ1299" s="182"/>
      <c r="DK1299" s="182"/>
      <c r="DL1299" s="182"/>
      <c r="DM1299" s="182"/>
      <c r="DN1299" s="182"/>
      <c r="DO1299" s="182"/>
      <c r="DP1299" s="182"/>
      <c r="DQ1299" s="182"/>
      <c r="DR1299" s="182"/>
      <c r="DS1299" s="182"/>
      <c r="DT1299" s="182"/>
      <c r="DU1299" s="182"/>
      <c r="DV1299" s="182"/>
      <c r="DW1299" s="182"/>
      <c r="DX1299" s="182"/>
      <c r="DY1299" s="182"/>
    </row>
    <row r="1300" spans="1:129" s="188" customFormat="1" outlineLevel="1" x14ac:dyDescent="0.25">
      <c r="A1300" s="96"/>
      <c r="B1300" s="97" t="s">
        <v>1296</v>
      </c>
      <c r="C1300" s="98">
        <v>2019</v>
      </c>
      <c r="D1300" s="110">
        <v>10</v>
      </c>
      <c r="E1300" s="101">
        <v>830</v>
      </c>
      <c r="F1300" s="101">
        <v>4578</v>
      </c>
      <c r="G1300" s="101">
        <v>5961.7748099999999</v>
      </c>
      <c r="I1300" s="182"/>
      <c r="J1300" s="182"/>
      <c r="K1300" s="182"/>
      <c r="L1300" s="182"/>
      <c r="M1300" s="182"/>
      <c r="N1300" s="182"/>
      <c r="O1300" s="182"/>
      <c r="P1300" s="182"/>
      <c r="Q1300" s="182"/>
      <c r="R1300" s="182"/>
      <c r="S1300" s="182"/>
      <c r="T1300" s="182"/>
      <c r="U1300" s="182"/>
      <c r="V1300" s="182"/>
      <c r="W1300" s="182"/>
      <c r="X1300" s="182"/>
      <c r="Y1300" s="182"/>
      <c r="Z1300" s="182"/>
      <c r="AA1300" s="182"/>
      <c r="AB1300" s="182"/>
      <c r="AC1300" s="182"/>
      <c r="AD1300" s="182"/>
      <c r="AE1300" s="182"/>
      <c r="AF1300" s="182"/>
      <c r="AG1300" s="182"/>
      <c r="AH1300" s="182"/>
      <c r="AI1300" s="182"/>
      <c r="AJ1300" s="182"/>
      <c r="AK1300" s="182"/>
      <c r="AL1300" s="182"/>
      <c r="AM1300" s="182"/>
      <c r="AN1300" s="182"/>
      <c r="AO1300" s="182"/>
      <c r="AP1300" s="182"/>
      <c r="AQ1300" s="182"/>
      <c r="AR1300" s="182"/>
      <c r="AS1300" s="182"/>
      <c r="AT1300" s="182"/>
      <c r="AU1300" s="182"/>
      <c r="AV1300" s="182"/>
      <c r="AW1300" s="182"/>
      <c r="AX1300" s="182"/>
      <c r="AY1300" s="182"/>
      <c r="AZ1300" s="182"/>
      <c r="BA1300" s="182"/>
      <c r="BB1300" s="182"/>
      <c r="BC1300" s="182"/>
      <c r="BD1300" s="182"/>
      <c r="BE1300" s="182"/>
      <c r="BF1300" s="182"/>
      <c r="BG1300" s="182"/>
      <c r="BH1300" s="182"/>
      <c r="BI1300" s="182"/>
      <c r="BJ1300" s="182"/>
      <c r="BK1300" s="182"/>
      <c r="BL1300" s="182"/>
      <c r="BM1300" s="182"/>
      <c r="BN1300" s="182"/>
      <c r="BO1300" s="182"/>
      <c r="BP1300" s="182"/>
      <c r="BQ1300" s="182"/>
      <c r="BR1300" s="182"/>
      <c r="BS1300" s="182"/>
      <c r="BT1300" s="182"/>
      <c r="BU1300" s="182"/>
      <c r="BV1300" s="182"/>
      <c r="BW1300" s="182"/>
      <c r="BX1300" s="182"/>
      <c r="BY1300" s="182"/>
      <c r="BZ1300" s="182"/>
      <c r="CA1300" s="182"/>
      <c r="CB1300" s="182"/>
      <c r="CC1300" s="182"/>
      <c r="CD1300" s="182"/>
      <c r="CE1300" s="182"/>
      <c r="CF1300" s="182"/>
      <c r="CG1300" s="182"/>
      <c r="CH1300" s="182"/>
      <c r="CI1300" s="182"/>
      <c r="CJ1300" s="182"/>
      <c r="CK1300" s="182"/>
      <c r="CL1300" s="182"/>
      <c r="CM1300" s="182"/>
      <c r="CN1300" s="182"/>
      <c r="CO1300" s="182"/>
      <c r="CP1300" s="182"/>
      <c r="CQ1300" s="182"/>
      <c r="CR1300" s="182"/>
      <c r="CS1300" s="182"/>
      <c r="CT1300" s="182"/>
      <c r="CU1300" s="182"/>
      <c r="CV1300" s="182"/>
      <c r="CW1300" s="182"/>
      <c r="CX1300" s="182"/>
      <c r="CY1300" s="182"/>
      <c r="CZ1300" s="182"/>
      <c r="DA1300" s="182"/>
      <c r="DB1300" s="182"/>
      <c r="DC1300" s="182"/>
      <c r="DD1300" s="182"/>
      <c r="DE1300" s="182"/>
      <c r="DF1300" s="182"/>
      <c r="DG1300" s="182"/>
      <c r="DH1300" s="182"/>
      <c r="DI1300" s="182"/>
      <c r="DJ1300" s="182"/>
      <c r="DK1300" s="182"/>
      <c r="DL1300" s="182"/>
      <c r="DM1300" s="182"/>
      <c r="DN1300" s="182"/>
      <c r="DO1300" s="182"/>
      <c r="DP1300" s="182"/>
      <c r="DQ1300" s="182"/>
      <c r="DR1300" s="182"/>
      <c r="DS1300" s="182"/>
      <c r="DT1300" s="182"/>
      <c r="DU1300" s="182"/>
      <c r="DV1300" s="182"/>
      <c r="DW1300" s="182"/>
      <c r="DX1300" s="182"/>
      <c r="DY1300" s="182"/>
    </row>
    <row r="1301" spans="1:129" s="188" customFormat="1" outlineLevel="1" x14ac:dyDescent="0.25">
      <c r="A1301" s="102"/>
      <c r="B1301" s="97" t="s">
        <v>1297</v>
      </c>
      <c r="C1301" s="98">
        <v>2019</v>
      </c>
      <c r="D1301" s="110">
        <v>10</v>
      </c>
      <c r="E1301" s="101"/>
      <c r="F1301" s="101">
        <v>4578</v>
      </c>
      <c r="G1301" s="101">
        <v>244.12321</v>
      </c>
      <c r="I1301" s="182"/>
      <c r="J1301" s="182"/>
      <c r="K1301" s="182"/>
      <c r="L1301" s="182"/>
      <c r="M1301" s="182"/>
      <c r="N1301" s="182"/>
      <c r="O1301" s="182"/>
      <c r="P1301" s="182"/>
      <c r="Q1301" s="182"/>
      <c r="R1301" s="182"/>
      <c r="S1301" s="182"/>
      <c r="T1301" s="182"/>
      <c r="U1301" s="182"/>
      <c r="V1301" s="182"/>
      <c r="W1301" s="182"/>
      <c r="X1301" s="182"/>
      <c r="Y1301" s="182"/>
      <c r="Z1301" s="182"/>
      <c r="AA1301" s="182"/>
      <c r="AB1301" s="182"/>
      <c r="AC1301" s="182"/>
      <c r="AD1301" s="182"/>
      <c r="AE1301" s="182"/>
      <c r="AF1301" s="182"/>
      <c r="AG1301" s="182"/>
      <c r="AH1301" s="182"/>
      <c r="AI1301" s="182"/>
      <c r="AJ1301" s="182"/>
      <c r="AK1301" s="182"/>
      <c r="AL1301" s="182"/>
      <c r="AM1301" s="182"/>
      <c r="AN1301" s="182"/>
      <c r="AO1301" s="182"/>
      <c r="AP1301" s="182"/>
      <c r="AQ1301" s="182"/>
      <c r="AR1301" s="182"/>
      <c r="AS1301" s="182"/>
      <c r="AT1301" s="182"/>
      <c r="AU1301" s="182"/>
      <c r="AV1301" s="182"/>
      <c r="AW1301" s="182"/>
      <c r="AX1301" s="182"/>
      <c r="AY1301" s="182"/>
      <c r="AZ1301" s="182"/>
      <c r="BA1301" s="182"/>
      <c r="BB1301" s="182"/>
      <c r="BC1301" s="182"/>
      <c r="BD1301" s="182"/>
      <c r="BE1301" s="182"/>
      <c r="BF1301" s="182"/>
      <c r="BG1301" s="182"/>
      <c r="BH1301" s="182"/>
      <c r="BI1301" s="182"/>
      <c r="BJ1301" s="182"/>
      <c r="BK1301" s="182"/>
      <c r="BL1301" s="182"/>
      <c r="BM1301" s="182"/>
      <c r="BN1301" s="182"/>
      <c r="BO1301" s="182"/>
      <c r="BP1301" s="182"/>
      <c r="BQ1301" s="182"/>
      <c r="BR1301" s="182"/>
      <c r="BS1301" s="182"/>
      <c r="BT1301" s="182"/>
      <c r="BU1301" s="182"/>
      <c r="BV1301" s="182"/>
      <c r="BW1301" s="182"/>
      <c r="BX1301" s="182"/>
      <c r="BY1301" s="182"/>
      <c r="BZ1301" s="182"/>
      <c r="CA1301" s="182"/>
      <c r="CB1301" s="182"/>
      <c r="CC1301" s="182"/>
      <c r="CD1301" s="182"/>
      <c r="CE1301" s="182"/>
      <c r="CF1301" s="182"/>
      <c r="CG1301" s="182"/>
      <c r="CH1301" s="182"/>
      <c r="CI1301" s="182"/>
      <c r="CJ1301" s="182"/>
      <c r="CK1301" s="182"/>
      <c r="CL1301" s="182"/>
      <c r="CM1301" s="182"/>
      <c r="CN1301" s="182"/>
      <c r="CO1301" s="182"/>
      <c r="CP1301" s="182"/>
      <c r="CQ1301" s="182"/>
      <c r="CR1301" s="182"/>
      <c r="CS1301" s="182"/>
      <c r="CT1301" s="182"/>
      <c r="CU1301" s="182"/>
      <c r="CV1301" s="182"/>
      <c r="CW1301" s="182"/>
      <c r="CX1301" s="182"/>
      <c r="CY1301" s="182"/>
      <c r="CZ1301" s="182"/>
      <c r="DA1301" s="182"/>
      <c r="DB1301" s="182"/>
      <c r="DC1301" s="182"/>
      <c r="DD1301" s="182"/>
      <c r="DE1301" s="182"/>
      <c r="DF1301" s="182"/>
      <c r="DG1301" s="182"/>
      <c r="DH1301" s="182"/>
      <c r="DI1301" s="182"/>
      <c r="DJ1301" s="182"/>
      <c r="DK1301" s="182"/>
      <c r="DL1301" s="182"/>
      <c r="DM1301" s="182"/>
      <c r="DN1301" s="182"/>
      <c r="DO1301" s="182"/>
      <c r="DP1301" s="182"/>
      <c r="DQ1301" s="182"/>
      <c r="DR1301" s="182"/>
      <c r="DS1301" s="182"/>
      <c r="DT1301" s="182"/>
      <c r="DU1301" s="182"/>
      <c r="DV1301" s="182"/>
      <c r="DW1301" s="182"/>
      <c r="DX1301" s="182"/>
      <c r="DY1301" s="182"/>
    </row>
    <row r="1302" spans="1:129" s="196" customFormat="1" outlineLevel="1" x14ac:dyDescent="0.25">
      <c r="A1302" s="120"/>
      <c r="B1302" s="118"/>
      <c r="C1302" s="112"/>
      <c r="D1302" s="121"/>
      <c r="E1302" s="113"/>
      <c r="F1302" s="113"/>
      <c r="G1302" s="113"/>
      <c r="I1302" s="197"/>
      <c r="J1302" s="197"/>
      <c r="K1302" s="197"/>
      <c r="L1302" s="197"/>
      <c r="M1302" s="197"/>
      <c r="N1302" s="197"/>
      <c r="O1302" s="197"/>
      <c r="P1302" s="197"/>
      <c r="Q1302" s="197"/>
      <c r="R1302" s="197"/>
      <c r="S1302" s="197"/>
      <c r="T1302" s="197"/>
      <c r="U1302" s="197"/>
      <c r="V1302" s="197"/>
      <c r="W1302" s="197"/>
      <c r="X1302" s="197"/>
      <c r="Y1302" s="197"/>
      <c r="Z1302" s="197"/>
      <c r="AA1302" s="197"/>
      <c r="AB1302" s="197"/>
      <c r="AC1302" s="197"/>
      <c r="AD1302" s="197"/>
      <c r="AE1302" s="197"/>
      <c r="AF1302" s="197"/>
      <c r="AG1302" s="197"/>
      <c r="AH1302" s="197"/>
      <c r="AI1302" s="197"/>
      <c r="AJ1302" s="197"/>
      <c r="AK1302" s="197"/>
      <c r="AL1302" s="197"/>
      <c r="AM1302" s="197"/>
      <c r="AN1302" s="197"/>
      <c r="AO1302" s="197"/>
      <c r="AP1302" s="197"/>
      <c r="AQ1302" s="197"/>
      <c r="AR1302" s="197"/>
      <c r="AS1302" s="197"/>
      <c r="AT1302" s="197"/>
      <c r="AU1302" s="197"/>
      <c r="AV1302" s="197"/>
      <c r="AW1302" s="197"/>
      <c r="AX1302" s="197"/>
      <c r="AY1302" s="197"/>
      <c r="AZ1302" s="197"/>
      <c r="BA1302" s="197"/>
      <c r="BB1302" s="197"/>
      <c r="BC1302" s="197"/>
      <c r="BD1302" s="197"/>
      <c r="BE1302" s="197"/>
      <c r="BF1302" s="197"/>
      <c r="BG1302" s="197"/>
      <c r="BH1302" s="197"/>
      <c r="BI1302" s="197"/>
      <c r="BJ1302" s="197"/>
      <c r="BK1302" s="197"/>
      <c r="BL1302" s="197"/>
      <c r="BM1302" s="197"/>
      <c r="BN1302" s="197"/>
      <c r="BO1302" s="197"/>
      <c r="BP1302" s="197"/>
      <c r="BQ1302" s="197"/>
      <c r="BR1302" s="197"/>
      <c r="BS1302" s="197"/>
      <c r="BT1302" s="197"/>
      <c r="BU1302" s="197"/>
      <c r="BV1302" s="197"/>
      <c r="BW1302" s="197"/>
      <c r="BX1302" s="197"/>
      <c r="BY1302" s="197"/>
      <c r="BZ1302" s="197"/>
      <c r="CA1302" s="197"/>
      <c r="CB1302" s="197"/>
      <c r="CC1302" s="197"/>
      <c r="CD1302" s="197"/>
      <c r="CE1302" s="197"/>
      <c r="CF1302" s="197"/>
      <c r="CG1302" s="197"/>
      <c r="CH1302" s="197"/>
      <c r="CI1302" s="197"/>
      <c r="CJ1302" s="197"/>
      <c r="CK1302" s="197"/>
      <c r="CL1302" s="197"/>
      <c r="CM1302" s="197"/>
      <c r="CN1302" s="197"/>
      <c r="CO1302" s="197"/>
      <c r="CP1302" s="197"/>
      <c r="CQ1302" s="197"/>
      <c r="CR1302" s="197"/>
      <c r="CS1302" s="197"/>
      <c r="CT1302" s="197"/>
      <c r="CU1302" s="197"/>
      <c r="CV1302" s="197"/>
      <c r="CW1302" s="197"/>
      <c r="CX1302" s="197"/>
      <c r="CY1302" s="197"/>
      <c r="CZ1302" s="197"/>
      <c r="DA1302" s="197"/>
      <c r="DB1302" s="197"/>
      <c r="DC1302" s="197"/>
      <c r="DD1302" s="197"/>
      <c r="DE1302" s="197"/>
      <c r="DF1302" s="197"/>
      <c r="DG1302" s="197"/>
      <c r="DH1302" s="197"/>
      <c r="DI1302" s="197"/>
      <c r="DJ1302" s="197"/>
      <c r="DK1302" s="197"/>
      <c r="DL1302" s="197"/>
      <c r="DM1302" s="197"/>
      <c r="DN1302" s="197"/>
      <c r="DO1302" s="197"/>
      <c r="DP1302" s="197"/>
      <c r="DQ1302" s="197"/>
      <c r="DR1302" s="197"/>
      <c r="DS1302" s="197"/>
      <c r="DT1302" s="197"/>
      <c r="DU1302" s="197"/>
      <c r="DV1302" s="197"/>
      <c r="DW1302" s="197"/>
      <c r="DX1302" s="197"/>
      <c r="DY1302" s="197"/>
    </row>
    <row r="1303" spans="1:129" s="188" customFormat="1" ht="33" outlineLevel="1" x14ac:dyDescent="0.25">
      <c r="A1303" s="96"/>
      <c r="B1303" s="97" t="s">
        <v>1298</v>
      </c>
      <c r="C1303" s="98">
        <v>2017</v>
      </c>
      <c r="D1303" s="101">
        <v>10</v>
      </c>
      <c r="E1303" s="101">
        <v>45</v>
      </c>
      <c r="F1303" s="110">
        <v>4578.4598034573801</v>
      </c>
      <c r="G1303" s="101">
        <v>115.28272</v>
      </c>
    </row>
    <row r="1304" spans="1:129" s="188" customFormat="1" ht="33" outlineLevel="1" x14ac:dyDescent="0.25">
      <c r="A1304" s="96"/>
      <c r="B1304" s="97" t="s">
        <v>1299</v>
      </c>
      <c r="C1304" s="98">
        <v>2017</v>
      </c>
      <c r="D1304" s="101">
        <v>10</v>
      </c>
      <c r="E1304" s="101">
        <v>60</v>
      </c>
      <c r="F1304" s="110">
        <v>4578.4598034573801</v>
      </c>
      <c r="G1304" s="101">
        <v>291.41528</v>
      </c>
    </row>
    <row r="1305" spans="1:129" ht="33" outlineLevel="1" x14ac:dyDescent="0.25">
      <c r="A1305" s="96"/>
      <c r="B1305" s="97" t="s">
        <v>1300</v>
      </c>
      <c r="C1305" s="98">
        <v>2017</v>
      </c>
      <c r="D1305" s="101">
        <v>10</v>
      </c>
      <c r="E1305" s="101">
        <v>42</v>
      </c>
      <c r="F1305" s="110">
        <v>4578.4598034573801</v>
      </c>
      <c r="G1305" s="101">
        <v>111.05578</v>
      </c>
      <c r="H1305" s="188"/>
      <c r="I1305" s="179"/>
      <c r="J1305" s="179"/>
      <c r="K1305" s="179"/>
      <c r="L1305" s="179"/>
      <c r="M1305" s="179"/>
      <c r="N1305" s="179"/>
      <c r="O1305" s="179"/>
      <c r="P1305" s="179"/>
      <c r="Q1305" s="179"/>
      <c r="R1305" s="179"/>
      <c r="S1305" s="179"/>
      <c r="T1305" s="179"/>
      <c r="U1305" s="179"/>
      <c r="V1305" s="179"/>
      <c r="W1305" s="179"/>
      <c r="X1305" s="179"/>
      <c r="Y1305" s="179"/>
      <c r="Z1305" s="179"/>
      <c r="AA1305" s="179"/>
      <c r="AB1305" s="179"/>
      <c r="AC1305" s="179"/>
      <c r="AD1305" s="179"/>
      <c r="AE1305" s="179"/>
      <c r="AF1305" s="179"/>
      <c r="AG1305" s="179"/>
      <c r="AH1305" s="179"/>
      <c r="AI1305" s="179"/>
      <c r="AJ1305" s="179"/>
      <c r="AK1305" s="179"/>
      <c r="AL1305" s="179"/>
      <c r="AM1305" s="179"/>
      <c r="AN1305" s="179"/>
      <c r="AO1305" s="179"/>
      <c r="AP1305" s="179"/>
      <c r="AQ1305" s="179"/>
      <c r="AR1305" s="179"/>
      <c r="AS1305" s="179"/>
      <c r="AT1305" s="179"/>
      <c r="AU1305" s="179"/>
      <c r="AV1305" s="179"/>
      <c r="AW1305" s="179"/>
      <c r="AX1305" s="179"/>
      <c r="AY1305" s="179"/>
      <c r="AZ1305" s="179"/>
      <c r="BA1305" s="179"/>
      <c r="BB1305" s="179"/>
      <c r="BC1305" s="179"/>
      <c r="BD1305" s="179"/>
      <c r="BE1305" s="179"/>
      <c r="BF1305" s="179"/>
      <c r="BG1305" s="179"/>
      <c r="BH1305" s="179"/>
      <c r="BI1305" s="179"/>
      <c r="BJ1305" s="179"/>
      <c r="BK1305" s="179"/>
      <c r="BL1305" s="179"/>
      <c r="BM1305" s="179"/>
      <c r="BN1305" s="179"/>
      <c r="BO1305" s="179"/>
      <c r="BP1305" s="179"/>
      <c r="BQ1305" s="179"/>
      <c r="BR1305" s="179"/>
      <c r="BS1305" s="179"/>
      <c r="BT1305" s="179"/>
      <c r="BU1305" s="179"/>
      <c r="BV1305" s="179"/>
      <c r="BW1305" s="179"/>
      <c r="BX1305" s="179"/>
      <c r="BY1305" s="179"/>
      <c r="BZ1305" s="179"/>
      <c r="CA1305" s="179"/>
      <c r="CB1305" s="179"/>
      <c r="CC1305" s="179"/>
      <c r="CD1305" s="179"/>
      <c r="CE1305" s="179"/>
      <c r="CF1305" s="179"/>
      <c r="CG1305" s="179"/>
      <c r="CH1305" s="179"/>
      <c r="CI1305" s="179"/>
      <c r="CJ1305" s="179"/>
      <c r="CK1305" s="179"/>
      <c r="CL1305" s="179"/>
      <c r="CM1305" s="179"/>
      <c r="CN1305" s="179"/>
      <c r="CO1305" s="179"/>
      <c r="CP1305" s="179"/>
      <c r="CQ1305" s="179"/>
      <c r="CR1305" s="179"/>
      <c r="CS1305" s="179"/>
      <c r="CT1305" s="179"/>
      <c r="CU1305" s="179"/>
      <c r="CV1305" s="179"/>
      <c r="CW1305" s="179"/>
      <c r="CX1305" s="179"/>
      <c r="CY1305" s="179"/>
      <c r="CZ1305" s="179"/>
      <c r="DA1305" s="179"/>
      <c r="DB1305" s="179"/>
      <c r="DC1305" s="179"/>
      <c r="DD1305" s="179"/>
      <c r="DE1305" s="179"/>
      <c r="DF1305" s="179"/>
      <c r="DG1305" s="179"/>
      <c r="DH1305" s="179"/>
      <c r="DI1305" s="179"/>
      <c r="DJ1305" s="179"/>
      <c r="DK1305" s="179"/>
      <c r="DL1305" s="179"/>
      <c r="DM1305" s="179"/>
      <c r="DN1305" s="179"/>
      <c r="DO1305" s="179"/>
      <c r="DP1305" s="179"/>
      <c r="DQ1305" s="179"/>
      <c r="DR1305" s="179"/>
      <c r="DS1305" s="179"/>
      <c r="DT1305" s="179"/>
      <c r="DU1305" s="179"/>
      <c r="DV1305" s="179"/>
      <c r="DW1305" s="179"/>
      <c r="DX1305" s="179"/>
      <c r="DY1305" s="179"/>
    </row>
    <row r="1306" spans="1:129" outlineLevel="1" x14ac:dyDescent="0.25">
      <c r="A1306" s="96"/>
      <c r="B1306" s="97" t="s">
        <v>1301</v>
      </c>
      <c r="C1306" s="98">
        <v>2018</v>
      </c>
      <c r="D1306" s="101">
        <v>10</v>
      </c>
      <c r="E1306" s="101">
        <v>68</v>
      </c>
      <c r="F1306" s="110">
        <v>4578.4598034573801</v>
      </c>
      <c r="G1306" s="101">
        <v>82.133669999999995</v>
      </c>
      <c r="H1306" s="188"/>
      <c r="I1306" s="179"/>
      <c r="J1306" s="179"/>
      <c r="K1306" s="179"/>
      <c r="L1306" s="179"/>
      <c r="M1306" s="179"/>
      <c r="N1306" s="179"/>
      <c r="O1306" s="179"/>
      <c r="P1306" s="179"/>
      <c r="Q1306" s="179"/>
      <c r="R1306" s="179"/>
      <c r="S1306" s="179"/>
      <c r="T1306" s="179"/>
      <c r="U1306" s="179"/>
      <c r="V1306" s="179"/>
      <c r="W1306" s="179"/>
      <c r="X1306" s="179"/>
      <c r="Y1306" s="179"/>
      <c r="Z1306" s="179"/>
      <c r="AA1306" s="179"/>
      <c r="AB1306" s="179"/>
      <c r="AC1306" s="179"/>
      <c r="AD1306" s="179"/>
      <c r="AE1306" s="179"/>
      <c r="AF1306" s="179"/>
      <c r="AG1306" s="179"/>
      <c r="AH1306" s="179"/>
      <c r="AI1306" s="179"/>
      <c r="AJ1306" s="179"/>
      <c r="AK1306" s="179"/>
      <c r="AL1306" s="179"/>
      <c r="AM1306" s="179"/>
      <c r="AN1306" s="179"/>
      <c r="AO1306" s="179"/>
      <c r="AP1306" s="179"/>
      <c r="AQ1306" s="179"/>
      <c r="AR1306" s="179"/>
      <c r="AS1306" s="179"/>
      <c r="AT1306" s="179"/>
      <c r="AU1306" s="179"/>
      <c r="AV1306" s="179"/>
      <c r="AW1306" s="179"/>
      <c r="AX1306" s="179"/>
      <c r="AY1306" s="179"/>
      <c r="AZ1306" s="179"/>
      <c r="BA1306" s="179"/>
      <c r="BB1306" s="179"/>
      <c r="BC1306" s="179"/>
      <c r="BD1306" s="179"/>
      <c r="BE1306" s="179"/>
      <c r="BF1306" s="179"/>
      <c r="BG1306" s="179"/>
      <c r="BH1306" s="179"/>
      <c r="BI1306" s="179"/>
      <c r="BJ1306" s="179"/>
      <c r="BK1306" s="179"/>
      <c r="BL1306" s="179"/>
      <c r="BM1306" s="179"/>
      <c r="BN1306" s="179"/>
      <c r="BO1306" s="179"/>
      <c r="BP1306" s="179"/>
      <c r="BQ1306" s="179"/>
      <c r="BR1306" s="179"/>
      <c r="BS1306" s="179"/>
      <c r="BT1306" s="179"/>
      <c r="BU1306" s="179"/>
      <c r="BV1306" s="179"/>
      <c r="BW1306" s="179"/>
      <c r="BX1306" s="179"/>
      <c r="BY1306" s="179"/>
      <c r="BZ1306" s="179"/>
      <c r="CA1306" s="179"/>
      <c r="CB1306" s="179"/>
      <c r="CC1306" s="179"/>
      <c r="CD1306" s="179"/>
      <c r="CE1306" s="179"/>
      <c r="CF1306" s="179"/>
      <c r="CG1306" s="179"/>
      <c r="CH1306" s="179"/>
      <c r="CI1306" s="179"/>
      <c r="CJ1306" s="179"/>
      <c r="CK1306" s="179"/>
      <c r="CL1306" s="179"/>
      <c r="CM1306" s="179"/>
      <c r="CN1306" s="179"/>
      <c r="CO1306" s="179"/>
      <c r="CP1306" s="179"/>
      <c r="CQ1306" s="179"/>
      <c r="CR1306" s="179"/>
      <c r="CS1306" s="179"/>
      <c r="CT1306" s="179"/>
      <c r="CU1306" s="179"/>
      <c r="CV1306" s="179"/>
      <c r="CW1306" s="179"/>
      <c r="CX1306" s="179"/>
      <c r="CY1306" s="179"/>
      <c r="CZ1306" s="179"/>
      <c r="DA1306" s="179"/>
      <c r="DB1306" s="179"/>
      <c r="DC1306" s="179"/>
      <c r="DD1306" s="179"/>
      <c r="DE1306" s="179"/>
      <c r="DF1306" s="179"/>
      <c r="DG1306" s="179"/>
      <c r="DH1306" s="179"/>
      <c r="DI1306" s="179"/>
      <c r="DJ1306" s="179"/>
      <c r="DK1306" s="179"/>
      <c r="DL1306" s="179"/>
      <c r="DM1306" s="179"/>
      <c r="DN1306" s="179"/>
      <c r="DO1306" s="179"/>
      <c r="DP1306" s="179"/>
      <c r="DQ1306" s="179"/>
      <c r="DR1306" s="179"/>
      <c r="DS1306" s="179"/>
      <c r="DT1306" s="179"/>
      <c r="DU1306" s="179"/>
      <c r="DV1306" s="179"/>
      <c r="DW1306" s="179"/>
      <c r="DX1306" s="179"/>
      <c r="DY1306" s="179"/>
    </row>
    <row r="1307" spans="1:129" outlineLevel="1" x14ac:dyDescent="0.25">
      <c r="A1307" s="96"/>
      <c r="B1307" s="97" t="s">
        <v>1302</v>
      </c>
      <c r="C1307" s="98">
        <v>2018</v>
      </c>
      <c r="D1307" s="101">
        <v>10</v>
      </c>
      <c r="E1307" s="101">
        <v>127</v>
      </c>
      <c r="F1307" s="110">
        <v>4578.4598034573801</v>
      </c>
      <c r="G1307" s="101">
        <v>316.08357000000001</v>
      </c>
      <c r="H1307" s="188"/>
      <c r="I1307" s="179"/>
      <c r="J1307" s="179"/>
      <c r="K1307" s="179"/>
      <c r="L1307" s="179"/>
      <c r="M1307" s="179"/>
      <c r="N1307" s="179"/>
      <c r="O1307" s="179"/>
      <c r="P1307" s="179"/>
      <c r="Q1307" s="179"/>
      <c r="R1307" s="179"/>
      <c r="S1307" s="179"/>
      <c r="T1307" s="179"/>
      <c r="U1307" s="179"/>
      <c r="V1307" s="179"/>
      <c r="W1307" s="179"/>
      <c r="X1307" s="179"/>
      <c r="Y1307" s="179"/>
      <c r="Z1307" s="179"/>
      <c r="AA1307" s="179"/>
      <c r="AB1307" s="179"/>
      <c r="AC1307" s="179"/>
      <c r="AD1307" s="179"/>
      <c r="AE1307" s="179"/>
      <c r="AF1307" s="179"/>
      <c r="AG1307" s="179"/>
      <c r="AH1307" s="179"/>
      <c r="AI1307" s="179"/>
      <c r="AJ1307" s="179"/>
      <c r="AK1307" s="179"/>
      <c r="AL1307" s="179"/>
      <c r="AM1307" s="179"/>
      <c r="AN1307" s="179"/>
      <c r="AO1307" s="179"/>
      <c r="AP1307" s="179"/>
      <c r="AQ1307" s="179"/>
      <c r="AR1307" s="179"/>
      <c r="AS1307" s="179"/>
      <c r="AT1307" s="179"/>
      <c r="AU1307" s="179"/>
      <c r="AV1307" s="179"/>
      <c r="AW1307" s="179"/>
      <c r="AX1307" s="179"/>
      <c r="AY1307" s="179"/>
      <c r="AZ1307" s="179"/>
      <c r="BA1307" s="179"/>
      <c r="BB1307" s="179"/>
      <c r="BC1307" s="179"/>
      <c r="BD1307" s="179"/>
      <c r="BE1307" s="179"/>
      <c r="BF1307" s="179"/>
      <c r="BG1307" s="179"/>
      <c r="BH1307" s="179"/>
      <c r="BI1307" s="179"/>
      <c r="BJ1307" s="179"/>
      <c r="BK1307" s="179"/>
      <c r="BL1307" s="179"/>
      <c r="BM1307" s="179"/>
      <c r="BN1307" s="179"/>
      <c r="BO1307" s="179"/>
      <c r="BP1307" s="179"/>
      <c r="BQ1307" s="179"/>
      <c r="BR1307" s="179"/>
      <c r="BS1307" s="179"/>
      <c r="BT1307" s="179"/>
      <c r="BU1307" s="179"/>
      <c r="BV1307" s="179"/>
      <c r="BW1307" s="179"/>
      <c r="BX1307" s="179"/>
      <c r="BY1307" s="179"/>
      <c r="BZ1307" s="179"/>
      <c r="CA1307" s="179"/>
      <c r="CB1307" s="179"/>
      <c r="CC1307" s="179"/>
      <c r="CD1307" s="179"/>
      <c r="CE1307" s="179"/>
      <c r="CF1307" s="179"/>
      <c r="CG1307" s="179"/>
      <c r="CH1307" s="179"/>
      <c r="CI1307" s="179"/>
      <c r="CJ1307" s="179"/>
      <c r="CK1307" s="179"/>
      <c r="CL1307" s="179"/>
      <c r="CM1307" s="179"/>
      <c r="CN1307" s="179"/>
      <c r="CO1307" s="179"/>
      <c r="CP1307" s="179"/>
      <c r="CQ1307" s="179"/>
      <c r="CR1307" s="179"/>
      <c r="CS1307" s="179"/>
      <c r="CT1307" s="179"/>
      <c r="CU1307" s="179"/>
      <c r="CV1307" s="179"/>
      <c r="CW1307" s="179"/>
      <c r="CX1307" s="179"/>
      <c r="CY1307" s="179"/>
      <c r="CZ1307" s="179"/>
      <c r="DA1307" s="179"/>
      <c r="DB1307" s="179"/>
      <c r="DC1307" s="179"/>
      <c r="DD1307" s="179"/>
      <c r="DE1307" s="179"/>
      <c r="DF1307" s="179"/>
      <c r="DG1307" s="179"/>
      <c r="DH1307" s="179"/>
      <c r="DI1307" s="179"/>
      <c r="DJ1307" s="179"/>
      <c r="DK1307" s="179"/>
      <c r="DL1307" s="179"/>
      <c r="DM1307" s="179"/>
      <c r="DN1307" s="179"/>
      <c r="DO1307" s="179"/>
      <c r="DP1307" s="179"/>
      <c r="DQ1307" s="179"/>
      <c r="DR1307" s="179"/>
      <c r="DS1307" s="179"/>
      <c r="DT1307" s="179"/>
      <c r="DU1307" s="179"/>
      <c r="DV1307" s="179"/>
      <c r="DW1307" s="179"/>
      <c r="DX1307" s="179"/>
      <c r="DY1307" s="179"/>
    </row>
    <row r="1308" spans="1:129" outlineLevel="1" x14ac:dyDescent="0.25">
      <c r="A1308" s="96"/>
      <c r="B1308" s="97" t="s">
        <v>1303</v>
      </c>
      <c r="C1308" s="98">
        <v>2018</v>
      </c>
      <c r="D1308" s="101">
        <v>10</v>
      </c>
      <c r="E1308" s="101">
        <v>75</v>
      </c>
      <c r="F1308" s="110">
        <v>4578.4598034573801</v>
      </c>
      <c r="G1308" s="101">
        <v>119.73432000000001</v>
      </c>
      <c r="H1308" s="188"/>
      <c r="I1308" s="179"/>
      <c r="J1308" s="179"/>
      <c r="K1308" s="179"/>
      <c r="L1308" s="179"/>
      <c r="M1308" s="179"/>
      <c r="N1308" s="179"/>
      <c r="O1308" s="179"/>
      <c r="P1308" s="179"/>
      <c r="Q1308" s="179"/>
      <c r="R1308" s="179"/>
      <c r="S1308" s="179"/>
      <c r="T1308" s="179"/>
      <c r="U1308" s="179"/>
      <c r="V1308" s="179"/>
      <c r="W1308" s="179"/>
      <c r="X1308" s="179"/>
      <c r="Y1308" s="179"/>
      <c r="Z1308" s="179"/>
      <c r="AA1308" s="179"/>
      <c r="AB1308" s="179"/>
      <c r="AC1308" s="179"/>
      <c r="AD1308" s="179"/>
      <c r="AE1308" s="179"/>
      <c r="AF1308" s="179"/>
      <c r="AG1308" s="179"/>
      <c r="AH1308" s="179"/>
      <c r="AI1308" s="179"/>
      <c r="AJ1308" s="179"/>
      <c r="AK1308" s="179"/>
      <c r="AL1308" s="179"/>
      <c r="AM1308" s="179"/>
      <c r="AN1308" s="179"/>
      <c r="AO1308" s="179"/>
      <c r="AP1308" s="179"/>
      <c r="AQ1308" s="179"/>
      <c r="AR1308" s="179"/>
      <c r="AS1308" s="179"/>
      <c r="AT1308" s="179"/>
      <c r="AU1308" s="179"/>
      <c r="AV1308" s="179"/>
      <c r="AW1308" s="179"/>
      <c r="AX1308" s="179"/>
      <c r="AY1308" s="179"/>
      <c r="AZ1308" s="179"/>
      <c r="BA1308" s="179"/>
      <c r="BB1308" s="179"/>
      <c r="BC1308" s="179"/>
      <c r="BD1308" s="179"/>
      <c r="BE1308" s="179"/>
      <c r="BF1308" s="179"/>
      <c r="BG1308" s="179"/>
      <c r="BH1308" s="179"/>
      <c r="BI1308" s="179"/>
      <c r="BJ1308" s="179"/>
      <c r="BK1308" s="179"/>
      <c r="BL1308" s="179"/>
      <c r="BM1308" s="179"/>
      <c r="BN1308" s="179"/>
      <c r="BO1308" s="179"/>
      <c r="BP1308" s="179"/>
      <c r="BQ1308" s="179"/>
      <c r="BR1308" s="179"/>
      <c r="BS1308" s="179"/>
      <c r="BT1308" s="179"/>
      <c r="BU1308" s="179"/>
      <c r="BV1308" s="179"/>
      <c r="BW1308" s="179"/>
      <c r="BX1308" s="179"/>
      <c r="BY1308" s="179"/>
      <c r="BZ1308" s="179"/>
      <c r="CA1308" s="179"/>
      <c r="CB1308" s="179"/>
      <c r="CC1308" s="179"/>
      <c r="CD1308" s="179"/>
      <c r="CE1308" s="179"/>
      <c r="CF1308" s="179"/>
      <c r="CG1308" s="179"/>
      <c r="CH1308" s="179"/>
      <c r="CI1308" s="179"/>
      <c r="CJ1308" s="179"/>
      <c r="CK1308" s="179"/>
      <c r="CL1308" s="179"/>
      <c r="CM1308" s="179"/>
      <c r="CN1308" s="179"/>
      <c r="CO1308" s="179"/>
      <c r="CP1308" s="179"/>
      <c r="CQ1308" s="179"/>
      <c r="CR1308" s="179"/>
      <c r="CS1308" s="179"/>
      <c r="CT1308" s="179"/>
      <c r="CU1308" s="179"/>
      <c r="CV1308" s="179"/>
      <c r="CW1308" s="179"/>
      <c r="CX1308" s="179"/>
      <c r="CY1308" s="179"/>
      <c r="CZ1308" s="179"/>
      <c r="DA1308" s="179"/>
      <c r="DB1308" s="179"/>
      <c r="DC1308" s="179"/>
      <c r="DD1308" s="179"/>
      <c r="DE1308" s="179"/>
      <c r="DF1308" s="179"/>
      <c r="DG1308" s="179"/>
      <c r="DH1308" s="179"/>
      <c r="DI1308" s="179"/>
      <c r="DJ1308" s="179"/>
      <c r="DK1308" s="179"/>
      <c r="DL1308" s="179"/>
      <c r="DM1308" s="179"/>
      <c r="DN1308" s="179"/>
      <c r="DO1308" s="179"/>
      <c r="DP1308" s="179"/>
      <c r="DQ1308" s="179"/>
      <c r="DR1308" s="179"/>
      <c r="DS1308" s="179"/>
      <c r="DT1308" s="179"/>
      <c r="DU1308" s="179"/>
      <c r="DV1308" s="179"/>
      <c r="DW1308" s="179"/>
      <c r="DX1308" s="179"/>
      <c r="DY1308" s="179"/>
    </row>
    <row r="1309" spans="1:129" outlineLevel="1" x14ac:dyDescent="0.25">
      <c r="A1309" s="96"/>
      <c r="B1309" s="97" t="s">
        <v>1304</v>
      </c>
      <c r="C1309" s="98">
        <v>2018</v>
      </c>
      <c r="D1309" s="101">
        <v>10</v>
      </c>
      <c r="E1309" s="101">
        <v>80</v>
      </c>
      <c r="F1309" s="110">
        <v>4578.4598034573801</v>
      </c>
      <c r="G1309" s="101">
        <v>237.80991</v>
      </c>
      <c r="H1309" s="188"/>
      <c r="I1309" s="179"/>
      <c r="J1309" s="179"/>
      <c r="K1309" s="179"/>
      <c r="L1309" s="179"/>
      <c r="M1309" s="179"/>
      <c r="N1309" s="179"/>
      <c r="O1309" s="179"/>
      <c r="P1309" s="179"/>
      <c r="Q1309" s="179"/>
      <c r="R1309" s="179"/>
      <c r="S1309" s="179"/>
      <c r="T1309" s="179"/>
      <c r="U1309" s="179"/>
      <c r="V1309" s="179"/>
      <c r="W1309" s="179"/>
      <c r="X1309" s="179"/>
      <c r="Y1309" s="179"/>
      <c r="Z1309" s="179"/>
      <c r="AA1309" s="179"/>
      <c r="AB1309" s="179"/>
      <c r="AC1309" s="179"/>
      <c r="AD1309" s="179"/>
      <c r="AE1309" s="179"/>
      <c r="AF1309" s="179"/>
      <c r="AG1309" s="179"/>
      <c r="AH1309" s="179"/>
      <c r="AI1309" s="179"/>
      <c r="AJ1309" s="179"/>
      <c r="AK1309" s="179"/>
      <c r="AL1309" s="179"/>
      <c r="AM1309" s="179"/>
      <c r="AN1309" s="179"/>
      <c r="AO1309" s="179"/>
      <c r="AP1309" s="179"/>
      <c r="AQ1309" s="179"/>
      <c r="AR1309" s="179"/>
      <c r="AS1309" s="179"/>
      <c r="AT1309" s="179"/>
      <c r="AU1309" s="179"/>
      <c r="AV1309" s="179"/>
      <c r="AW1309" s="179"/>
      <c r="AX1309" s="179"/>
      <c r="AY1309" s="179"/>
      <c r="AZ1309" s="179"/>
      <c r="BA1309" s="179"/>
      <c r="BB1309" s="179"/>
      <c r="BC1309" s="179"/>
      <c r="BD1309" s="179"/>
      <c r="BE1309" s="179"/>
      <c r="BF1309" s="179"/>
      <c r="BG1309" s="179"/>
      <c r="BH1309" s="179"/>
      <c r="BI1309" s="179"/>
      <c r="BJ1309" s="179"/>
      <c r="BK1309" s="179"/>
      <c r="BL1309" s="179"/>
      <c r="BM1309" s="179"/>
      <c r="BN1309" s="179"/>
      <c r="BO1309" s="179"/>
      <c r="BP1309" s="179"/>
      <c r="BQ1309" s="179"/>
      <c r="BR1309" s="179"/>
      <c r="BS1309" s="179"/>
      <c r="BT1309" s="179"/>
      <c r="BU1309" s="179"/>
      <c r="BV1309" s="179"/>
      <c r="BW1309" s="179"/>
      <c r="BX1309" s="179"/>
      <c r="BY1309" s="179"/>
      <c r="BZ1309" s="179"/>
      <c r="CA1309" s="179"/>
      <c r="CB1309" s="179"/>
      <c r="CC1309" s="179"/>
      <c r="CD1309" s="179"/>
      <c r="CE1309" s="179"/>
      <c r="CF1309" s="179"/>
      <c r="CG1309" s="179"/>
      <c r="CH1309" s="179"/>
      <c r="CI1309" s="179"/>
      <c r="CJ1309" s="179"/>
      <c r="CK1309" s="179"/>
      <c r="CL1309" s="179"/>
      <c r="CM1309" s="179"/>
      <c r="CN1309" s="179"/>
      <c r="CO1309" s="179"/>
      <c r="CP1309" s="179"/>
      <c r="CQ1309" s="179"/>
      <c r="CR1309" s="179"/>
      <c r="CS1309" s="179"/>
      <c r="CT1309" s="179"/>
      <c r="CU1309" s="179"/>
      <c r="CV1309" s="179"/>
      <c r="CW1309" s="179"/>
      <c r="CX1309" s="179"/>
      <c r="CY1309" s="179"/>
      <c r="CZ1309" s="179"/>
      <c r="DA1309" s="179"/>
      <c r="DB1309" s="179"/>
      <c r="DC1309" s="179"/>
      <c r="DD1309" s="179"/>
      <c r="DE1309" s="179"/>
      <c r="DF1309" s="179"/>
      <c r="DG1309" s="179"/>
      <c r="DH1309" s="179"/>
      <c r="DI1309" s="179"/>
      <c r="DJ1309" s="179"/>
      <c r="DK1309" s="179"/>
      <c r="DL1309" s="179"/>
      <c r="DM1309" s="179"/>
      <c r="DN1309" s="179"/>
      <c r="DO1309" s="179"/>
      <c r="DP1309" s="179"/>
      <c r="DQ1309" s="179"/>
      <c r="DR1309" s="179"/>
      <c r="DS1309" s="179"/>
      <c r="DT1309" s="179"/>
      <c r="DU1309" s="179"/>
      <c r="DV1309" s="179"/>
      <c r="DW1309" s="179"/>
      <c r="DX1309" s="179"/>
      <c r="DY1309" s="179"/>
    </row>
    <row r="1310" spans="1:129" outlineLevel="1" x14ac:dyDescent="0.25">
      <c r="A1310" s="96"/>
      <c r="B1310" s="97" t="s">
        <v>1305</v>
      </c>
      <c r="C1310" s="98">
        <v>2018</v>
      </c>
      <c r="D1310" s="101">
        <v>10</v>
      </c>
      <c r="E1310" s="101">
        <v>719</v>
      </c>
      <c r="F1310" s="110">
        <v>4578.4598034573801</v>
      </c>
      <c r="G1310" s="101">
        <v>2280.5055899999998</v>
      </c>
      <c r="H1310" s="188"/>
      <c r="I1310" s="179"/>
      <c r="J1310" s="179"/>
      <c r="K1310" s="179"/>
      <c r="L1310" s="179"/>
      <c r="M1310" s="179"/>
      <c r="N1310" s="179"/>
      <c r="O1310" s="179"/>
      <c r="P1310" s="179"/>
      <c r="Q1310" s="179"/>
      <c r="R1310" s="179"/>
      <c r="S1310" s="179"/>
      <c r="T1310" s="179"/>
      <c r="U1310" s="179"/>
      <c r="V1310" s="179"/>
      <c r="W1310" s="179"/>
      <c r="X1310" s="179"/>
      <c r="Y1310" s="179"/>
      <c r="Z1310" s="179"/>
      <c r="AA1310" s="179"/>
      <c r="AB1310" s="179"/>
      <c r="AC1310" s="179"/>
      <c r="AD1310" s="179"/>
      <c r="AE1310" s="179"/>
      <c r="AF1310" s="179"/>
      <c r="AG1310" s="179"/>
      <c r="AH1310" s="179"/>
      <c r="AI1310" s="179"/>
      <c r="AJ1310" s="179"/>
      <c r="AK1310" s="179"/>
      <c r="AL1310" s="179"/>
      <c r="AM1310" s="179"/>
      <c r="AN1310" s="179"/>
      <c r="AO1310" s="179"/>
      <c r="AP1310" s="179"/>
      <c r="AQ1310" s="179"/>
      <c r="AR1310" s="179"/>
      <c r="AS1310" s="179"/>
      <c r="AT1310" s="179"/>
      <c r="AU1310" s="179"/>
      <c r="AV1310" s="179"/>
      <c r="AW1310" s="179"/>
      <c r="AX1310" s="179"/>
      <c r="AY1310" s="179"/>
      <c r="AZ1310" s="179"/>
      <c r="BA1310" s="179"/>
      <c r="BB1310" s="179"/>
      <c r="BC1310" s="179"/>
      <c r="BD1310" s="179"/>
      <c r="BE1310" s="179"/>
      <c r="BF1310" s="179"/>
      <c r="BG1310" s="179"/>
      <c r="BH1310" s="179"/>
      <c r="BI1310" s="179"/>
      <c r="BJ1310" s="179"/>
      <c r="BK1310" s="179"/>
      <c r="BL1310" s="179"/>
      <c r="BM1310" s="179"/>
      <c r="BN1310" s="179"/>
      <c r="BO1310" s="179"/>
      <c r="BP1310" s="179"/>
      <c r="BQ1310" s="179"/>
      <c r="BR1310" s="179"/>
      <c r="BS1310" s="179"/>
      <c r="BT1310" s="179"/>
      <c r="BU1310" s="179"/>
      <c r="BV1310" s="179"/>
      <c r="BW1310" s="179"/>
      <c r="BX1310" s="179"/>
      <c r="BY1310" s="179"/>
      <c r="BZ1310" s="179"/>
      <c r="CA1310" s="179"/>
      <c r="CB1310" s="179"/>
      <c r="CC1310" s="179"/>
      <c r="CD1310" s="179"/>
      <c r="CE1310" s="179"/>
      <c r="CF1310" s="179"/>
      <c r="CG1310" s="179"/>
      <c r="CH1310" s="179"/>
      <c r="CI1310" s="179"/>
      <c r="CJ1310" s="179"/>
      <c r="CK1310" s="179"/>
      <c r="CL1310" s="179"/>
      <c r="CM1310" s="179"/>
      <c r="CN1310" s="179"/>
      <c r="CO1310" s="179"/>
      <c r="CP1310" s="179"/>
      <c r="CQ1310" s="179"/>
      <c r="CR1310" s="179"/>
      <c r="CS1310" s="179"/>
      <c r="CT1310" s="179"/>
      <c r="CU1310" s="179"/>
      <c r="CV1310" s="179"/>
      <c r="CW1310" s="179"/>
      <c r="CX1310" s="179"/>
      <c r="CY1310" s="179"/>
      <c r="CZ1310" s="179"/>
      <c r="DA1310" s="179"/>
      <c r="DB1310" s="179"/>
      <c r="DC1310" s="179"/>
      <c r="DD1310" s="179"/>
      <c r="DE1310" s="179"/>
      <c r="DF1310" s="179"/>
      <c r="DG1310" s="179"/>
      <c r="DH1310" s="179"/>
      <c r="DI1310" s="179"/>
      <c r="DJ1310" s="179"/>
      <c r="DK1310" s="179"/>
      <c r="DL1310" s="179"/>
      <c r="DM1310" s="179"/>
      <c r="DN1310" s="179"/>
      <c r="DO1310" s="179"/>
      <c r="DP1310" s="179"/>
      <c r="DQ1310" s="179"/>
      <c r="DR1310" s="179"/>
      <c r="DS1310" s="179"/>
      <c r="DT1310" s="179"/>
      <c r="DU1310" s="179"/>
      <c r="DV1310" s="179"/>
      <c r="DW1310" s="179"/>
      <c r="DX1310" s="179"/>
      <c r="DY1310" s="179"/>
    </row>
    <row r="1311" spans="1:129" outlineLevel="1" x14ac:dyDescent="0.25">
      <c r="A1311" s="96"/>
      <c r="B1311" s="97" t="s">
        <v>1306</v>
      </c>
      <c r="C1311" s="98">
        <v>2018</v>
      </c>
      <c r="D1311" s="101">
        <v>10</v>
      </c>
      <c r="E1311" s="101">
        <v>85</v>
      </c>
      <c r="F1311" s="110">
        <v>4578.4598034573801</v>
      </c>
      <c r="G1311" s="101">
        <v>117.27669999999999</v>
      </c>
      <c r="H1311" s="188"/>
      <c r="I1311" s="179"/>
      <c r="J1311" s="179"/>
      <c r="K1311" s="179"/>
      <c r="L1311" s="179"/>
      <c r="M1311" s="179"/>
      <c r="N1311" s="179"/>
      <c r="O1311" s="179"/>
      <c r="P1311" s="179"/>
      <c r="Q1311" s="179"/>
      <c r="R1311" s="179"/>
      <c r="S1311" s="179"/>
      <c r="T1311" s="179"/>
      <c r="U1311" s="179"/>
      <c r="V1311" s="179"/>
      <c r="W1311" s="179"/>
      <c r="X1311" s="179"/>
      <c r="Y1311" s="179"/>
      <c r="Z1311" s="179"/>
      <c r="AA1311" s="179"/>
      <c r="AB1311" s="179"/>
      <c r="AC1311" s="179"/>
      <c r="AD1311" s="179"/>
      <c r="AE1311" s="179"/>
      <c r="AF1311" s="179"/>
      <c r="AG1311" s="179"/>
      <c r="AH1311" s="179"/>
      <c r="AI1311" s="179"/>
      <c r="AJ1311" s="179"/>
      <c r="AK1311" s="179"/>
      <c r="AL1311" s="179"/>
      <c r="AM1311" s="179"/>
      <c r="AN1311" s="179"/>
      <c r="AO1311" s="179"/>
      <c r="AP1311" s="179"/>
      <c r="AQ1311" s="179"/>
      <c r="AR1311" s="179"/>
      <c r="AS1311" s="179"/>
      <c r="AT1311" s="179"/>
      <c r="AU1311" s="179"/>
      <c r="AV1311" s="179"/>
      <c r="AW1311" s="179"/>
      <c r="AX1311" s="179"/>
      <c r="AY1311" s="179"/>
      <c r="AZ1311" s="179"/>
      <c r="BA1311" s="179"/>
      <c r="BB1311" s="179"/>
      <c r="BC1311" s="179"/>
      <c r="BD1311" s="179"/>
      <c r="BE1311" s="179"/>
      <c r="BF1311" s="179"/>
      <c r="BG1311" s="179"/>
      <c r="BH1311" s="179"/>
      <c r="BI1311" s="179"/>
      <c r="BJ1311" s="179"/>
      <c r="BK1311" s="179"/>
      <c r="BL1311" s="179"/>
      <c r="BM1311" s="179"/>
      <c r="BN1311" s="179"/>
      <c r="BO1311" s="179"/>
      <c r="BP1311" s="179"/>
      <c r="BQ1311" s="179"/>
      <c r="BR1311" s="179"/>
      <c r="BS1311" s="179"/>
      <c r="BT1311" s="179"/>
      <c r="BU1311" s="179"/>
      <c r="BV1311" s="179"/>
      <c r="BW1311" s="179"/>
      <c r="BX1311" s="179"/>
      <c r="BY1311" s="179"/>
      <c r="BZ1311" s="179"/>
      <c r="CA1311" s="179"/>
      <c r="CB1311" s="179"/>
      <c r="CC1311" s="179"/>
      <c r="CD1311" s="179"/>
      <c r="CE1311" s="179"/>
      <c r="CF1311" s="179"/>
      <c r="CG1311" s="179"/>
      <c r="CH1311" s="179"/>
      <c r="CI1311" s="179"/>
      <c r="CJ1311" s="179"/>
      <c r="CK1311" s="179"/>
      <c r="CL1311" s="179"/>
      <c r="CM1311" s="179"/>
      <c r="CN1311" s="179"/>
      <c r="CO1311" s="179"/>
      <c r="CP1311" s="179"/>
      <c r="CQ1311" s="179"/>
      <c r="CR1311" s="179"/>
      <c r="CS1311" s="179"/>
      <c r="CT1311" s="179"/>
      <c r="CU1311" s="179"/>
      <c r="CV1311" s="179"/>
      <c r="CW1311" s="179"/>
      <c r="CX1311" s="179"/>
      <c r="CY1311" s="179"/>
      <c r="CZ1311" s="179"/>
      <c r="DA1311" s="179"/>
      <c r="DB1311" s="179"/>
      <c r="DC1311" s="179"/>
      <c r="DD1311" s="179"/>
      <c r="DE1311" s="179"/>
      <c r="DF1311" s="179"/>
      <c r="DG1311" s="179"/>
      <c r="DH1311" s="179"/>
      <c r="DI1311" s="179"/>
      <c r="DJ1311" s="179"/>
      <c r="DK1311" s="179"/>
      <c r="DL1311" s="179"/>
      <c r="DM1311" s="179"/>
      <c r="DN1311" s="179"/>
      <c r="DO1311" s="179"/>
      <c r="DP1311" s="179"/>
      <c r="DQ1311" s="179"/>
      <c r="DR1311" s="179"/>
      <c r="DS1311" s="179"/>
      <c r="DT1311" s="179"/>
      <c r="DU1311" s="179"/>
      <c r="DV1311" s="179"/>
      <c r="DW1311" s="179"/>
      <c r="DX1311" s="179"/>
      <c r="DY1311" s="179"/>
    </row>
    <row r="1312" spans="1:129" s="194" customFormat="1" x14ac:dyDescent="0.25">
      <c r="A1312" s="96" t="s">
        <v>1307</v>
      </c>
      <c r="B1312" s="97" t="s">
        <v>157</v>
      </c>
      <c r="C1312" s="98" t="s">
        <v>144</v>
      </c>
      <c r="D1312" s="99" t="s">
        <v>144</v>
      </c>
      <c r="E1312" s="101">
        <v>156</v>
      </c>
      <c r="F1312" s="101">
        <v>5782</v>
      </c>
      <c r="G1312" s="101">
        <v>353.72176999999999</v>
      </c>
      <c r="H1312" s="188"/>
      <c r="I1312" s="182"/>
      <c r="J1312" s="182"/>
      <c r="K1312" s="182"/>
      <c r="L1312" s="182"/>
      <c r="M1312" s="182"/>
      <c r="N1312" s="182"/>
      <c r="O1312" s="182"/>
      <c r="P1312" s="182"/>
      <c r="Q1312" s="182"/>
      <c r="R1312" s="182"/>
      <c r="S1312" s="182"/>
      <c r="T1312" s="182"/>
      <c r="U1312" s="182"/>
      <c r="V1312" s="182"/>
      <c r="W1312" s="182"/>
      <c r="X1312" s="182"/>
      <c r="Y1312" s="182"/>
      <c r="Z1312" s="182"/>
      <c r="AA1312" s="182"/>
      <c r="AB1312" s="182"/>
      <c r="AC1312" s="182"/>
      <c r="AD1312" s="182"/>
      <c r="AE1312" s="182"/>
      <c r="AF1312" s="182"/>
      <c r="AG1312" s="182"/>
      <c r="AH1312" s="182"/>
      <c r="AI1312" s="182"/>
      <c r="AJ1312" s="182"/>
      <c r="AK1312" s="182"/>
      <c r="AL1312" s="182"/>
      <c r="AM1312" s="182"/>
      <c r="AN1312" s="182"/>
      <c r="AO1312" s="182"/>
      <c r="AP1312" s="182"/>
      <c r="AQ1312" s="182"/>
      <c r="AR1312" s="182"/>
      <c r="AS1312" s="182"/>
      <c r="AT1312" s="182"/>
      <c r="AU1312" s="182"/>
      <c r="AV1312" s="182"/>
      <c r="AW1312" s="182"/>
      <c r="AX1312" s="182"/>
      <c r="AY1312" s="182"/>
      <c r="AZ1312" s="182"/>
      <c r="BA1312" s="182"/>
      <c r="BB1312" s="182"/>
      <c r="BC1312" s="182"/>
      <c r="BD1312" s="182"/>
      <c r="BE1312" s="182"/>
      <c r="BF1312" s="182"/>
      <c r="BG1312" s="182"/>
      <c r="BH1312" s="182"/>
      <c r="BI1312" s="182"/>
      <c r="BJ1312" s="182"/>
      <c r="BK1312" s="182"/>
      <c r="BL1312" s="182"/>
      <c r="BM1312" s="182"/>
      <c r="BN1312" s="182"/>
      <c r="BO1312" s="182"/>
      <c r="BP1312" s="182"/>
      <c r="BQ1312" s="182"/>
      <c r="BR1312" s="182"/>
      <c r="BS1312" s="182"/>
      <c r="BT1312" s="182"/>
      <c r="BU1312" s="182"/>
      <c r="BV1312" s="182"/>
      <c r="BW1312" s="182"/>
      <c r="BX1312" s="182"/>
      <c r="BY1312" s="182"/>
      <c r="BZ1312" s="182"/>
      <c r="CA1312" s="182"/>
      <c r="CB1312" s="182"/>
      <c r="CC1312" s="182"/>
      <c r="CD1312" s="182"/>
      <c r="CE1312" s="182"/>
      <c r="CF1312" s="182"/>
      <c r="CG1312" s="182"/>
      <c r="CH1312" s="182"/>
      <c r="CI1312" s="182"/>
      <c r="CJ1312" s="182"/>
      <c r="CK1312" s="182"/>
      <c r="CL1312" s="182"/>
      <c r="CM1312" s="182"/>
      <c r="CN1312" s="182"/>
      <c r="CO1312" s="182"/>
      <c r="CP1312" s="182"/>
      <c r="CQ1312" s="182"/>
      <c r="CR1312" s="182"/>
      <c r="CS1312" s="182"/>
      <c r="CT1312" s="182"/>
      <c r="CU1312" s="182"/>
      <c r="CV1312" s="182"/>
      <c r="CW1312" s="182"/>
      <c r="CX1312" s="182"/>
      <c r="CY1312" s="182"/>
      <c r="CZ1312" s="182"/>
      <c r="DA1312" s="182"/>
      <c r="DB1312" s="182"/>
      <c r="DC1312" s="182"/>
      <c r="DD1312" s="182"/>
      <c r="DE1312" s="182"/>
      <c r="DF1312" s="182"/>
      <c r="DG1312" s="182"/>
      <c r="DH1312" s="182"/>
      <c r="DI1312" s="182"/>
      <c r="DJ1312" s="182"/>
      <c r="DK1312" s="182"/>
      <c r="DL1312" s="182"/>
      <c r="DM1312" s="182"/>
      <c r="DN1312" s="182"/>
      <c r="DO1312" s="182"/>
      <c r="DP1312" s="182"/>
      <c r="DQ1312" s="182"/>
      <c r="DR1312" s="182"/>
      <c r="DS1312" s="182"/>
      <c r="DT1312" s="182"/>
      <c r="DU1312" s="182"/>
      <c r="DV1312" s="182"/>
      <c r="DW1312" s="182"/>
      <c r="DX1312" s="182"/>
      <c r="DY1312" s="182"/>
    </row>
    <row r="1313" spans="1:129" s="188" customFormat="1" outlineLevel="1" x14ac:dyDescent="0.25">
      <c r="A1313" s="96"/>
      <c r="B1313" s="97" t="s">
        <v>1308</v>
      </c>
      <c r="C1313" s="98">
        <v>2019</v>
      </c>
      <c r="D1313" s="110">
        <v>10</v>
      </c>
      <c r="E1313" s="101">
        <v>156</v>
      </c>
      <c r="F1313" s="101">
        <v>5782</v>
      </c>
      <c r="G1313" s="101">
        <v>353.72176999999999</v>
      </c>
      <c r="I1313" s="182"/>
      <c r="J1313" s="182"/>
      <c r="K1313" s="182"/>
      <c r="L1313" s="182"/>
      <c r="M1313" s="182"/>
      <c r="N1313" s="182"/>
      <c r="O1313" s="182"/>
      <c r="P1313" s="182"/>
      <c r="Q1313" s="182"/>
      <c r="R1313" s="182"/>
      <c r="S1313" s="182"/>
      <c r="T1313" s="182"/>
      <c r="U1313" s="182"/>
      <c r="V1313" s="182"/>
      <c r="W1313" s="182"/>
      <c r="X1313" s="182"/>
      <c r="Y1313" s="182"/>
      <c r="Z1313" s="182"/>
      <c r="AA1313" s="182"/>
      <c r="AB1313" s="182"/>
      <c r="AC1313" s="182"/>
      <c r="AD1313" s="182"/>
      <c r="AE1313" s="182"/>
      <c r="AF1313" s="182"/>
      <c r="AG1313" s="182"/>
      <c r="AH1313" s="182"/>
      <c r="AI1313" s="182"/>
      <c r="AJ1313" s="182"/>
      <c r="AK1313" s="182"/>
      <c r="AL1313" s="182"/>
      <c r="AM1313" s="182"/>
      <c r="AN1313" s="182"/>
      <c r="AO1313" s="182"/>
      <c r="AP1313" s="182"/>
      <c r="AQ1313" s="182"/>
      <c r="AR1313" s="182"/>
      <c r="AS1313" s="182"/>
      <c r="AT1313" s="182"/>
      <c r="AU1313" s="182"/>
      <c r="AV1313" s="182"/>
      <c r="AW1313" s="182"/>
      <c r="AX1313" s="182"/>
      <c r="AY1313" s="182"/>
      <c r="AZ1313" s="182"/>
      <c r="BA1313" s="182"/>
      <c r="BB1313" s="182"/>
      <c r="BC1313" s="182"/>
      <c r="BD1313" s="182"/>
      <c r="BE1313" s="182"/>
      <c r="BF1313" s="182"/>
      <c r="BG1313" s="182"/>
      <c r="BH1313" s="182"/>
      <c r="BI1313" s="182"/>
      <c r="BJ1313" s="182"/>
      <c r="BK1313" s="182"/>
      <c r="BL1313" s="182"/>
      <c r="BM1313" s="182"/>
      <c r="BN1313" s="182"/>
      <c r="BO1313" s="182"/>
      <c r="BP1313" s="182"/>
      <c r="BQ1313" s="182"/>
      <c r="BR1313" s="182"/>
      <c r="BS1313" s="182"/>
      <c r="BT1313" s="182"/>
      <c r="BU1313" s="182"/>
      <c r="BV1313" s="182"/>
      <c r="BW1313" s="182"/>
      <c r="BX1313" s="182"/>
      <c r="BY1313" s="182"/>
      <c r="BZ1313" s="182"/>
      <c r="CA1313" s="182"/>
      <c r="CB1313" s="182"/>
      <c r="CC1313" s="182"/>
      <c r="CD1313" s="182"/>
      <c r="CE1313" s="182"/>
      <c r="CF1313" s="182"/>
      <c r="CG1313" s="182"/>
      <c r="CH1313" s="182"/>
      <c r="CI1313" s="182"/>
      <c r="CJ1313" s="182"/>
      <c r="CK1313" s="182"/>
      <c r="CL1313" s="182"/>
      <c r="CM1313" s="182"/>
      <c r="CN1313" s="182"/>
      <c r="CO1313" s="182"/>
      <c r="CP1313" s="182"/>
      <c r="CQ1313" s="182"/>
      <c r="CR1313" s="182"/>
      <c r="CS1313" s="182"/>
      <c r="CT1313" s="182"/>
      <c r="CU1313" s="182"/>
      <c r="CV1313" s="182"/>
      <c r="CW1313" s="182"/>
      <c r="CX1313" s="182"/>
      <c r="CY1313" s="182"/>
      <c r="CZ1313" s="182"/>
      <c r="DA1313" s="182"/>
      <c r="DB1313" s="182"/>
      <c r="DC1313" s="182"/>
      <c r="DD1313" s="182"/>
      <c r="DE1313" s="182"/>
      <c r="DF1313" s="182"/>
      <c r="DG1313" s="182"/>
      <c r="DH1313" s="182"/>
      <c r="DI1313" s="182"/>
      <c r="DJ1313" s="182"/>
      <c r="DK1313" s="182"/>
      <c r="DL1313" s="182"/>
      <c r="DM1313" s="182"/>
      <c r="DN1313" s="182"/>
      <c r="DO1313" s="182"/>
      <c r="DP1313" s="182"/>
      <c r="DQ1313" s="182"/>
      <c r="DR1313" s="182"/>
      <c r="DS1313" s="182"/>
      <c r="DT1313" s="182"/>
      <c r="DU1313" s="182"/>
      <c r="DV1313" s="182"/>
      <c r="DW1313" s="182"/>
      <c r="DX1313" s="182"/>
      <c r="DY1313" s="182"/>
    </row>
    <row r="1314" spans="1:129" s="200" customFormat="1" outlineLevel="1" x14ac:dyDescent="0.25">
      <c r="A1314" s="120"/>
      <c r="B1314" s="118"/>
      <c r="C1314" s="112"/>
      <c r="D1314" s="121"/>
      <c r="E1314" s="113"/>
      <c r="F1314" s="113"/>
      <c r="G1314" s="113"/>
      <c r="H1314" s="196"/>
      <c r="I1314" s="197"/>
      <c r="J1314" s="197"/>
      <c r="K1314" s="197"/>
      <c r="L1314" s="197"/>
      <c r="M1314" s="197"/>
      <c r="N1314" s="197"/>
      <c r="O1314" s="197"/>
      <c r="P1314" s="197"/>
      <c r="Q1314" s="197"/>
      <c r="R1314" s="197"/>
      <c r="S1314" s="197"/>
      <c r="T1314" s="197"/>
      <c r="U1314" s="197"/>
      <c r="V1314" s="197"/>
      <c r="W1314" s="197"/>
      <c r="X1314" s="197"/>
      <c r="Y1314" s="197"/>
      <c r="Z1314" s="197"/>
      <c r="AA1314" s="197"/>
      <c r="AB1314" s="197"/>
      <c r="AC1314" s="197"/>
      <c r="AD1314" s="197"/>
      <c r="AE1314" s="197"/>
      <c r="AF1314" s="197"/>
      <c r="AG1314" s="197"/>
      <c r="AH1314" s="197"/>
      <c r="AI1314" s="197"/>
      <c r="AJ1314" s="197"/>
      <c r="AK1314" s="197"/>
      <c r="AL1314" s="197"/>
      <c r="AM1314" s="197"/>
      <c r="AN1314" s="197"/>
      <c r="AO1314" s="197"/>
      <c r="AP1314" s="197"/>
      <c r="AQ1314" s="197"/>
      <c r="AR1314" s="197"/>
      <c r="AS1314" s="197"/>
      <c r="AT1314" s="197"/>
      <c r="AU1314" s="197"/>
      <c r="AV1314" s="197"/>
      <c r="AW1314" s="197"/>
      <c r="AX1314" s="197"/>
      <c r="AY1314" s="197"/>
      <c r="AZ1314" s="197"/>
      <c r="BA1314" s="197"/>
      <c r="BB1314" s="197"/>
      <c r="BC1314" s="197"/>
      <c r="BD1314" s="197"/>
      <c r="BE1314" s="197"/>
      <c r="BF1314" s="197"/>
      <c r="BG1314" s="197"/>
      <c r="BH1314" s="197"/>
      <c r="BI1314" s="197"/>
      <c r="BJ1314" s="197"/>
      <c r="BK1314" s="197"/>
      <c r="BL1314" s="197"/>
      <c r="BM1314" s="197"/>
      <c r="BN1314" s="197"/>
      <c r="BO1314" s="197"/>
      <c r="BP1314" s="197"/>
      <c r="BQ1314" s="197"/>
      <c r="BR1314" s="197"/>
      <c r="BS1314" s="197"/>
      <c r="BT1314" s="197"/>
      <c r="BU1314" s="197"/>
      <c r="BV1314" s="197"/>
      <c r="BW1314" s="197"/>
      <c r="BX1314" s="197"/>
      <c r="BY1314" s="197"/>
      <c r="BZ1314" s="197"/>
      <c r="CA1314" s="197"/>
      <c r="CB1314" s="197"/>
      <c r="CC1314" s="197"/>
      <c r="CD1314" s="197"/>
      <c r="CE1314" s="197"/>
      <c r="CF1314" s="197"/>
      <c r="CG1314" s="197"/>
      <c r="CH1314" s="197"/>
      <c r="CI1314" s="197"/>
      <c r="CJ1314" s="197"/>
      <c r="CK1314" s="197"/>
      <c r="CL1314" s="197"/>
      <c r="CM1314" s="197"/>
      <c r="CN1314" s="197"/>
      <c r="CO1314" s="197"/>
      <c r="CP1314" s="197"/>
      <c r="CQ1314" s="197"/>
      <c r="CR1314" s="197"/>
      <c r="CS1314" s="197"/>
      <c r="CT1314" s="197"/>
      <c r="CU1314" s="197"/>
      <c r="CV1314" s="197"/>
      <c r="CW1314" s="197"/>
      <c r="CX1314" s="197"/>
      <c r="CY1314" s="197"/>
      <c r="CZ1314" s="197"/>
      <c r="DA1314" s="197"/>
      <c r="DB1314" s="197"/>
      <c r="DC1314" s="197"/>
      <c r="DD1314" s="197"/>
      <c r="DE1314" s="197"/>
      <c r="DF1314" s="197"/>
      <c r="DG1314" s="197"/>
      <c r="DH1314" s="197"/>
      <c r="DI1314" s="197"/>
      <c r="DJ1314" s="197"/>
      <c r="DK1314" s="197"/>
      <c r="DL1314" s="197"/>
      <c r="DM1314" s="197"/>
      <c r="DN1314" s="197"/>
      <c r="DO1314" s="197"/>
      <c r="DP1314" s="197"/>
      <c r="DQ1314" s="197"/>
      <c r="DR1314" s="197"/>
      <c r="DS1314" s="197"/>
      <c r="DT1314" s="197"/>
      <c r="DU1314" s="197"/>
      <c r="DV1314" s="197"/>
      <c r="DW1314" s="197"/>
      <c r="DX1314" s="197"/>
      <c r="DY1314" s="197"/>
    </row>
    <row r="1315" spans="1:129" s="194" customFormat="1" x14ac:dyDescent="0.25">
      <c r="A1315" s="96" t="s">
        <v>1309</v>
      </c>
      <c r="B1315" s="97" t="s">
        <v>1288</v>
      </c>
      <c r="C1315" s="98" t="s">
        <v>144</v>
      </c>
      <c r="D1315" s="99" t="s">
        <v>144</v>
      </c>
      <c r="E1315" s="101">
        <f>SUBTOTAL(9,E1316)</f>
        <v>0</v>
      </c>
      <c r="F1315" s="101">
        <f>SUBTOTAL(9,F1316)</f>
        <v>0</v>
      </c>
      <c r="G1315" s="101">
        <f>SUBTOTAL(9,G1316)</f>
        <v>0</v>
      </c>
      <c r="H1315" s="188"/>
      <c r="I1315" s="182"/>
      <c r="J1315" s="182"/>
      <c r="K1315" s="182"/>
      <c r="L1315" s="182"/>
      <c r="M1315" s="182"/>
      <c r="N1315" s="182"/>
      <c r="O1315" s="182"/>
      <c r="P1315" s="182"/>
      <c r="Q1315" s="182"/>
      <c r="R1315" s="182"/>
      <c r="S1315" s="182"/>
      <c r="T1315" s="182"/>
      <c r="U1315" s="182"/>
      <c r="V1315" s="182"/>
      <c r="W1315" s="182"/>
      <c r="X1315" s="182"/>
      <c r="Y1315" s="182"/>
      <c r="Z1315" s="182"/>
      <c r="AA1315" s="182"/>
      <c r="AB1315" s="182"/>
      <c r="AC1315" s="182"/>
      <c r="AD1315" s="182"/>
      <c r="AE1315" s="182"/>
      <c r="AF1315" s="182"/>
      <c r="AG1315" s="182"/>
      <c r="AH1315" s="182"/>
      <c r="AI1315" s="182"/>
      <c r="AJ1315" s="182"/>
      <c r="AK1315" s="182"/>
      <c r="AL1315" s="182"/>
      <c r="AM1315" s="182"/>
      <c r="AN1315" s="182"/>
      <c r="AO1315" s="182"/>
      <c r="AP1315" s="182"/>
      <c r="AQ1315" s="182"/>
      <c r="AR1315" s="182"/>
      <c r="AS1315" s="182"/>
      <c r="AT1315" s="182"/>
      <c r="AU1315" s="182"/>
      <c r="AV1315" s="182"/>
      <c r="AW1315" s="182"/>
      <c r="AX1315" s="182"/>
      <c r="AY1315" s="182"/>
      <c r="AZ1315" s="182"/>
      <c r="BA1315" s="182"/>
      <c r="BB1315" s="182"/>
      <c r="BC1315" s="182"/>
      <c r="BD1315" s="182"/>
      <c r="BE1315" s="182"/>
      <c r="BF1315" s="182"/>
      <c r="BG1315" s="182"/>
      <c r="BH1315" s="182"/>
      <c r="BI1315" s="182"/>
      <c r="BJ1315" s="182"/>
      <c r="BK1315" s="182"/>
      <c r="BL1315" s="182"/>
      <c r="BM1315" s="182"/>
      <c r="BN1315" s="182"/>
      <c r="BO1315" s="182"/>
      <c r="BP1315" s="182"/>
      <c r="BQ1315" s="182"/>
      <c r="BR1315" s="182"/>
      <c r="BS1315" s="182"/>
      <c r="BT1315" s="182"/>
      <c r="BU1315" s="182"/>
      <c r="BV1315" s="182"/>
      <c r="BW1315" s="182"/>
      <c r="BX1315" s="182"/>
      <c r="BY1315" s="182"/>
      <c r="BZ1315" s="182"/>
      <c r="CA1315" s="182"/>
      <c r="CB1315" s="182"/>
      <c r="CC1315" s="182"/>
      <c r="CD1315" s="182"/>
      <c r="CE1315" s="182"/>
      <c r="CF1315" s="182"/>
      <c r="CG1315" s="182"/>
      <c r="CH1315" s="182"/>
      <c r="CI1315" s="182"/>
      <c r="CJ1315" s="182"/>
      <c r="CK1315" s="182"/>
      <c r="CL1315" s="182"/>
      <c r="CM1315" s="182"/>
      <c r="CN1315" s="182"/>
      <c r="CO1315" s="182"/>
      <c r="CP1315" s="182"/>
      <c r="CQ1315" s="182"/>
      <c r="CR1315" s="182"/>
      <c r="CS1315" s="182"/>
      <c r="CT1315" s="182"/>
      <c r="CU1315" s="182"/>
      <c r="CV1315" s="182"/>
      <c r="CW1315" s="182"/>
      <c r="CX1315" s="182"/>
      <c r="CY1315" s="182"/>
      <c r="CZ1315" s="182"/>
      <c r="DA1315" s="182"/>
      <c r="DB1315" s="182"/>
      <c r="DC1315" s="182"/>
      <c r="DD1315" s="182"/>
      <c r="DE1315" s="182"/>
      <c r="DF1315" s="182"/>
      <c r="DG1315" s="182"/>
      <c r="DH1315" s="182"/>
      <c r="DI1315" s="182"/>
      <c r="DJ1315" s="182"/>
      <c r="DK1315" s="182"/>
      <c r="DL1315" s="182"/>
      <c r="DM1315" s="182"/>
      <c r="DN1315" s="182"/>
      <c r="DO1315" s="182"/>
      <c r="DP1315" s="182"/>
      <c r="DQ1315" s="182"/>
      <c r="DR1315" s="182"/>
      <c r="DS1315" s="182"/>
      <c r="DT1315" s="182"/>
      <c r="DU1315" s="182"/>
      <c r="DV1315" s="182"/>
      <c r="DW1315" s="182"/>
      <c r="DX1315" s="182"/>
      <c r="DY1315" s="182"/>
    </row>
    <row r="1316" spans="1:129" s="108" customFormat="1" hidden="1" x14ac:dyDescent="0.25">
      <c r="A1316" s="103" t="s">
        <v>153</v>
      </c>
      <c r="B1316" s="118"/>
      <c r="C1316" s="105"/>
      <c r="D1316" s="106"/>
      <c r="E1316" s="106"/>
      <c r="F1316" s="106"/>
      <c r="G1316" s="106"/>
      <c r="H1316" s="107">
        <v>0</v>
      </c>
    </row>
    <row r="1317" spans="1:129" s="194" customFormat="1" x14ac:dyDescent="0.25">
      <c r="A1317" s="96" t="s">
        <v>1310</v>
      </c>
      <c r="B1317" s="97" t="s">
        <v>161</v>
      </c>
      <c r="C1317" s="98" t="s">
        <v>144</v>
      </c>
      <c r="D1317" s="99" t="s">
        <v>144</v>
      </c>
      <c r="E1317" s="101">
        <f>SUBTOTAL(9,E1318)</f>
        <v>0</v>
      </c>
      <c r="F1317" s="101">
        <f>SUBTOTAL(9,F1318)</f>
        <v>0</v>
      </c>
      <c r="G1317" s="101">
        <f>SUBTOTAL(9,G1318)</f>
        <v>0</v>
      </c>
      <c r="H1317" s="188"/>
      <c r="I1317" s="182"/>
      <c r="J1317" s="182"/>
      <c r="K1317" s="182"/>
      <c r="L1317" s="182"/>
      <c r="M1317" s="182"/>
      <c r="N1317" s="182"/>
      <c r="O1317" s="182"/>
      <c r="P1317" s="182"/>
      <c r="Q1317" s="182"/>
      <c r="R1317" s="182"/>
      <c r="S1317" s="182"/>
      <c r="T1317" s="182"/>
      <c r="U1317" s="182"/>
      <c r="V1317" s="182"/>
      <c r="W1317" s="182"/>
      <c r="X1317" s="182"/>
      <c r="Y1317" s="182"/>
      <c r="Z1317" s="182"/>
      <c r="AA1317" s="182"/>
      <c r="AB1317" s="182"/>
      <c r="AC1317" s="182"/>
      <c r="AD1317" s="182"/>
      <c r="AE1317" s="182"/>
      <c r="AF1317" s="182"/>
      <c r="AG1317" s="182"/>
      <c r="AH1317" s="182"/>
      <c r="AI1317" s="182"/>
      <c r="AJ1317" s="182"/>
      <c r="AK1317" s="182"/>
      <c r="AL1317" s="182"/>
      <c r="AM1317" s="182"/>
      <c r="AN1317" s="182"/>
      <c r="AO1317" s="182"/>
      <c r="AP1317" s="182"/>
      <c r="AQ1317" s="182"/>
      <c r="AR1317" s="182"/>
      <c r="AS1317" s="182"/>
      <c r="AT1317" s="182"/>
      <c r="AU1317" s="182"/>
      <c r="AV1317" s="182"/>
      <c r="AW1317" s="182"/>
      <c r="AX1317" s="182"/>
      <c r="AY1317" s="182"/>
      <c r="AZ1317" s="182"/>
      <c r="BA1317" s="182"/>
      <c r="BB1317" s="182"/>
      <c r="BC1317" s="182"/>
      <c r="BD1317" s="182"/>
      <c r="BE1317" s="182"/>
      <c r="BF1317" s="182"/>
      <c r="BG1317" s="182"/>
      <c r="BH1317" s="182"/>
      <c r="BI1317" s="182"/>
      <c r="BJ1317" s="182"/>
      <c r="BK1317" s="182"/>
      <c r="BL1317" s="182"/>
      <c r="BM1317" s="182"/>
      <c r="BN1317" s="182"/>
      <c r="BO1317" s="182"/>
      <c r="BP1317" s="182"/>
      <c r="BQ1317" s="182"/>
      <c r="BR1317" s="182"/>
      <c r="BS1317" s="182"/>
      <c r="BT1317" s="182"/>
      <c r="BU1317" s="182"/>
      <c r="BV1317" s="182"/>
      <c r="BW1317" s="182"/>
      <c r="BX1317" s="182"/>
      <c r="BY1317" s="182"/>
      <c r="BZ1317" s="182"/>
      <c r="CA1317" s="182"/>
      <c r="CB1317" s="182"/>
      <c r="CC1317" s="182"/>
      <c r="CD1317" s="182"/>
      <c r="CE1317" s="182"/>
      <c r="CF1317" s="182"/>
      <c r="CG1317" s="182"/>
      <c r="CH1317" s="182"/>
      <c r="CI1317" s="182"/>
      <c r="CJ1317" s="182"/>
      <c r="CK1317" s="182"/>
      <c r="CL1317" s="182"/>
      <c r="CM1317" s="182"/>
      <c r="CN1317" s="182"/>
      <c r="CO1317" s="182"/>
      <c r="CP1317" s="182"/>
      <c r="CQ1317" s="182"/>
      <c r="CR1317" s="182"/>
      <c r="CS1317" s="182"/>
      <c r="CT1317" s="182"/>
      <c r="CU1317" s="182"/>
      <c r="CV1317" s="182"/>
      <c r="CW1317" s="182"/>
      <c r="CX1317" s="182"/>
      <c r="CY1317" s="182"/>
      <c r="CZ1317" s="182"/>
      <c r="DA1317" s="182"/>
      <c r="DB1317" s="182"/>
      <c r="DC1317" s="182"/>
      <c r="DD1317" s="182"/>
      <c r="DE1317" s="182"/>
      <c r="DF1317" s="182"/>
      <c r="DG1317" s="182"/>
      <c r="DH1317" s="182"/>
      <c r="DI1317" s="182"/>
      <c r="DJ1317" s="182"/>
      <c r="DK1317" s="182"/>
      <c r="DL1317" s="182"/>
      <c r="DM1317" s="182"/>
      <c r="DN1317" s="182"/>
      <c r="DO1317" s="182"/>
      <c r="DP1317" s="182"/>
      <c r="DQ1317" s="182"/>
      <c r="DR1317" s="182"/>
      <c r="DS1317" s="182"/>
      <c r="DT1317" s="182"/>
      <c r="DU1317" s="182"/>
      <c r="DV1317" s="182"/>
      <c r="DW1317" s="182"/>
      <c r="DX1317" s="182"/>
      <c r="DY1317" s="182"/>
    </row>
    <row r="1318" spans="1:129" s="108" customFormat="1" hidden="1" x14ac:dyDescent="0.25">
      <c r="A1318" s="103" t="s">
        <v>153</v>
      </c>
      <c r="B1318" s="118"/>
      <c r="C1318" s="105"/>
      <c r="D1318" s="106"/>
      <c r="E1318" s="106"/>
      <c r="F1318" s="106"/>
      <c r="G1318" s="106"/>
      <c r="H1318" s="107">
        <v>0</v>
      </c>
    </row>
    <row r="1319" spans="1:129" s="194" customFormat="1" x14ac:dyDescent="0.25">
      <c r="A1319" s="96" t="s">
        <v>1311</v>
      </c>
      <c r="B1319" s="97" t="s">
        <v>163</v>
      </c>
      <c r="C1319" s="98" t="s">
        <v>144</v>
      </c>
      <c r="D1319" s="99" t="s">
        <v>144</v>
      </c>
      <c r="E1319" s="101">
        <f>SUBTOTAL(9,E1320)</f>
        <v>0</v>
      </c>
      <c r="F1319" s="101">
        <f>SUBTOTAL(9,F1320)</f>
        <v>0</v>
      </c>
      <c r="G1319" s="101">
        <f>SUBTOTAL(9,G1320)</f>
        <v>0</v>
      </c>
      <c r="H1319" s="188"/>
      <c r="I1319" s="182"/>
      <c r="J1319" s="182"/>
      <c r="K1319" s="182"/>
      <c r="L1319" s="182"/>
      <c r="M1319" s="182"/>
      <c r="N1319" s="182"/>
      <c r="O1319" s="182"/>
      <c r="P1319" s="182"/>
      <c r="Q1319" s="182"/>
      <c r="R1319" s="182"/>
      <c r="S1319" s="182"/>
      <c r="T1319" s="182"/>
      <c r="U1319" s="182"/>
      <c r="V1319" s="182"/>
      <c r="W1319" s="182"/>
      <c r="X1319" s="182"/>
      <c r="Y1319" s="182"/>
      <c r="Z1319" s="182"/>
      <c r="AA1319" s="182"/>
      <c r="AB1319" s="182"/>
      <c r="AC1319" s="182"/>
      <c r="AD1319" s="182"/>
      <c r="AE1319" s="182"/>
      <c r="AF1319" s="182"/>
      <c r="AG1319" s="182"/>
      <c r="AH1319" s="182"/>
      <c r="AI1319" s="182"/>
      <c r="AJ1319" s="182"/>
      <c r="AK1319" s="182"/>
      <c r="AL1319" s="182"/>
      <c r="AM1319" s="182"/>
      <c r="AN1319" s="182"/>
      <c r="AO1319" s="182"/>
      <c r="AP1319" s="182"/>
      <c r="AQ1319" s="182"/>
      <c r="AR1319" s="182"/>
      <c r="AS1319" s="182"/>
      <c r="AT1319" s="182"/>
      <c r="AU1319" s="182"/>
      <c r="AV1319" s="182"/>
      <c r="AW1319" s="182"/>
      <c r="AX1319" s="182"/>
      <c r="AY1319" s="182"/>
      <c r="AZ1319" s="182"/>
      <c r="BA1319" s="182"/>
      <c r="BB1319" s="182"/>
      <c r="BC1319" s="182"/>
      <c r="BD1319" s="182"/>
      <c r="BE1319" s="182"/>
      <c r="BF1319" s="182"/>
      <c r="BG1319" s="182"/>
      <c r="BH1319" s="182"/>
      <c r="BI1319" s="182"/>
      <c r="BJ1319" s="182"/>
      <c r="BK1319" s="182"/>
      <c r="BL1319" s="182"/>
      <c r="BM1319" s="182"/>
      <c r="BN1319" s="182"/>
      <c r="BO1319" s="182"/>
      <c r="BP1319" s="182"/>
      <c r="BQ1319" s="182"/>
      <c r="BR1319" s="182"/>
      <c r="BS1319" s="182"/>
      <c r="BT1319" s="182"/>
      <c r="BU1319" s="182"/>
      <c r="BV1319" s="182"/>
      <c r="BW1319" s="182"/>
      <c r="BX1319" s="182"/>
      <c r="BY1319" s="182"/>
      <c r="BZ1319" s="182"/>
      <c r="CA1319" s="182"/>
      <c r="CB1319" s="182"/>
      <c r="CC1319" s="182"/>
      <c r="CD1319" s="182"/>
      <c r="CE1319" s="182"/>
      <c r="CF1319" s="182"/>
      <c r="CG1319" s="182"/>
      <c r="CH1319" s="182"/>
      <c r="CI1319" s="182"/>
      <c r="CJ1319" s="182"/>
      <c r="CK1319" s="182"/>
      <c r="CL1319" s="182"/>
      <c r="CM1319" s="182"/>
      <c r="CN1319" s="182"/>
      <c r="CO1319" s="182"/>
      <c r="CP1319" s="182"/>
      <c r="CQ1319" s="182"/>
      <c r="CR1319" s="182"/>
      <c r="CS1319" s="182"/>
      <c r="CT1319" s="182"/>
      <c r="CU1319" s="182"/>
      <c r="CV1319" s="182"/>
      <c r="CW1319" s="182"/>
      <c r="CX1319" s="182"/>
      <c r="CY1319" s="182"/>
      <c r="CZ1319" s="182"/>
      <c r="DA1319" s="182"/>
      <c r="DB1319" s="182"/>
      <c r="DC1319" s="182"/>
      <c r="DD1319" s="182"/>
      <c r="DE1319" s="182"/>
      <c r="DF1319" s="182"/>
      <c r="DG1319" s="182"/>
      <c r="DH1319" s="182"/>
      <c r="DI1319" s="182"/>
      <c r="DJ1319" s="182"/>
      <c r="DK1319" s="182"/>
      <c r="DL1319" s="182"/>
      <c r="DM1319" s="182"/>
      <c r="DN1319" s="182"/>
      <c r="DO1319" s="182"/>
      <c r="DP1319" s="182"/>
      <c r="DQ1319" s="182"/>
      <c r="DR1319" s="182"/>
      <c r="DS1319" s="182"/>
      <c r="DT1319" s="182"/>
      <c r="DU1319" s="182"/>
      <c r="DV1319" s="182"/>
      <c r="DW1319" s="182"/>
      <c r="DX1319" s="182"/>
      <c r="DY1319" s="182"/>
    </row>
    <row r="1320" spans="1:129" s="108" customFormat="1" hidden="1" x14ac:dyDescent="0.25">
      <c r="A1320" s="103" t="s">
        <v>153</v>
      </c>
      <c r="B1320" s="118"/>
      <c r="C1320" s="105"/>
      <c r="D1320" s="106"/>
      <c r="E1320" s="106"/>
      <c r="F1320" s="106"/>
      <c r="G1320" s="106"/>
      <c r="H1320" s="107">
        <v>0</v>
      </c>
    </row>
    <row r="1321" spans="1:129" s="192" customFormat="1" x14ac:dyDescent="0.25">
      <c r="A1321" s="122" t="s">
        <v>1312</v>
      </c>
      <c r="B1321" s="97" t="s">
        <v>1313</v>
      </c>
      <c r="C1321" s="98" t="s">
        <v>144</v>
      </c>
      <c r="D1321" s="99" t="s">
        <v>144</v>
      </c>
      <c r="E1321" s="101">
        <f>E1322+E1335</f>
        <v>0</v>
      </c>
      <c r="F1321" s="101">
        <f>F1322+F1335</f>
        <v>0</v>
      </c>
      <c r="G1321" s="101">
        <f>G1322+G1335</f>
        <v>0</v>
      </c>
      <c r="H1321" s="188"/>
      <c r="I1321" s="182"/>
      <c r="J1321" s="182"/>
      <c r="K1321" s="182"/>
      <c r="L1321" s="182"/>
      <c r="M1321" s="182"/>
      <c r="N1321" s="182"/>
      <c r="O1321" s="182"/>
      <c r="P1321" s="182"/>
      <c r="Q1321" s="182"/>
      <c r="R1321" s="182"/>
      <c r="S1321" s="182"/>
      <c r="T1321" s="182"/>
      <c r="U1321" s="182"/>
      <c r="V1321" s="182"/>
      <c r="W1321" s="182"/>
      <c r="X1321" s="182"/>
      <c r="Y1321" s="182"/>
      <c r="Z1321" s="182"/>
      <c r="AA1321" s="182"/>
      <c r="AB1321" s="182"/>
      <c r="AC1321" s="182"/>
      <c r="AD1321" s="182"/>
      <c r="AE1321" s="182"/>
      <c r="AF1321" s="182"/>
      <c r="AG1321" s="182"/>
      <c r="AH1321" s="182"/>
      <c r="AI1321" s="182"/>
      <c r="AJ1321" s="182"/>
      <c r="AK1321" s="182"/>
      <c r="AL1321" s="182"/>
      <c r="AM1321" s="182"/>
      <c r="AN1321" s="182"/>
      <c r="AO1321" s="182"/>
      <c r="AP1321" s="182"/>
      <c r="AQ1321" s="182"/>
      <c r="AR1321" s="182"/>
      <c r="AS1321" s="182"/>
      <c r="AT1321" s="182"/>
      <c r="AU1321" s="182"/>
      <c r="AV1321" s="182"/>
      <c r="AW1321" s="182"/>
      <c r="AX1321" s="182"/>
      <c r="AY1321" s="182"/>
      <c r="AZ1321" s="182"/>
      <c r="BA1321" s="182"/>
      <c r="BB1321" s="182"/>
      <c r="BC1321" s="182"/>
      <c r="BD1321" s="182"/>
      <c r="BE1321" s="182"/>
      <c r="BF1321" s="182"/>
      <c r="BG1321" s="182"/>
      <c r="BH1321" s="182"/>
      <c r="BI1321" s="182"/>
      <c r="BJ1321" s="182"/>
      <c r="BK1321" s="182"/>
      <c r="BL1321" s="182"/>
      <c r="BM1321" s="182"/>
      <c r="BN1321" s="182"/>
      <c r="BO1321" s="182"/>
      <c r="BP1321" s="182"/>
      <c r="BQ1321" s="182"/>
      <c r="BR1321" s="182"/>
      <c r="BS1321" s="182"/>
      <c r="BT1321" s="182"/>
      <c r="BU1321" s="182"/>
      <c r="BV1321" s="182"/>
      <c r="BW1321" s="182"/>
      <c r="BX1321" s="182"/>
      <c r="BY1321" s="182"/>
      <c r="BZ1321" s="182"/>
      <c r="CA1321" s="182"/>
      <c r="CB1321" s="182"/>
      <c r="CC1321" s="182"/>
      <c r="CD1321" s="182"/>
      <c r="CE1321" s="182"/>
      <c r="CF1321" s="182"/>
      <c r="CG1321" s="182"/>
      <c r="CH1321" s="182"/>
      <c r="CI1321" s="182"/>
      <c r="CJ1321" s="182"/>
      <c r="CK1321" s="182"/>
      <c r="CL1321" s="182"/>
      <c r="CM1321" s="182"/>
      <c r="CN1321" s="182"/>
      <c r="CO1321" s="182"/>
      <c r="CP1321" s="182"/>
      <c r="CQ1321" s="182"/>
      <c r="CR1321" s="182"/>
      <c r="CS1321" s="182"/>
      <c r="CT1321" s="182"/>
      <c r="CU1321" s="182"/>
      <c r="CV1321" s="182"/>
      <c r="CW1321" s="182"/>
      <c r="CX1321" s="182"/>
      <c r="CY1321" s="182"/>
      <c r="CZ1321" s="182"/>
      <c r="DA1321" s="182"/>
      <c r="DB1321" s="182"/>
      <c r="DC1321" s="182"/>
      <c r="DD1321" s="182"/>
      <c r="DE1321" s="182"/>
      <c r="DF1321" s="182"/>
      <c r="DG1321" s="182"/>
      <c r="DH1321" s="182"/>
      <c r="DI1321" s="182"/>
      <c r="DJ1321" s="182"/>
      <c r="DK1321" s="182"/>
      <c r="DL1321" s="182"/>
      <c r="DM1321" s="182"/>
      <c r="DN1321" s="182"/>
      <c r="DO1321" s="182"/>
      <c r="DP1321" s="182"/>
      <c r="DQ1321" s="182"/>
      <c r="DR1321" s="182"/>
      <c r="DS1321" s="182"/>
      <c r="DT1321" s="182"/>
      <c r="DU1321" s="182"/>
      <c r="DV1321" s="182"/>
      <c r="DW1321" s="182"/>
      <c r="DX1321" s="182"/>
      <c r="DY1321" s="182"/>
    </row>
    <row r="1322" spans="1:129" s="193" customFormat="1" x14ac:dyDescent="0.25">
      <c r="A1322" s="96" t="s">
        <v>1314</v>
      </c>
      <c r="B1322" s="97" t="s">
        <v>1263</v>
      </c>
      <c r="C1322" s="98" t="s">
        <v>144</v>
      </c>
      <c r="D1322" s="99" t="s">
        <v>144</v>
      </c>
      <c r="E1322" s="101">
        <f>E1323+E1325+E1327+E1329+E1331+E1333</f>
        <v>0</v>
      </c>
      <c r="F1322" s="101">
        <f>F1323+F1325+F1327+F1329+F1331+F1333</f>
        <v>0</v>
      </c>
      <c r="G1322" s="101">
        <f>G1323+G1325+G1327+G1329+G1331+G1333</f>
        <v>0</v>
      </c>
      <c r="H1322" s="188"/>
      <c r="I1322" s="182"/>
      <c r="J1322" s="182"/>
      <c r="K1322" s="182"/>
      <c r="L1322" s="182"/>
      <c r="M1322" s="182"/>
      <c r="N1322" s="182"/>
      <c r="O1322" s="182"/>
      <c r="P1322" s="182"/>
      <c r="Q1322" s="182"/>
      <c r="R1322" s="182"/>
      <c r="S1322" s="182"/>
      <c r="T1322" s="182"/>
      <c r="U1322" s="182"/>
      <c r="V1322" s="182"/>
      <c r="W1322" s="182"/>
      <c r="X1322" s="182"/>
      <c r="Y1322" s="182"/>
      <c r="Z1322" s="182"/>
      <c r="AA1322" s="182"/>
      <c r="AB1322" s="182"/>
      <c r="AC1322" s="182"/>
      <c r="AD1322" s="182"/>
      <c r="AE1322" s="182"/>
      <c r="AF1322" s="182"/>
      <c r="AG1322" s="182"/>
      <c r="AH1322" s="182"/>
      <c r="AI1322" s="182"/>
      <c r="AJ1322" s="182"/>
      <c r="AK1322" s="182"/>
      <c r="AL1322" s="182"/>
      <c r="AM1322" s="182"/>
      <c r="AN1322" s="182"/>
      <c r="AO1322" s="182"/>
      <c r="AP1322" s="182"/>
      <c r="AQ1322" s="182"/>
      <c r="AR1322" s="182"/>
      <c r="AS1322" s="182"/>
      <c r="AT1322" s="182"/>
      <c r="AU1322" s="182"/>
      <c r="AV1322" s="182"/>
      <c r="AW1322" s="182"/>
      <c r="AX1322" s="182"/>
      <c r="AY1322" s="182"/>
      <c r="AZ1322" s="182"/>
      <c r="BA1322" s="182"/>
      <c r="BB1322" s="182"/>
      <c r="BC1322" s="182"/>
      <c r="BD1322" s="182"/>
      <c r="BE1322" s="182"/>
      <c r="BF1322" s="182"/>
      <c r="BG1322" s="182"/>
      <c r="BH1322" s="182"/>
      <c r="BI1322" s="182"/>
      <c r="BJ1322" s="182"/>
      <c r="BK1322" s="182"/>
      <c r="BL1322" s="182"/>
      <c r="BM1322" s="182"/>
      <c r="BN1322" s="182"/>
      <c r="BO1322" s="182"/>
      <c r="BP1322" s="182"/>
      <c r="BQ1322" s="182"/>
      <c r="BR1322" s="182"/>
      <c r="BS1322" s="182"/>
      <c r="BT1322" s="182"/>
      <c r="BU1322" s="182"/>
      <c r="BV1322" s="182"/>
      <c r="BW1322" s="182"/>
      <c r="BX1322" s="182"/>
      <c r="BY1322" s="182"/>
      <c r="BZ1322" s="182"/>
      <c r="CA1322" s="182"/>
      <c r="CB1322" s="182"/>
      <c r="CC1322" s="182"/>
      <c r="CD1322" s="182"/>
      <c r="CE1322" s="182"/>
      <c r="CF1322" s="182"/>
      <c r="CG1322" s="182"/>
      <c r="CH1322" s="182"/>
      <c r="CI1322" s="182"/>
      <c r="CJ1322" s="182"/>
      <c r="CK1322" s="182"/>
      <c r="CL1322" s="182"/>
      <c r="CM1322" s="182"/>
      <c r="CN1322" s="182"/>
      <c r="CO1322" s="182"/>
      <c r="CP1322" s="182"/>
      <c r="CQ1322" s="182"/>
      <c r="CR1322" s="182"/>
      <c r="CS1322" s="182"/>
      <c r="CT1322" s="182"/>
      <c r="CU1322" s="182"/>
      <c r="CV1322" s="182"/>
      <c r="CW1322" s="182"/>
      <c r="CX1322" s="182"/>
      <c r="CY1322" s="182"/>
      <c r="CZ1322" s="182"/>
      <c r="DA1322" s="182"/>
      <c r="DB1322" s="182"/>
      <c r="DC1322" s="182"/>
      <c r="DD1322" s="182"/>
      <c r="DE1322" s="182"/>
      <c r="DF1322" s="182"/>
      <c r="DG1322" s="182"/>
      <c r="DH1322" s="182"/>
      <c r="DI1322" s="182"/>
      <c r="DJ1322" s="182"/>
      <c r="DK1322" s="182"/>
      <c r="DL1322" s="182"/>
      <c r="DM1322" s="182"/>
      <c r="DN1322" s="182"/>
      <c r="DO1322" s="182"/>
      <c r="DP1322" s="182"/>
      <c r="DQ1322" s="182"/>
      <c r="DR1322" s="182"/>
      <c r="DS1322" s="182"/>
      <c r="DT1322" s="182"/>
      <c r="DU1322" s="182"/>
      <c r="DV1322" s="182"/>
      <c r="DW1322" s="182"/>
      <c r="DX1322" s="182"/>
      <c r="DY1322" s="182"/>
    </row>
    <row r="1323" spans="1:129" s="194" customFormat="1" x14ac:dyDescent="0.25">
      <c r="A1323" s="96" t="s">
        <v>1315</v>
      </c>
      <c r="B1323" s="97" t="s">
        <v>1265</v>
      </c>
      <c r="C1323" s="98" t="s">
        <v>144</v>
      </c>
      <c r="D1323" s="99" t="s">
        <v>144</v>
      </c>
      <c r="E1323" s="101">
        <f>SUBTOTAL(9,E1324)</f>
        <v>0</v>
      </c>
      <c r="F1323" s="101">
        <f>SUBTOTAL(9,F1324)</f>
        <v>0</v>
      </c>
      <c r="G1323" s="101">
        <f>SUBTOTAL(9,G1324)</f>
        <v>0</v>
      </c>
      <c r="H1323" s="188"/>
      <c r="I1323" s="182"/>
      <c r="J1323" s="182"/>
      <c r="K1323" s="182"/>
      <c r="L1323" s="182"/>
      <c r="M1323" s="182"/>
      <c r="N1323" s="182"/>
      <c r="O1323" s="182"/>
      <c r="P1323" s="182"/>
      <c r="Q1323" s="182"/>
      <c r="R1323" s="182"/>
      <c r="S1323" s="182"/>
      <c r="T1323" s="182"/>
      <c r="U1323" s="182"/>
      <c r="V1323" s="182"/>
      <c r="W1323" s="182"/>
      <c r="X1323" s="182"/>
      <c r="Y1323" s="182"/>
      <c r="Z1323" s="182"/>
      <c r="AA1323" s="182"/>
      <c r="AB1323" s="182"/>
      <c r="AC1323" s="182"/>
      <c r="AD1323" s="182"/>
      <c r="AE1323" s="182"/>
      <c r="AF1323" s="182"/>
      <c r="AG1323" s="182"/>
      <c r="AH1323" s="182"/>
      <c r="AI1323" s="182"/>
      <c r="AJ1323" s="182"/>
      <c r="AK1323" s="182"/>
      <c r="AL1323" s="182"/>
      <c r="AM1323" s="182"/>
      <c r="AN1323" s="182"/>
      <c r="AO1323" s="182"/>
      <c r="AP1323" s="182"/>
      <c r="AQ1323" s="182"/>
      <c r="AR1323" s="182"/>
      <c r="AS1323" s="182"/>
      <c r="AT1323" s="182"/>
      <c r="AU1323" s="182"/>
      <c r="AV1323" s="182"/>
      <c r="AW1323" s="182"/>
      <c r="AX1323" s="182"/>
      <c r="AY1323" s="182"/>
      <c r="AZ1323" s="182"/>
      <c r="BA1323" s="182"/>
      <c r="BB1323" s="182"/>
      <c r="BC1323" s="182"/>
      <c r="BD1323" s="182"/>
      <c r="BE1323" s="182"/>
      <c r="BF1323" s="182"/>
      <c r="BG1323" s="182"/>
      <c r="BH1323" s="182"/>
      <c r="BI1323" s="182"/>
      <c r="BJ1323" s="182"/>
      <c r="BK1323" s="182"/>
      <c r="BL1323" s="182"/>
      <c r="BM1323" s="182"/>
      <c r="BN1323" s="182"/>
      <c r="BO1323" s="182"/>
      <c r="BP1323" s="182"/>
      <c r="BQ1323" s="182"/>
      <c r="BR1323" s="182"/>
      <c r="BS1323" s="182"/>
      <c r="BT1323" s="182"/>
      <c r="BU1323" s="182"/>
      <c r="BV1323" s="182"/>
      <c r="BW1323" s="182"/>
      <c r="BX1323" s="182"/>
      <c r="BY1323" s="182"/>
      <c r="BZ1323" s="182"/>
      <c r="CA1323" s="182"/>
      <c r="CB1323" s="182"/>
      <c r="CC1323" s="182"/>
      <c r="CD1323" s="182"/>
      <c r="CE1323" s="182"/>
      <c r="CF1323" s="182"/>
      <c r="CG1323" s="182"/>
      <c r="CH1323" s="182"/>
      <c r="CI1323" s="182"/>
      <c r="CJ1323" s="182"/>
      <c r="CK1323" s="182"/>
      <c r="CL1323" s="182"/>
      <c r="CM1323" s="182"/>
      <c r="CN1323" s="182"/>
      <c r="CO1323" s="182"/>
      <c r="CP1323" s="182"/>
      <c r="CQ1323" s="182"/>
      <c r="CR1323" s="182"/>
      <c r="CS1323" s="182"/>
      <c r="CT1323" s="182"/>
      <c r="CU1323" s="182"/>
      <c r="CV1323" s="182"/>
      <c r="CW1323" s="182"/>
      <c r="CX1323" s="182"/>
      <c r="CY1323" s="182"/>
      <c r="CZ1323" s="182"/>
      <c r="DA1323" s="182"/>
      <c r="DB1323" s="182"/>
      <c r="DC1323" s="182"/>
      <c r="DD1323" s="182"/>
      <c r="DE1323" s="182"/>
      <c r="DF1323" s="182"/>
      <c r="DG1323" s="182"/>
      <c r="DH1323" s="182"/>
      <c r="DI1323" s="182"/>
      <c r="DJ1323" s="182"/>
      <c r="DK1323" s="182"/>
      <c r="DL1323" s="182"/>
      <c r="DM1323" s="182"/>
      <c r="DN1323" s="182"/>
      <c r="DO1323" s="182"/>
      <c r="DP1323" s="182"/>
      <c r="DQ1323" s="182"/>
      <c r="DR1323" s="182"/>
      <c r="DS1323" s="182"/>
      <c r="DT1323" s="182"/>
      <c r="DU1323" s="182"/>
      <c r="DV1323" s="182"/>
      <c r="DW1323" s="182"/>
      <c r="DX1323" s="182"/>
      <c r="DY1323" s="182"/>
    </row>
    <row r="1324" spans="1:129" s="108" customFormat="1" hidden="1" x14ac:dyDescent="0.25">
      <c r="A1324" s="103" t="s">
        <v>153</v>
      </c>
      <c r="B1324" s="118"/>
      <c r="C1324" s="105"/>
      <c r="D1324" s="106"/>
      <c r="E1324" s="106"/>
      <c r="F1324" s="106"/>
      <c r="G1324" s="106"/>
      <c r="H1324" s="107">
        <v>0</v>
      </c>
    </row>
    <row r="1325" spans="1:129" s="194" customFormat="1" x14ac:dyDescent="0.25">
      <c r="A1325" s="96" t="s">
        <v>1316</v>
      </c>
      <c r="B1325" s="97" t="s">
        <v>155</v>
      </c>
      <c r="C1325" s="98" t="s">
        <v>144</v>
      </c>
      <c r="D1325" s="99" t="s">
        <v>144</v>
      </c>
      <c r="E1325" s="101">
        <f>SUBTOTAL(9,E1326)</f>
        <v>0</v>
      </c>
      <c r="F1325" s="101">
        <f>SUBTOTAL(9,F1326)</f>
        <v>0</v>
      </c>
      <c r="G1325" s="101">
        <f>SUBTOTAL(9,G1326)</f>
        <v>0</v>
      </c>
      <c r="H1325" s="188"/>
      <c r="I1325" s="182"/>
      <c r="J1325" s="182"/>
      <c r="K1325" s="182"/>
      <c r="L1325" s="182"/>
      <c r="M1325" s="182"/>
      <c r="N1325" s="182"/>
      <c r="O1325" s="182"/>
      <c r="P1325" s="182"/>
      <c r="Q1325" s="182"/>
      <c r="R1325" s="182"/>
      <c r="S1325" s="182"/>
      <c r="T1325" s="182"/>
      <c r="U1325" s="182"/>
      <c r="V1325" s="182"/>
      <c r="W1325" s="182"/>
      <c r="X1325" s="182"/>
      <c r="Y1325" s="182"/>
      <c r="Z1325" s="182"/>
      <c r="AA1325" s="182"/>
      <c r="AB1325" s="182"/>
      <c r="AC1325" s="182"/>
      <c r="AD1325" s="182"/>
      <c r="AE1325" s="182"/>
      <c r="AF1325" s="182"/>
      <c r="AG1325" s="182"/>
      <c r="AH1325" s="182"/>
      <c r="AI1325" s="182"/>
      <c r="AJ1325" s="182"/>
      <c r="AK1325" s="182"/>
      <c r="AL1325" s="182"/>
      <c r="AM1325" s="182"/>
      <c r="AN1325" s="182"/>
      <c r="AO1325" s="182"/>
      <c r="AP1325" s="182"/>
      <c r="AQ1325" s="182"/>
      <c r="AR1325" s="182"/>
      <c r="AS1325" s="182"/>
      <c r="AT1325" s="182"/>
      <c r="AU1325" s="182"/>
      <c r="AV1325" s="182"/>
      <c r="AW1325" s="182"/>
      <c r="AX1325" s="182"/>
      <c r="AY1325" s="182"/>
      <c r="AZ1325" s="182"/>
      <c r="BA1325" s="182"/>
      <c r="BB1325" s="182"/>
      <c r="BC1325" s="182"/>
      <c r="BD1325" s="182"/>
      <c r="BE1325" s="182"/>
      <c r="BF1325" s="182"/>
      <c r="BG1325" s="182"/>
      <c r="BH1325" s="182"/>
      <c r="BI1325" s="182"/>
      <c r="BJ1325" s="182"/>
      <c r="BK1325" s="182"/>
      <c r="BL1325" s="182"/>
      <c r="BM1325" s="182"/>
      <c r="BN1325" s="182"/>
      <c r="BO1325" s="182"/>
      <c r="BP1325" s="182"/>
      <c r="BQ1325" s="182"/>
      <c r="BR1325" s="182"/>
      <c r="BS1325" s="182"/>
      <c r="BT1325" s="182"/>
      <c r="BU1325" s="182"/>
      <c r="BV1325" s="182"/>
      <c r="BW1325" s="182"/>
      <c r="BX1325" s="182"/>
      <c r="BY1325" s="182"/>
      <c r="BZ1325" s="182"/>
      <c r="CA1325" s="182"/>
      <c r="CB1325" s="182"/>
      <c r="CC1325" s="182"/>
      <c r="CD1325" s="182"/>
      <c r="CE1325" s="182"/>
      <c r="CF1325" s="182"/>
      <c r="CG1325" s="182"/>
      <c r="CH1325" s="182"/>
      <c r="CI1325" s="182"/>
      <c r="CJ1325" s="182"/>
      <c r="CK1325" s="182"/>
      <c r="CL1325" s="182"/>
      <c r="CM1325" s="182"/>
      <c r="CN1325" s="182"/>
      <c r="CO1325" s="182"/>
      <c r="CP1325" s="182"/>
      <c r="CQ1325" s="182"/>
      <c r="CR1325" s="182"/>
      <c r="CS1325" s="182"/>
      <c r="CT1325" s="182"/>
      <c r="CU1325" s="182"/>
      <c r="CV1325" s="182"/>
      <c r="CW1325" s="182"/>
      <c r="CX1325" s="182"/>
      <c r="CY1325" s="182"/>
      <c r="CZ1325" s="182"/>
      <c r="DA1325" s="182"/>
      <c r="DB1325" s="182"/>
      <c r="DC1325" s="182"/>
      <c r="DD1325" s="182"/>
      <c r="DE1325" s="182"/>
      <c r="DF1325" s="182"/>
      <c r="DG1325" s="182"/>
      <c r="DH1325" s="182"/>
      <c r="DI1325" s="182"/>
      <c r="DJ1325" s="182"/>
      <c r="DK1325" s="182"/>
      <c r="DL1325" s="182"/>
      <c r="DM1325" s="182"/>
      <c r="DN1325" s="182"/>
      <c r="DO1325" s="182"/>
      <c r="DP1325" s="182"/>
      <c r="DQ1325" s="182"/>
      <c r="DR1325" s="182"/>
      <c r="DS1325" s="182"/>
      <c r="DT1325" s="182"/>
      <c r="DU1325" s="182"/>
      <c r="DV1325" s="182"/>
      <c r="DW1325" s="182"/>
      <c r="DX1325" s="182"/>
      <c r="DY1325" s="182"/>
    </row>
    <row r="1326" spans="1:129" s="108" customFormat="1" hidden="1" x14ac:dyDescent="0.25">
      <c r="A1326" s="103" t="s">
        <v>153</v>
      </c>
      <c r="B1326" s="118"/>
      <c r="C1326" s="105"/>
      <c r="D1326" s="106"/>
      <c r="E1326" s="106"/>
      <c r="F1326" s="106"/>
      <c r="G1326" s="106"/>
      <c r="H1326" s="107">
        <v>0</v>
      </c>
    </row>
    <row r="1327" spans="1:129" s="194" customFormat="1" x14ac:dyDescent="0.25">
      <c r="A1327" s="96" t="s">
        <v>1317</v>
      </c>
      <c r="B1327" s="97" t="s">
        <v>157</v>
      </c>
      <c r="C1327" s="98" t="s">
        <v>144</v>
      </c>
      <c r="D1327" s="99" t="s">
        <v>144</v>
      </c>
      <c r="E1327" s="101">
        <f>SUBTOTAL(9,E1328)</f>
        <v>0</v>
      </c>
      <c r="F1327" s="101">
        <f>SUBTOTAL(9,F1328)</f>
        <v>0</v>
      </c>
      <c r="G1327" s="101">
        <f>SUBTOTAL(9,G1328)</f>
        <v>0</v>
      </c>
      <c r="H1327" s="188"/>
      <c r="I1327" s="182"/>
      <c r="J1327" s="182"/>
      <c r="K1327" s="182"/>
      <c r="L1327" s="182"/>
      <c r="M1327" s="182"/>
      <c r="N1327" s="182"/>
      <c r="O1327" s="182"/>
      <c r="P1327" s="182"/>
      <c r="Q1327" s="182"/>
      <c r="R1327" s="182"/>
      <c r="S1327" s="182"/>
      <c r="T1327" s="182"/>
      <c r="U1327" s="182"/>
      <c r="V1327" s="182"/>
      <c r="W1327" s="182"/>
      <c r="X1327" s="182"/>
      <c r="Y1327" s="182"/>
      <c r="Z1327" s="182"/>
      <c r="AA1327" s="182"/>
      <c r="AB1327" s="182"/>
      <c r="AC1327" s="182"/>
      <c r="AD1327" s="182"/>
      <c r="AE1327" s="182"/>
      <c r="AF1327" s="182"/>
      <c r="AG1327" s="182"/>
      <c r="AH1327" s="182"/>
      <c r="AI1327" s="182"/>
      <c r="AJ1327" s="182"/>
      <c r="AK1327" s="182"/>
      <c r="AL1327" s="182"/>
      <c r="AM1327" s="182"/>
      <c r="AN1327" s="182"/>
      <c r="AO1327" s="182"/>
      <c r="AP1327" s="182"/>
      <c r="AQ1327" s="182"/>
      <c r="AR1327" s="182"/>
      <c r="AS1327" s="182"/>
      <c r="AT1327" s="182"/>
      <c r="AU1327" s="182"/>
      <c r="AV1327" s="182"/>
      <c r="AW1327" s="182"/>
      <c r="AX1327" s="182"/>
      <c r="AY1327" s="182"/>
      <c r="AZ1327" s="182"/>
      <c r="BA1327" s="182"/>
      <c r="BB1327" s="182"/>
      <c r="BC1327" s="182"/>
      <c r="BD1327" s="182"/>
      <c r="BE1327" s="182"/>
      <c r="BF1327" s="182"/>
      <c r="BG1327" s="182"/>
      <c r="BH1327" s="182"/>
      <c r="BI1327" s="182"/>
      <c r="BJ1327" s="182"/>
      <c r="BK1327" s="182"/>
      <c r="BL1327" s="182"/>
      <c r="BM1327" s="182"/>
      <c r="BN1327" s="182"/>
      <c r="BO1327" s="182"/>
      <c r="BP1327" s="182"/>
      <c r="BQ1327" s="182"/>
      <c r="BR1327" s="182"/>
      <c r="BS1327" s="182"/>
      <c r="BT1327" s="182"/>
      <c r="BU1327" s="182"/>
      <c r="BV1327" s="182"/>
      <c r="BW1327" s="182"/>
      <c r="BX1327" s="182"/>
      <c r="BY1327" s="182"/>
      <c r="BZ1327" s="182"/>
      <c r="CA1327" s="182"/>
      <c r="CB1327" s="182"/>
      <c r="CC1327" s="182"/>
      <c r="CD1327" s="182"/>
      <c r="CE1327" s="182"/>
      <c r="CF1327" s="182"/>
      <c r="CG1327" s="182"/>
      <c r="CH1327" s="182"/>
      <c r="CI1327" s="182"/>
      <c r="CJ1327" s="182"/>
      <c r="CK1327" s="182"/>
      <c r="CL1327" s="182"/>
      <c r="CM1327" s="182"/>
      <c r="CN1327" s="182"/>
      <c r="CO1327" s="182"/>
      <c r="CP1327" s="182"/>
      <c r="CQ1327" s="182"/>
      <c r="CR1327" s="182"/>
      <c r="CS1327" s="182"/>
      <c r="CT1327" s="182"/>
      <c r="CU1327" s="182"/>
      <c r="CV1327" s="182"/>
      <c r="CW1327" s="182"/>
      <c r="CX1327" s="182"/>
      <c r="CY1327" s="182"/>
      <c r="CZ1327" s="182"/>
      <c r="DA1327" s="182"/>
      <c r="DB1327" s="182"/>
      <c r="DC1327" s="182"/>
      <c r="DD1327" s="182"/>
      <c r="DE1327" s="182"/>
      <c r="DF1327" s="182"/>
      <c r="DG1327" s="182"/>
      <c r="DH1327" s="182"/>
      <c r="DI1327" s="182"/>
      <c r="DJ1327" s="182"/>
      <c r="DK1327" s="182"/>
      <c r="DL1327" s="182"/>
      <c r="DM1327" s="182"/>
      <c r="DN1327" s="182"/>
      <c r="DO1327" s="182"/>
      <c r="DP1327" s="182"/>
      <c r="DQ1327" s="182"/>
      <c r="DR1327" s="182"/>
      <c r="DS1327" s="182"/>
      <c r="DT1327" s="182"/>
      <c r="DU1327" s="182"/>
      <c r="DV1327" s="182"/>
      <c r="DW1327" s="182"/>
      <c r="DX1327" s="182"/>
      <c r="DY1327" s="182"/>
    </row>
    <row r="1328" spans="1:129" s="108" customFormat="1" hidden="1" x14ac:dyDescent="0.25">
      <c r="A1328" s="103" t="s">
        <v>153</v>
      </c>
      <c r="B1328" s="118"/>
      <c r="C1328" s="105"/>
      <c r="D1328" s="106"/>
      <c r="E1328" s="106"/>
      <c r="F1328" s="106"/>
      <c r="G1328" s="106"/>
      <c r="H1328" s="107">
        <v>0</v>
      </c>
    </row>
    <row r="1329" spans="1:129" s="194" customFormat="1" x14ac:dyDescent="0.25">
      <c r="A1329" s="96" t="s">
        <v>1318</v>
      </c>
      <c r="B1329" s="97" t="s">
        <v>1288</v>
      </c>
      <c r="C1329" s="98" t="s">
        <v>144</v>
      </c>
      <c r="D1329" s="99" t="s">
        <v>144</v>
      </c>
      <c r="E1329" s="101">
        <f>SUBTOTAL(9,E1330)</f>
        <v>0</v>
      </c>
      <c r="F1329" s="101">
        <f>SUBTOTAL(9,F1330)</f>
        <v>0</v>
      </c>
      <c r="G1329" s="101">
        <f>SUBTOTAL(9,G1330)</f>
        <v>0</v>
      </c>
      <c r="H1329" s="188"/>
      <c r="I1329" s="182"/>
      <c r="J1329" s="182"/>
      <c r="K1329" s="182"/>
      <c r="L1329" s="182"/>
      <c r="M1329" s="182"/>
      <c r="N1329" s="182"/>
      <c r="O1329" s="182"/>
      <c r="P1329" s="182"/>
      <c r="Q1329" s="182"/>
      <c r="R1329" s="182"/>
      <c r="S1329" s="182"/>
      <c r="T1329" s="182"/>
      <c r="U1329" s="182"/>
      <c r="V1329" s="182"/>
      <c r="W1329" s="182"/>
      <c r="X1329" s="182"/>
      <c r="Y1329" s="182"/>
      <c r="Z1329" s="182"/>
      <c r="AA1329" s="182"/>
      <c r="AB1329" s="182"/>
      <c r="AC1329" s="182"/>
      <c r="AD1329" s="182"/>
      <c r="AE1329" s="182"/>
      <c r="AF1329" s="182"/>
      <c r="AG1329" s="182"/>
      <c r="AH1329" s="182"/>
      <c r="AI1329" s="182"/>
      <c r="AJ1329" s="182"/>
      <c r="AK1329" s="182"/>
      <c r="AL1329" s="182"/>
      <c r="AM1329" s="182"/>
      <c r="AN1329" s="182"/>
      <c r="AO1329" s="182"/>
      <c r="AP1329" s="182"/>
      <c r="AQ1329" s="182"/>
      <c r="AR1329" s="182"/>
      <c r="AS1329" s="182"/>
      <c r="AT1329" s="182"/>
      <c r="AU1329" s="182"/>
      <c r="AV1329" s="182"/>
      <c r="AW1329" s="182"/>
      <c r="AX1329" s="182"/>
      <c r="AY1329" s="182"/>
      <c r="AZ1329" s="182"/>
      <c r="BA1329" s="182"/>
      <c r="BB1329" s="182"/>
      <c r="BC1329" s="182"/>
      <c r="BD1329" s="182"/>
      <c r="BE1329" s="182"/>
      <c r="BF1329" s="182"/>
      <c r="BG1329" s="182"/>
      <c r="BH1329" s="182"/>
      <c r="BI1329" s="182"/>
      <c r="BJ1329" s="182"/>
      <c r="BK1329" s="182"/>
      <c r="BL1329" s="182"/>
      <c r="BM1329" s="182"/>
      <c r="BN1329" s="182"/>
      <c r="BO1329" s="182"/>
      <c r="BP1329" s="182"/>
      <c r="BQ1329" s="182"/>
      <c r="BR1329" s="182"/>
      <c r="BS1329" s="182"/>
      <c r="BT1329" s="182"/>
      <c r="BU1329" s="182"/>
      <c r="BV1329" s="182"/>
      <c r="BW1329" s="182"/>
      <c r="BX1329" s="182"/>
      <c r="BY1329" s="182"/>
      <c r="BZ1329" s="182"/>
      <c r="CA1329" s="182"/>
      <c r="CB1329" s="182"/>
      <c r="CC1329" s="182"/>
      <c r="CD1329" s="182"/>
      <c r="CE1329" s="182"/>
      <c r="CF1329" s="182"/>
      <c r="CG1329" s="182"/>
      <c r="CH1329" s="182"/>
      <c r="CI1329" s="182"/>
      <c r="CJ1329" s="182"/>
      <c r="CK1329" s="182"/>
      <c r="CL1329" s="182"/>
      <c r="CM1329" s="182"/>
      <c r="CN1329" s="182"/>
      <c r="CO1329" s="182"/>
      <c r="CP1329" s="182"/>
      <c r="CQ1329" s="182"/>
      <c r="CR1329" s="182"/>
      <c r="CS1329" s="182"/>
      <c r="CT1329" s="182"/>
      <c r="CU1329" s="182"/>
      <c r="CV1329" s="182"/>
      <c r="CW1329" s="182"/>
      <c r="CX1329" s="182"/>
      <c r="CY1329" s="182"/>
      <c r="CZ1329" s="182"/>
      <c r="DA1329" s="182"/>
      <c r="DB1329" s="182"/>
      <c r="DC1329" s="182"/>
      <c r="DD1329" s="182"/>
      <c r="DE1329" s="182"/>
      <c r="DF1329" s="182"/>
      <c r="DG1329" s="182"/>
      <c r="DH1329" s="182"/>
      <c r="DI1329" s="182"/>
      <c r="DJ1329" s="182"/>
      <c r="DK1329" s="182"/>
      <c r="DL1329" s="182"/>
      <c r="DM1329" s="182"/>
      <c r="DN1329" s="182"/>
      <c r="DO1329" s="182"/>
      <c r="DP1329" s="182"/>
      <c r="DQ1329" s="182"/>
      <c r="DR1329" s="182"/>
      <c r="DS1329" s="182"/>
      <c r="DT1329" s="182"/>
      <c r="DU1329" s="182"/>
      <c r="DV1329" s="182"/>
      <c r="DW1329" s="182"/>
      <c r="DX1329" s="182"/>
      <c r="DY1329" s="182"/>
    </row>
    <row r="1330" spans="1:129" s="108" customFormat="1" hidden="1" x14ac:dyDescent="0.25">
      <c r="A1330" s="103" t="s">
        <v>153</v>
      </c>
      <c r="B1330" s="118"/>
      <c r="C1330" s="105"/>
      <c r="D1330" s="106"/>
      <c r="E1330" s="106"/>
      <c r="F1330" s="106"/>
      <c r="G1330" s="106"/>
      <c r="H1330" s="107">
        <v>0</v>
      </c>
    </row>
    <row r="1331" spans="1:129" s="194" customFormat="1" x14ac:dyDescent="0.25">
      <c r="A1331" s="96" t="s">
        <v>1319</v>
      </c>
      <c r="B1331" s="97" t="s">
        <v>161</v>
      </c>
      <c r="C1331" s="98" t="s">
        <v>144</v>
      </c>
      <c r="D1331" s="99" t="s">
        <v>144</v>
      </c>
      <c r="E1331" s="101">
        <f>SUBTOTAL(9,E1332)</f>
        <v>0</v>
      </c>
      <c r="F1331" s="101">
        <f>SUBTOTAL(9,F1332)</f>
        <v>0</v>
      </c>
      <c r="G1331" s="101">
        <f>SUBTOTAL(9,G1332)</f>
        <v>0</v>
      </c>
      <c r="H1331" s="188"/>
      <c r="I1331" s="182"/>
      <c r="J1331" s="182"/>
      <c r="K1331" s="182"/>
      <c r="L1331" s="182"/>
      <c r="M1331" s="182"/>
      <c r="N1331" s="182"/>
      <c r="O1331" s="182"/>
      <c r="P1331" s="182"/>
      <c r="Q1331" s="182"/>
      <c r="R1331" s="182"/>
      <c r="S1331" s="182"/>
      <c r="T1331" s="182"/>
      <c r="U1331" s="182"/>
      <c r="V1331" s="182"/>
      <c r="W1331" s="182"/>
      <c r="X1331" s="182"/>
      <c r="Y1331" s="182"/>
      <c r="Z1331" s="182"/>
      <c r="AA1331" s="182"/>
      <c r="AB1331" s="182"/>
      <c r="AC1331" s="182"/>
      <c r="AD1331" s="182"/>
      <c r="AE1331" s="182"/>
      <c r="AF1331" s="182"/>
      <c r="AG1331" s="182"/>
      <c r="AH1331" s="182"/>
      <c r="AI1331" s="182"/>
      <c r="AJ1331" s="182"/>
      <c r="AK1331" s="182"/>
      <c r="AL1331" s="182"/>
      <c r="AM1331" s="182"/>
      <c r="AN1331" s="182"/>
      <c r="AO1331" s="182"/>
      <c r="AP1331" s="182"/>
      <c r="AQ1331" s="182"/>
      <c r="AR1331" s="182"/>
      <c r="AS1331" s="182"/>
      <c r="AT1331" s="182"/>
      <c r="AU1331" s="182"/>
      <c r="AV1331" s="182"/>
      <c r="AW1331" s="182"/>
      <c r="AX1331" s="182"/>
      <c r="AY1331" s="182"/>
      <c r="AZ1331" s="182"/>
      <c r="BA1331" s="182"/>
      <c r="BB1331" s="182"/>
      <c r="BC1331" s="182"/>
      <c r="BD1331" s="182"/>
      <c r="BE1331" s="182"/>
      <c r="BF1331" s="182"/>
      <c r="BG1331" s="182"/>
      <c r="BH1331" s="182"/>
      <c r="BI1331" s="182"/>
      <c r="BJ1331" s="182"/>
      <c r="BK1331" s="182"/>
      <c r="BL1331" s="182"/>
      <c r="BM1331" s="182"/>
      <c r="BN1331" s="182"/>
      <c r="BO1331" s="182"/>
      <c r="BP1331" s="182"/>
      <c r="BQ1331" s="182"/>
      <c r="BR1331" s="182"/>
      <c r="BS1331" s="182"/>
      <c r="BT1331" s="182"/>
      <c r="BU1331" s="182"/>
      <c r="BV1331" s="182"/>
      <c r="BW1331" s="182"/>
      <c r="BX1331" s="182"/>
      <c r="BY1331" s="182"/>
      <c r="BZ1331" s="182"/>
      <c r="CA1331" s="182"/>
      <c r="CB1331" s="182"/>
      <c r="CC1331" s="182"/>
      <c r="CD1331" s="182"/>
      <c r="CE1331" s="182"/>
      <c r="CF1331" s="182"/>
      <c r="CG1331" s="182"/>
      <c r="CH1331" s="182"/>
      <c r="CI1331" s="182"/>
      <c r="CJ1331" s="182"/>
      <c r="CK1331" s="182"/>
      <c r="CL1331" s="182"/>
      <c r="CM1331" s="182"/>
      <c r="CN1331" s="182"/>
      <c r="CO1331" s="182"/>
      <c r="CP1331" s="182"/>
      <c r="CQ1331" s="182"/>
      <c r="CR1331" s="182"/>
      <c r="CS1331" s="182"/>
      <c r="CT1331" s="182"/>
      <c r="CU1331" s="182"/>
      <c r="CV1331" s="182"/>
      <c r="CW1331" s="182"/>
      <c r="CX1331" s="182"/>
      <c r="CY1331" s="182"/>
      <c r="CZ1331" s="182"/>
      <c r="DA1331" s="182"/>
      <c r="DB1331" s="182"/>
      <c r="DC1331" s="182"/>
      <c r="DD1331" s="182"/>
      <c r="DE1331" s="182"/>
      <c r="DF1331" s="182"/>
      <c r="DG1331" s="182"/>
      <c r="DH1331" s="182"/>
      <c r="DI1331" s="182"/>
      <c r="DJ1331" s="182"/>
      <c r="DK1331" s="182"/>
      <c r="DL1331" s="182"/>
      <c r="DM1331" s="182"/>
      <c r="DN1331" s="182"/>
      <c r="DO1331" s="182"/>
      <c r="DP1331" s="182"/>
      <c r="DQ1331" s="182"/>
      <c r="DR1331" s="182"/>
      <c r="DS1331" s="182"/>
      <c r="DT1331" s="182"/>
      <c r="DU1331" s="182"/>
      <c r="DV1331" s="182"/>
      <c r="DW1331" s="182"/>
      <c r="DX1331" s="182"/>
      <c r="DY1331" s="182"/>
    </row>
    <row r="1332" spans="1:129" s="108" customFormat="1" hidden="1" x14ac:dyDescent="0.25">
      <c r="A1332" s="103" t="s">
        <v>153</v>
      </c>
      <c r="B1332" s="118"/>
      <c r="C1332" s="105"/>
      <c r="D1332" s="106"/>
      <c r="E1332" s="106"/>
      <c r="F1332" s="106"/>
      <c r="G1332" s="106"/>
      <c r="H1332" s="107">
        <v>0</v>
      </c>
    </row>
    <row r="1333" spans="1:129" s="194" customFormat="1" x14ac:dyDescent="0.25">
      <c r="A1333" s="96" t="s">
        <v>1320</v>
      </c>
      <c r="B1333" s="97" t="s">
        <v>163</v>
      </c>
      <c r="C1333" s="98" t="s">
        <v>144</v>
      </c>
      <c r="D1333" s="99" t="s">
        <v>144</v>
      </c>
      <c r="E1333" s="101">
        <f>SUBTOTAL(9,E1334)</f>
        <v>0</v>
      </c>
      <c r="F1333" s="101">
        <f>SUBTOTAL(9,F1334)</f>
        <v>0</v>
      </c>
      <c r="G1333" s="101">
        <f>SUBTOTAL(9,G1334)</f>
        <v>0</v>
      </c>
      <c r="H1333" s="188"/>
      <c r="I1333" s="182"/>
      <c r="J1333" s="182"/>
      <c r="K1333" s="182"/>
      <c r="L1333" s="182"/>
      <c r="M1333" s="182"/>
      <c r="N1333" s="182"/>
      <c r="O1333" s="182"/>
      <c r="P1333" s="182"/>
      <c r="Q1333" s="182"/>
      <c r="R1333" s="182"/>
      <c r="S1333" s="182"/>
      <c r="T1333" s="182"/>
      <c r="U1333" s="182"/>
      <c r="V1333" s="182"/>
      <c r="W1333" s="182"/>
      <c r="X1333" s="182"/>
      <c r="Y1333" s="182"/>
      <c r="Z1333" s="182"/>
      <c r="AA1333" s="182"/>
      <c r="AB1333" s="182"/>
      <c r="AC1333" s="182"/>
      <c r="AD1333" s="182"/>
      <c r="AE1333" s="182"/>
      <c r="AF1333" s="182"/>
      <c r="AG1333" s="182"/>
      <c r="AH1333" s="182"/>
      <c r="AI1333" s="182"/>
      <c r="AJ1333" s="182"/>
      <c r="AK1333" s="182"/>
      <c r="AL1333" s="182"/>
      <c r="AM1333" s="182"/>
      <c r="AN1333" s="182"/>
      <c r="AO1333" s="182"/>
      <c r="AP1333" s="182"/>
      <c r="AQ1333" s="182"/>
      <c r="AR1333" s="182"/>
      <c r="AS1333" s="182"/>
      <c r="AT1333" s="182"/>
      <c r="AU1333" s="182"/>
      <c r="AV1333" s="182"/>
      <c r="AW1333" s="182"/>
      <c r="AX1333" s="182"/>
      <c r="AY1333" s="182"/>
      <c r="AZ1333" s="182"/>
      <c r="BA1333" s="182"/>
      <c r="BB1333" s="182"/>
      <c r="BC1333" s="182"/>
      <c r="BD1333" s="182"/>
      <c r="BE1333" s="182"/>
      <c r="BF1333" s="182"/>
      <c r="BG1333" s="182"/>
      <c r="BH1333" s="182"/>
      <c r="BI1333" s="182"/>
      <c r="BJ1333" s="182"/>
      <c r="BK1333" s="182"/>
      <c r="BL1333" s="182"/>
      <c r="BM1333" s="182"/>
      <c r="BN1333" s="182"/>
      <c r="BO1333" s="182"/>
      <c r="BP1333" s="182"/>
      <c r="BQ1333" s="182"/>
      <c r="BR1333" s="182"/>
      <c r="BS1333" s="182"/>
      <c r="BT1333" s="182"/>
      <c r="BU1333" s="182"/>
      <c r="BV1333" s="182"/>
      <c r="BW1333" s="182"/>
      <c r="BX1333" s="182"/>
      <c r="BY1333" s="182"/>
      <c r="BZ1333" s="182"/>
      <c r="CA1333" s="182"/>
      <c r="CB1333" s="182"/>
      <c r="CC1333" s="182"/>
      <c r="CD1333" s="182"/>
      <c r="CE1333" s="182"/>
      <c r="CF1333" s="182"/>
      <c r="CG1333" s="182"/>
      <c r="CH1333" s="182"/>
      <c r="CI1333" s="182"/>
      <c r="CJ1333" s="182"/>
      <c r="CK1333" s="182"/>
      <c r="CL1333" s="182"/>
      <c r="CM1333" s="182"/>
      <c r="CN1333" s="182"/>
      <c r="CO1333" s="182"/>
      <c r="CP1333" s="182"/>
      <c r="CQ1333" s="182"/>
      <c r="CR1333" s="182"/>
      <c r="CS1333" s="182"/>
      <c r="CT1333" s="182"/>
      <c r="CU1333" s="182"/>
      <c r="CV1333" s="182"/>
      <c r="CW1333" s="182"/>
      <c r="CX1333" s="182"/>
      <c r="CY1333" s="182"/>
      <c r="CZ1333" s="182"/>
      <c r="DA1333" s="182"/>
      <c r="DB1333" s="182"/>
      <c r="DC1333" s="182"/>
      <c r="DD1333" s="182"/>
      <c r="DE1333" s="182"/>
      <c r="DF1333" s="182"/>
      <c r="DG1333" s="182"/>
      <c r="DH1333" s="182"/>
      <c r="DI1333" s="182"/>
      <c r="DJ1333" s="182"/>
      <c r="DK1333" s="182"/>
      <c r="DL1333" s="182"/>
      <c r="DM1333" s="182"/>
      <c r="DN1333" s="182"/>
      <c r="DO1333" s="182"/>
      <c r="DP1333" s="182"/>
      <c r="DQ1333" s="182"/>
      <c r="DR1333" s="182"/>
      <c r="DS1333" s="182"/>
      <c r="DT1333" s="182"/>
      <c r="DU1333" s="182"/>
      <c r="DV1333" s="182"/>
      <c r="DW1333" s="182"/>
      <c r="DX1333" s="182"/>
      <c r="DY1333" s="182"/>
    </row>
    <row r="1334" spans="1:129" s="108" customFormat="1" hidden="1" x14ac:dyDescent="0.25">
      <c r="A1334" s="103" t="s">
        <v>153</v>
      </c>
      <c r="B1334" s="118"/>
      <c r="C1334" s="105"/>
      <c r="D1334" s="106"/>
      <c r="E1334" s="106"/>
      <c r="F1334" s="106"/>
      <c r="G1334" s="106"/>
      <c r="H1334" s="107">
        <v>0</v>
      </c>
    </row>
    <row r="1335" spans="1:129" s="193" customFormat="1" x14ac:dyDescent="0.25">
      <c r="A1335" s="96" t="s">
        <v>1321</v>
      </c>
      <c r="B1335" s="97" t="s">
        <v>1292</v>
      </c>
      <c r="C1335" s="98" t="s">
        <v>144</v>
      </c>
      <c r="D1335" s="99" t="s">
        <v>144</v>
      </c>
      <c r="E1335" s="101">
        <f>E1336+E1338+E1340+E1342+E1344+E1346</f>
        <v>0</v>
      </c>
      <c r="F1335" s="101">
        <f>F1336+F1338+F1340+F1342+F1344+F1346</f>
        <v>0</v>
      </c>
      <c r="G1335" s="101">
        <f>G1336+G1338+G1340+G1342+G1344+G1346</f>
        <v>0</v>
      </c>
      <c r="H1335" s="188"/>
      <c r="I1335" s="182"/>
      <c r="J1335" s="182"/>
      <c r="K1335" s="182"/>
      <c r="L1335" s="182"/>
      <c r="M1335" s="182"/>
      <c r="N1335" s="182"/>
      <c r="O1335" s="182"/>
      <c r="P1335" s="182"/>
      <c r="Q1335" s="182"/>
      <c r="R1335" s="182"/>
      <c r="S1335" s="182"/>
      <c r="T1335" s="182"/>
      <c r="U1335" s="182"/>
      <c r="V1335" s="182"/>
      <c r="W1335" s="182"/>
      <c r="X1335" s="182"/>
      <c r="Y1335" s="182"/>
      <c r="Z1335" s="182"/>
      <c r="AA1335" s="182"/>
      <c r="AB1335" s="182"/>
      <c r="AC1335" s="182"/>
      <c r="AD1335" s="182"/>
      <c r="AE1335" s="182"/>
      <c r="AF1335" s="182"/>
      <c r="AG1335" s="182"/>
      <c r="AH1335" s="182"/>
      <c r="AI1335" s="182"/>
      <c r="AJ1335" s="182"/>
      <c r="AK1335" s="182"/>
      <c r="AL1335" s="182"/>
      <c r="AM1335" s="182"/>
      <c r="AN1335" s="182"/>
      <c r="AO1335" s="182"/>
      <c r="AP1335" s="182"/>
      <c r="AQ1335" s="182"/>
      <c r="AR1335" s="182"/>
      <c r="AS1335" s="182"/>
      <c r="AT1335" s="182"/>
      <c r="AU1335" s="182"/>
      <c r="AV1335" s="182"/>
      <c r="AW1335" s="182"/>
      <c r="AX1335" s="182"/>
      <c r="AY1335" s="182"/>
      <c r="AZ1335" s="182"/>
      <c r="BA1335" s="182"/>
      <c r="BB1335" s="182"/>
      <c r="BC1335" s="182"/>
      <c r="BD1335" s="182"/>
      <c r="BE1335" s="182"/>
      <c r="BF1335" s="182"/>
      <c r="BG1335" s="182"/>
      <c r="BH1335" s="182"/>
      <c r="BI1335" s="182"/>
      <c r="BJ1335" s="182"/>
      <c r="BK1335" s="182"/>
      <c r="BL1335" s="182"/>
      <c r="BM1335" s="182"/>
      <c r="BN1335" s="182"/>
      <c r="BO1335" s="182"/>
      <c r="BP1335" s="182"/>
      <c r="BQ1335" s="182"/>
      <c r="BR1335" s="182"/>
      <c r="BS1335" s="182"/>
      <c r="BT1335" s="182"/>
      <c r="BU1335" s="182"/>
      <c r="BV1335" s="182"/>
      <c r="BW1335" s="182"/>
      <c r="BX1335" s="182"/>
      <c r="BY1335" s="182"/>
      <c r="BZ1335" s="182"/>
      <c r="CA1335" s="182"/>
      <c r="CB1335" s="182"/>
      <c r="CC1335" s="182"/>
      <c r="CD1335" s="182"/>
      <c r="CE1335" s="182"/>
      <c r="CF1335" s="182"/>
      <c r="CG1335" s="182"/>
      <c r="CH1335" s="182"/>
      <c r="CI1335" s="182"/>
      <c r="CJ1335" s="182"/>
      <c r="CK1335" s="182"/>
      <c r="CL1335" s="182"/>
      <c r="CM1335" s="182"/>
      <c r="CN1335" s="182"/>
      <c r="CO1335" s="182"/>
      <c r="CP1335" s="182"/>
      <c r="CQ1335" s="182"/>
      <c r="CR1335" s="182"/>
      <c r="CS1335" s="182"/>
      <c r="CT1335" s="182"/>
      <c r="CU1335" s="182"/>
      <c r="CV1335" s="182"/>
      <c r="CW1335" s="182"/>
      <c r="CX1335" s="182"/>
      <c r="CY1335" s="182"/>
      <c r="CZ1335" s="182"/>
      <c r="DA1335" s="182"/>
      <c r="DB1335" s="182"/>
      <c r="DC1335" s="182"/>
      <c r="DD1335" s="182"/>
      <c r="DE1335" s="182"/>
      <c r="DF1335" s="182"/>
      <c r="DG1335" s="182"/>
      <c r="DH1335" s="182"/>
      <c r="DI1335" s="182"/>
      <c r="DJ1335" s="182"/>
      <c r="DK1335" s="182"/>
      <c r="DL1335" s="182"/>
      <c r="DM1335" s="182"/>
      <c r="DN1335" s="182"/>
      <c r="DO1335" s="182"/>
      <c r="DP1335" s="182"/>
      <c r="DQ1335" s="182"/>
      <c r="DR1335" s="182"/>
      <c r="DS1335" s="182"/>
      <c r="DT1335" s="182"/>
      <c r="DU1335" s="182"/>
      <c r="DV1335" s="182"/>
      <c r="DW1335" s="182"/>
      <c r="DX1335" s="182"/>
      <c r="DY1335" s="182"/>
    </row>
    <row r="1336" spans="1:129" s="194" customFormat="1" x14ac:dyDescent="0.25">
      <c r="A1336" s="96" t="s">
        <v>1322</v>
      </c>
      <c r="B1336" s="97" t="s">
        <v>1265</v>
      </c>
      <c r="C1336" s="98" t="s">
        <v>144</v>
      </c>
      <c r="D1336" s="99" t="s">
        <v>144</v>
      </c>
      <c r="E1336" s="101">
        <f>SUBTOTAL(9,E1337)</f>
        <v>0</v>
      </c>
      <c r="F1336" s="101">
        <f>SUBTOTAL(9,F1337)</f>
        <v>0</v>
      </c>
      <c r="G1336" s="101">
        <f>SUBTOTAL(9,G1337)</f>
        <v>0</v>
      </c>
      <c r="H1336" s="188"/>
      <c r="I1336" s="182"/>
      <c r="J1336" s="182"/>
      <c r="K1336" s="182"/>
      <c r="L1336" s="182"/>
      <c r="M1336" s="182"/>
      <c r="N1336" s="182"/>
      <c r="O1336" s="182"/>
      <c r="P1336" s="182"/>
      <c r="Q1336" s="182"/>
      <c r="R1336" s="182"/>
      <c r="S1336" s="182"/>
      <c r="T1336" s="182"/>
      <c r="U1336" s="182"/>
      <c r="V1336" s="182"/>
      <c r="W1336" s="182"/>
      <c r="X1336" s="182"/>
      <c r="Y1336" s="182"/>
      <c r="Z1336" s="182"/>
      <c r="AA1336" s="182"/>
      <c r="AB1336" s="182"/>
      <c r="AC1336" s="182"/>
      <c r="AD1336" s="182"/>
      <c r="AE1336" s="182"/>
      <c r="AF1336" s="182"/>
      <c r="AG1336" s="182"/>
      <c r="AH1336" s="182"/>
      <c r="AI1336" s="182"/>
      <c r="AJ1336" s="182"/>
      <c r="AK1336" s="182"/>
      <c r="AL1336" s="182"/>
      <c r="AM1336" s="182"/>
      <c r="AN1336" s="182"/>
      <c r="AO1336" s="182"/>
      <c r="AP1336" s="182"/>
      <c r="AQ1336" s="182"/>
      <c r="AR1336" s="182"/>
      <c r="AS1336" s="182"/>
      <c r="AT1336" s="182"/>
      <c r="AU1336" s="182"/>
      <c r="AV1336" s="182"/>
      <c r="AW1336" s="182"/>
      <c r="AX1336" s="182"/>
      <c r="AY1336" s="182"/>
      <c r="AZ1336" s="182"/>
      <c r="BA1336" s="182"/>
      <c r="BB1336" s="182"/>
      <c r="BC1336" s="182"/>
      <c r="BD1336" s="182"/>
      <c r="BE1336" s="182"/>
      <c r="BF1336" s="182"/>
      <c r="BG1336" s="182"/>
      <c r="BH1336" s="182"/>
      <c r="BI1336" s="182"/>
      <c r="BJ1336" s="182"/>
      <c r="BK1336" s="182"/>
      <c r="BL1336" s="182"/>
      <c r="BM1336" s="182"/>
      <c r="BN1336" s="182"/>
      <c r="BO1336" s="182"/>
      <c r="BP1336" s="182"/>
      <c r="BQ1336" s="182"/>
      <c r="BR1336" s="182"/>
      <c r="BS1336" s="182"/>
      <c r="BT1336" s="182"/>
      <c r="BU1336" s="182"/>
      <c r="BV1336" s="182"/>
      <c r="BW1336" s="182"/>
      <c r="BX1336" s="182"/>
      <c r="BY1336" s="182"/>
      <c r="BZ1336" s="182"/>
      <c r="CA1336" s="182"/>
      <c r="CB1336" s="182"/>
      <c r="CC1336" s="182"/>
      <c r="CD1336" s="182"/>
      <c r="CE1336" s="182"/>
      <c r="CF1336" s="182"/>
      <c r="CG1336" s="182"/>
      <c r="CH1336" s="182"/>
      <c r="CI1336" s="182"/>
      <c r="CJ1336" s="182"/>
      <c r="CK1336" s="182"/>
      <c r="CL1336" s="182"/>
      <c r="CM1336" s="182"/>
      <c r="CN1336" s="182"/>
      <c r="CO1336" s="182"/>
      <c r="CP1336" s="182"/>
      <c r="CQ1336" s="182"/>
      <c r="CR1336" s="182"/>
      <c r="CS1336" s="182"/>
      <c r="CT1336" s="182"/>
      <c r="CU1336" s="182"/>
      <c r="CV1336" s="182"/>
      <c r="CW1336" s="182"/>
      <c r="CX1336" s="182"/>
      <c r="CY1336" s="182"/>
      <c r="CZ1336" s="182"/>
      <c r="DA1336" s="182"/>
      <c r="DB1336" s="182"/>
      <c r="DC1336" s="182"/>
      <c r="DD1336" s="182"/>
      <c r="DE1336" s="182"/>
      <c r="DF1336" s="182"/>
      <c r="DG1336" s="182"/>
      <c r="DH1336" s="182"/>
      <c r="DI1336" s="182"/>
      <c r="DJ1336" s="182"/>
      <c r="DK1336" s="182"/>
      <c r="DL1336" s="182"/>
      <c r="DM1336" s="182"/>
      <c r="DN1336" s="182"/>
      <c r="DO1336" s="182"/>
      <c r="DP1336" s="182"/>
      <c r="DQ1336" s="182"/>
      <c r="DR1336" s="182"/>
      <c r="DS1336" s="182"/>
      <c r="DT1336" s="182"/>
      <c r="DU1336" s="182"/>
      <c r="DV1336" s="182"/>
      <c r="DW1336" s="182"/>
      <c r="DX1336" s="182"/>
      <c r="DY1336" s="182"/>
    </row>
    <row r="1337" spans="1:129" s="108" customFormat="1" hidden="1" x14ac:dyDescent="0.25">
      <c r="A1337" s="103" t="s">
        <v>153</v>
      </c>
      <c r="B1337" s="118"/>
      <c r="C1337" s="105"/>
      <c r="D1337" s="106"/>
      <c r="E1337" s="106"/>
      <c r="F1337" s="106"/>
      <c r="G1337" s="106"/>
      <c r="H1337" s="107">
        <v>0</v>
      </c>
    </row>
    <row r="1338" spans="1:129" s="194" customFormat="1" x14ac:dyDescent="0.25">
      <c r="A1338" s="96" t="s">
        <v>1323</v>
      </c>
      <c r="B1338" s="97" t="s">
        <v>155</v>
      </c>
      <c r="C1338" s="98" t="s">
        <v>144</v>
      </c>
      <c r="D1338" s="99" t="s">
        <v>144</v>
      </c>
      <c r="E1338" s="101">
        <f>SUBTOTAL(9,E1339)</f>
        <v>0</v>
      </c>
      <c r="F1338" s="101">
        <f>SUBTOTAL(9,F1339)</f>
        <v>0</v>
      </c>
      <c r="G1338" s="101">
        <f>SUBTOTAL(9,G1339)</f>
        <v>0</v>
      </c>
      <c r="H1338" s="188"/>
      <c r="I1338" s="182"/>
      <c r="J1338" s="182"/>
      <c r="K1338" s="182"/>
      <c r="L1338" s="182"/>
      <c r="M1338" s="182"/>
      <c r="N1338" s="182"/>
      <c r="O1338" s="182"/>
      <c r="P1338" s="182"/>
      <c r="Q1338" s="182"/>
      <c r="R1338" s="182"/>
      <c r="S1338" s="182"/>
      <c r="T1338" s="182"/>
      <c r="U1338" s="182"/>
      <c r="V1338" s="182"/>
      <c r="W1338" s="182"/>
      <c r="X1338" s="182"/>
      <c r="Y1338" s="182"/>
      <c r="Z1338" s="182"/>
      <c r="AA1338" s="182"/>
      <c r="AB1338" s="182"/>
      <c r="AC1338" s="182"/>
      <c r="AD1338" s="182"/>
      <c r="AE1338" s="182"/>
      <c r="AF1338" s="182"/>
      <c r="AG1338" s="182"/>
      <c r="AH1338" s="182"/>
      <c r="AI1338" s="182"/>
      <c r="AJ1338" s="182"/>
      <c r="AK1338" s="182"/>
      <c r="AL1338" s="182"/>
      <c r="AM1338" s="182"/>
      <c r="AN1338" s="182"/>
      <c r="AO1338" s="182"/>
      <c r="AP1338" s="182"/>
      <c r="AQ1338" s="182"/>
      <c r="AR1338" s="182"/>
      <c r="AS1338" s="182"/>
      <c r="AT1338" s="182"/>
      <c r="AU1338" s="182"/>
      <c r="AV1338" s="182"/>
      <c r="AW1338" s="182"/>
      <c r="AX1338" s="182"/>
      <c r="AY1338" s="182"/>
      <c r="AZ1338" s="182"/>
      <c r="BA1338" s="182"/>
      <c r="BB1338" s="182"/>
      <c r="BC1338" s="182"/>
      <c r="BD1338" s="182"/>
      <c r="BE1338" s="182"/>
      <c r="BF1338" s="182"/>
      <c r="BG1338" s="182"/>
      <c r="BH1338" s="182"/>
      <c r="BI1338" s="182"/>
      <c r="BJ1338" s="182"/>
      <c r="BK1338" s="182"/>
      <c r="BL1338" s="182"/>
      <c r="BM1338" s="182"/>
      <c r="BN1338" s="182"/>
      <c r="BO1338" s="182"/>
      <c r="BP1338" s="182"/>
      <c r="BQ1338" s="182"/>
      <c r="BR1338" s="182"/>
      <c r="BS1338" s="182"/>
      <c r="BT1338" s="182"/>
      <c r="BU1338" s="182"/>
      <c r="BV1338" s="182"/>
      <c r="BW1338" s="182"/>
      <c r="BX1338" s="182"/>
      <c r="BY1338" s="182"/>
      <c r="BZ1338" s="182"/>
      <c r="CA1338" s="182"/>
      <c r="CB1338" s="182"/>
      <c r="CC1338" s="182"/>
      <c r="CD1338" s="182"/>
      <c r="CE1338" s="182"/>
      <c r="CF1338" s="182"/>
      <c r="CG1338" s="182"/>
      <c r="CH1338" s="182"/>
      <c r="CI1338" s="182"/>
      <c r="CJ1338" s="182"/>
      <c r="CK1338" s="182"/>
      <c r="CL1338" s="182"/>
      <c r="CM1338" s="182"/>
      <c r="CN1338" s="182"/>
      <c r="CO1338" s="182"/>
      <c r="CP1338" s="182"/>
      <c r="CQ1338" s="182"/>
      <c r="CR1338" s="182"/>
      <c r="CS1338" s="182"/>
      <c r="CT1338" s="182"/>
      <c r="CU1338" s="182"/>
      <c r="CV1338" s="182"/>
      <c r="CW1338" s="182"/>
      <c r="CX1338" s="182"/>
      <c r="CY1338" s="182"/>
      <c r="CZ1338" s="182"/>
      <c r="DA1338" s="182"/>
      <c r="DB1338" s="182"/>
      <c r="DC1338" s="182"/>
      <c r="DD1338" s="182"/>
      <c r="DE1338" s="182"/>
      <c r="DF1338" s="182"/>
      <c r="DG1338" s="182"/>
      <c r="DH1338" s="182"/>
      <c r="DI1338" s="182"/>
      <c r="DJ1338" s="182"/>
      <c r="DK1338" s="182"/>
      <c r="DL1338" s="182"/>
      <c r="DM1338" s="182"/>
      <c r="DN1338" s="182"/>
      <c r="DO1338" s="182"/>
      <c r="DP1338" s="182"/>
      <c r="DQ1338" s="182"/>
      <c r="DR1338" s="182"/>
      <c r="DS1338" s="182"/>
      <c r="DT1338" s="182"/>
      <c r="DU1338" s="182"/>
      <c r="DV1338" s="182"/>
      <c r="DW1338" s="182"/>
      <c r="DX1338" s="182"/>
      <c r="DY1338" s="182"/>
    </row>
    <row r="1339" spans="1:129" s="108" customFormat="1" hidden="1" x14ac:dyDescent="0.25">
      <c r="A1339" s="103" t="s">
        <v>153</v>
      </c>
      <c r="B1339" s="118"/>
      <c r="C1339" s="105"/>
      <c r="D1339" s="106"/>
      <c r="E1339" s="106"/>
      <c r="F1339" s="106"/>
      <c r="G1339" s="106"/>
      <c r="H1339" s="107">
        <v>0</v>
      </c>
    </row>
    <row r="1340" spans="1:129" s="194" customFormat="1" x14ac:dyDescent="0.25">
      <c r="A1340" s="96" t="s">
        <v>1324</v>
      </c>
      <c r="B1340" s="97" t="s">
        <v>157</v>
      </c>
      <c r="C1340" s="98" t="s">
        <v>144</v>
      </c>
      <c r="D1340" s="99" t="s">
        <v>144</v>
      </c>
      <c r="E1340" s="101">
        <f>SUBTOTAL(9,E1341)</f>
        <v>0</v>
      </c>
      <c r="F1340" s="101">
        <f>SUBTOTAL(9,F1341)</f>
        <v>0</v>
      </c>
      <c r="G1340" s="101">
        <f>SUBTOTAL(9,G1341)</f>
        <v>0</v>
      </c>
      <c r="H1340" s="188"/>
      <c r="I1340" s="182"/>
      <c r="J1340" s="182"/>
      <c r="K1340" s="182"/>
      <c r="L1340" s="182"/>
      <c r="M1340" s="182"/>
      <c r="N1340" s="182"/>
      <c r="O1340" s="182"/>
      <c r="P1340" s="182"/>
      <c r="Q1340" s="182"/>
      <c r="R1340" s="182"/>
      <c r="S1340" s="182"/>
      <c r="T1340" s="182"/>
      <c r="U1340" s="182"/>
      <c r="V1340" s="182"/>
      <c r="W1340" s="182"/>
      <c r="X1340" s="182"/>
      <c r="Y1340" s="182"/>
      <c r="Z1340" s="182"/>
      <c r="AA1340" s="182"/>
      <c r="AB1340" s="182"/>
      <c r="AC1340" s="182"/>
      <c r="AD1340" s="182"/>
      <c r="AE1340" s="182"/>
      <c r="AF1340" s="182"/>
      <c r="AG1340" s="182"/>
      <c r="AH1340" s="182"/>
      <c r="AI1340" s="182"/>
      <c r="AJ1340" s="182"/>
      <c r="AK1340" s="182"/>
      <c r="AL1340" s="182"/>
      <c r="AM1340" s="182"/>
      <c r="AN1340" s="182"/>
      <c r="AO1340" s="182"/>
      <c r="AP1340" s="182"/>
      <c r="AQ1340" s="182"/>
      <c r="AR1340" s="182"/>
      <c r="AS1340" s="182"/>
      <c r="AT1340" s="182"/>
      <c r="AU1340" s="182"/>
      <c r="AV1340" s="182"/>
      <c r="AW1340" s="182"/>
      <c r="AX1340" s="182"/>
      <c r="AY1340" s="182"/>
      <c r="AZ1340" s="182"/>
      <c r="BA1340" s="182"/>
      <c r="BB1340" s="182"/>
      <c r="BC1340" s="182"/>
      <c r="BD1340" s="182"/>
      <c r="BE1340" s="182"/>
      <c r="BF1340" s="182"/>
      <c r="BG1340" s="182"/>
      <c r="BH1340" s="182"/>
      <c r="BI1340" s="182"/>
      <c r="BJ1340" s="182"/>
      <c r="BK1340" s="182"/>
      <c r="BL1340" s="182"/>
      <c r="BM1340" s="182"/>
      <c r="BN1340" s="182"/>
      <c r="BO1340" s="182"/>
      <c r="BP1340" s="182"/>
      <c r="BQ1340" s="182"/>
      <c r="BR1340" s="182"/>
      <c r="BS1340" s="182"/>
      <c r="BT1340" s="182"/>
      <c r="BU1340" s="182"/>
      <c r="BV1340" s="182"/>
      <c r="BW1340" s="182"/>
      <c r="BX1340" s="182"/>
      <c r="BY1340" s="182"/>
      <c r="BZ1340" s="182"/>
      <c r="CA1340" s="182"/>
      <c r="CB1340" s="182"/>
      <c r="CC1340" s="182"/>
      <c r="CD1340" s="182"/>
      <c r="CE1340" s="182"/>
      <c r="CF1340" s="182"/>
      <c r="CG1340" s="182"/>
      <c r="CH1340" s="182"/>
      <c r="CI1340" s="182"/>
      <c r="CJ1340" s="182"/>
      <c r="CK1340" s="182"/>
      <c r="CL1340" s="182"/>
      <c r="CM1340" s="182"/>
      <c r="CN1340" s="182"/>
      <c r="CO1340" s="182"/>
      <c r="CP1340" s="182"/>
      <c r="CQ1340" s="182"/>
      <c r="CR1340" s="182"/>
      <c r="CS1340" s="182"/>
      <c r="CT1340" s="182"/>
      <c r="CU1340" s="182"/>
      <c r="CV1340" s="182"/>
      <c r="CW1340" s="182"/>
      <c r="CX1340" s="182"/>
      <c r="CY1340" s="182"/>
      <c r="CZ1340" s="182"/>
      <c r="DA1340" s="182"/>
      <c r="DB1340" s="182"/>
      <c r="DC1340" s="182"/>
      <c r="DD1340" s="182"/>
      <c r="DE1340" s="182"/>
      <c r="DF1340" s="182"/>
      <c r="DG1340" s="182"/>
      <c r="DH1340" s="182"/>
      <c r="DI1340" s="182"/>
      <c r="DJ1340" s="182"/>
      <c r="DK1340" s="182"/>
      <c r="DL1340" s="182"/>
      <c r="DM1340" s="182"/>
      <c r="DN1340" s="182"/>
      <c r="DO1340" s="182"/>
      <c r="DP1340" s="182"/>
      <c r="DQ1340" s="182"/>
      <c r="DR1340" s="182"/>
      <c r="DS1340" s="182"/>
      <c r="DT1340" s="182"/>
      <c r="DU1340" s="182"/>
      <c r="DV1340" s="182"/>
      <c r="DW1340" s="182"/>
      <c r="DX1340" s="182"/>
      <c r="DY1340" s="182"/>
    </row>
    <row r="1341" spans="1:129" s="108" customFormat="1" hidden="1" x14ac:dyDescent="0.25">
      <c r="A1341" s="103" t="s">
        <v>153</v>
      </c>
      <c r="B1341" s="118"/>
      <c r="C1341" s="105"/>
      <c r="D1341" s="106"/>
      <c r="E1341" s="106"/>
      <c r="F1341" s="106"/>
      <c r="G1341" s="106"/>
      <c r="H1341" s="107">
        <v>0</v>
      </c>
    </row>
    <row r="1342" spans="1:129" s="194" customFormat="1" x14ac:dyDescent="0.25">
      <c r="A1342" s="96" t="s">
        <v>1325</v>
      </c>
      <c r="B1342" s="97" t="s">
        <v>1288</v>
      </c>
      <c r="C1342" s="98" t="s">
        <v>144</v>
      </c>
      <c r="D1342" s="99" t="s">
        <v>144</v>
      </c>
      <c r="E1342" s="101">
        <f>SUBTOTAL(9,E1343)</f>
        <v>0</v>
      </c>
      <c r="F1342" s="101">
        <f>SUBTOTAL(9,F1343)</f>
        <v>0</v>
      </c>
      <c r="G1342" s="101">
        <f>SUBTOTAL(9,G1343)</f>
        <v>0</v>
      </c>
      <c r="H1342" s="188"/>
      <c r="I1342" s="182"/>
      <c r="J1342" s="182"/>
      <c r="K1342" s="182"/>
      <c r="L1342" s="182"/>
      <c r="M1342" s="182"/>
      <c r="N1342" s="182"/>
      <c r="O1342" s="182"/>
      <c r="P1342" s="182"/>
      <c r="Q1342" s="182"/>
      <c r="R1342" s="182"/>
      <c r="S1342" s="182"/>
      <c r="T1342" s="182"/>
      <c r="U1342" s="182"/>
      <c r="V1342" s="182"/>
      <c r="W1342" s="182"/>
      <c r="X1342" s="182"/>
      <c r="Y1342" s="182"/>
      <c r="Z1342" s="182"/>
      <c r="AA1342" s="182"/>
      <c r="AB1342" s="182"/>
      <c r="AC1342" s="182"/>
      <c r="AD1342" s="182"/>
      <c r="AE1342" s="182"/>
      <c r="AF1342" s="182"/>
      <c r="AG1342" s="182"/>
      <c r="AH1342" s="182"/>
      <c r="AI1342" s="182"/>
      <c r="AJ1342" s="182"/>
      <c r="AK1342" s="182"/>
      <c r="AL1342" s="182"/>
      <c r="AM1342" s="182"/>
      <c r="AN1342" s="182"/>
      <c r="AO1342" s="182"/>
      <c r="AP1342" s="182"/>
      <c r="AQ1342" s="182"/>
      <c r="AR1342" s="182"/>
      <c r="AS1342" s="182"/>
      <c r="AT1342" s="182"/>
      <c r="AU1342" s="182"/>
      <c r="AV1342" s="182"/>
      <c r="AW1342" s="182"/>
      <c r="AX1342" s="182"/>
      <c r="AY1342" s="182"/>
      <c r="AZ1342" s="182"/>
      <c r="BA1342" s="182"/>
      <c r="BB1342" s="182"/>
      <c r="BC1342" s="182"/>
      <c r="BD1342" s="182"/>
      <c r="BE1342" s="182"/>
      <c r="BF1342" s="182"/>
      <c r="BG1342" s="182"/>
      <c r="BH1342" s="182"/>
      <c r="BI1342" s="182"/>
      <c r="BJ1342" s="182"/>
      <c r="BK1342" s="182"/>
      <c r="BL1342" s="182"/>
      <c r="BM1342" s="182"/>
      <c r="BN1342" s="182"/>
      <c r="BO1342" s="182"/>
      <c r="BP1342" s="182"/>
      <c r="BQ1342" s="182"/>
      <c r="BR1342" s="182"/>
      <c r="BS1342" s="182"/>
      <c r="BT1342" s="182"/>
      <c r="BU1342" s="182"/>
      <c r="BV1342" s="182"/>
      <c r="BW1342" s="182"/>
      <c r="BX1342" s="182"/>
      <c r="BY1342" s="182"/>
      <c r="BZ1342" s="182"/>
      <c r="CA1342" s="182"/>
      <c r="CB1342" s="182"/>
      <c r="CC1342" s="182"/>
      <c r="CD1342" s="182"/>
      <c r="CE1342" s="182"/>
      <c r="CF1342" s="182"/>
      <c r="CG1342" s="182"/>
      <c r="CH1342" s="182"/>
      <c r="CI1342" s="182"/>
      <c r="CJ1342" s="182"/>
      <c r="CK1342" s="182"/>
      <c r="CL1342" s="182"/>
      <c r="CM1342" s="182"/>
      <c r="CN1342" s="182"/>
      <c r="CO1342" s="182"/>
      <c r="CP1342" s="182"/>
      <c r="CQ1342" s="182"/>
      <c r="CR1342" s="182"/>
      <c r="CS1342" s="182"/>
      <c r="CT1342" s="182"/>
      <c r="CU1342" s="182"/>
      <c r="CV1342" s="182"/>
      <c r="CW1342" s="182"/>
      <c r="CX1342" s="182"/>
      <c r="CY1342" s="182"/>
      <c r="CZ1342" s="182"/>
      <c r="DA1342" s="182"/>
      <c r="DB1342" s="182"/>
      <c r="DC1342" s="182"/>
      <c r="DD1342" s="182"/>
      <c r="DE1342" s="182"/>
      <c r="DF1342" s="182"/>
      <c r="DG1342" s="182"/>
      <c r="DH1342" s="182"/>
      <c r="DI1342" s="182"/>
      <c r="DJ1342" s="182"/>
      <c r="DK1342" s="182"/>
      <c r="DL1342" s="182"/>
      <c r="DM1342" s="182"/>
      <c r="DN1342" s="182"/>
      <c r="DO1342" s="182"/>
      <c r="DP1342" s="182"/>
      <c r="DQ1342" s="182"/>
      <c r="DR1342" s="182"/>
      <c r="DS1342" s="182"/>
      <c r="DT1342" s="182"/>
      <c r="DU1342" s="182"/>
      <c r="DV1342" s="182"/>
      <c r="DW1342" s="182"/>
      <c r="DX1342" s="182"/>
      <c r="DY1342" s="182"/>
    </row>
    <row r="1343" spans="1:129" s="108" customFormat="1" hidden="1" x14ac:dyDescent="0.25">
      <c r="A1343" s="103" t="s">
        <v>153</v>
      </c>
      <c r="B1343" s="118"/>
      <c r="C1343" s="105"/>
      <c r="D1343" s="106"/>
      <c r="E1343" s="106"/>
      <c r="F1343" s="106"/>
      <c r="G1343" s="106"/>
      <c r="H1343" s="107">
        <v>0</v>
      </c>
    </row>
    <row r="1344" spans="1:129" s="194" customFormat="1" x14ac:dyDescent="0.25">
      <c r="A1344" s="96" t="s">
        <v>1326</v>
      </c>
      <c r="B1344" s="97" t="s">
        <v>161</v>
      </c>
      <c r="C1344" s="98" t="s">
        <v>144</v>
      </c>
      <c r="D1344" s="99" t="s">
        <v>144</v>
      </c>
      <c r="E1344" s="101">
        <f>SUBTOTAL(9,E1345)</f>
        <v>0</v>
      </c>
      <c r="F1344" s="101">
        <f>SUBTOTAL(9,F1345)</f>
        <v>0</v>
      </c>
      <c r="G1344" s="101">
        <f>SUBTOTAL(9,G1345)</f>
        <v>0</v>
      </c>
      <c r="H1344" s="188"/>
      <c r="I1344" s="182"/>
      <c r="J1344" s="182"/>
      <c r="K1344" s="182"/>
      <c r="L1344" s="182"/>
      <c r="M1344" s="182"/>
      <c r="N1344" s="182"/>
      <c r="O1344" s="182"/>
      <c r="P1344" s="182"/>
      <c r="Q1344" s="182"/>
      <c r="R1344" s="182"/>
      <c r="S1344" s="182"/>
      <c r="T1344" s="182"/>
      <c r="U1344" s="182"/>
      <c r="V1344" s="182"/>
      <c r="W1344" s="182"/>
      <c r="X1344" s="182"/>
      <c r="Y1344" s="182"/>
      <c r="Z1344" s="182"/>
      <c r="AA1344" s="182"/>
      <c r="AB1344" s="182"/>
      <c r="AC1344" s="182"/>
      <c r="AD1344" s="182"/>
      <c r="AE1344" s="182"/>
      <c r="AF1344" s="182"/>
      <c r="AG1344" s="182"/>
      <c r="AH1344" s="182"/>
      <c r="AI1344" s="182"/>
      <c r="AJ1344" s="182"/>
      <c r="AK1344" s="182"/>
      <c r="AL1344" s="182"/>
      <c r="AM1344" s="182"/>
      <c r="AN1344" s="182"/>
      <c r="AO1344" s="182"/>
      <c r="AP1344" s="182"/>
      <c r="AQ1344" s="182"/>
      <c r="AR1344" s="182"/>
      <c r="AS1344" s="182"/>
      <c r="AT1344" s="182"/>
      <c r="AU1344" s="182"/>
      <c r="AV1344" s="182"/>
      <c r="AW1344" s="182"/>
      <c r="AX1344" s="182"/>
      <c r="AY1344" s="182"/>
      <c r="AZ1344" s="182"/>
      <c r="BA1344" s="182"/>
      <c r="BB1344" s="182"/>
      <c r="BC1344" s="182"/>
      <c r="BD1344" s="182"/>
      <c r="BE1344" s="182"/>
      <c r="BF1344" s="182"/>
      <c r="BG1344" s="182"/>
      <c r="BH1344" s="182"/>
      <c r="BI1344" s="182"/>
      <c r="BJ1344" s="182"/>
      <c r="BK1344" s="182"/>
      <c r="BL1344" s="182"/>
      <c r="BM1344" s="182"/>
      <c r="BN1344" s="182"/>
      <c r="BO1344" s="182"/>
      <c r="BP1344" s="182"/>
      <c r="BQ1344" s="182"/>
      <c r="BR1344" s="182"/>
      <c r="BS1344" s="182"/>
      <c r="BT1344" s="182"/>
      <c r="BU1344" s="182"/>
      <c r="BV1344" s="182"/>
      <c r="BW1344" s="182"/>
      <c r="BX1344" s="182"/>
      <c r="BY1344" s="182"/>
      <c r="BZ1344" s="182"/>
      <c r="CA1344" s="182"/>
      <c r="CB1344" s="182"/>
      <c r="CC1344" s="182"/>
      <c r="CD1344" s="182"/>
      <c r="CE1344" s="182"/>
      <c r="CF1344" s="182"/>
      <c r="CG1344" s="182"/>
      <c r="CH1344" s="182"/>
      <c r="CI1344" s="182"/>
      <c r="CJ1344" s="182"/>
      <c r="CK1344" s="182"/>
      <c r="CL1344" s="182"/>
      <c r="CM1344" s="182"/>
      <c r="CN1344" s="182"/>
      <c r="CO1344" s="182"/>
      <c r="CP1344" s="182"/>
      <c r="CQ1344" s="182"/>
      <c r="CR1344" s="182"/>
      <c r="CS1344" s="182"/>
      <c r="CT1344" s="182"/>
      <c r="CU1344" s="182"/>
      <c r="CV1344" s="182"/>
      <c r="CW1344" s="182"/>
      <c r="CX1344" s="182"/>
      <c r="CY1344" s="182"/>
      <c r="CZ1344" s="182"/>
      <c r="DA1344" s="182"/>
      <c r="DB1344" s="182"/>
      <c r="DC1344" s="182"/>
      <c r="DD1344" s="182"/>
      <c r="DE1344" s="182"/>
      <c r="DF1344" s="182"/>
      <c r="DG1344" s="182"/>
      <c r="DH1344" s="182"/>
      <c r="DI1344" s="182"/>
      <c r="DJ1344" s="182"/>
      <c r="DK1344" s="182"/>
      <c r="DL1344" s="182"/>
      <c r="DM1344" s="182"/>
      <c r="DN1344" s="182"/>
      <c r="DO1344" s="182"/>
      <c r="DP1344" s="182"/>
      <c r="DQ1344" s="182"/>
      <c r="DR1344" s="182"/>
      <c r="DS1344" s="182"/>
      <c r="DT1344" s="182"/>
      <c r="DU1344" s="182"/>
      <c r="DV1344" s="182"/>
      <c r="DW1344" s="182"/>
      <c r="DX1344" s="182"/>
      <c r="DY1344" s="182"/>
    </row>
    <row r="1345" spans="1:129" s="108" customFormat="1" hidden="1" x14ac:dyDescent="0.25">
      <c r="A1345" s="103" t="s">
        <v>153</v>
      </c>
      <c r="B1345" s="118"/>
      <c r="C1345" s="105"/>
      <c r="D1345" s="106"/>
      <c r="E1345" s="106"/>
      <c r="F1345" s="106"/>
      <c r="G1345" s="106"/>
      <c r="H1345" s="107">
        <v>0</v>
      </c>
    </row>
    <row r="1346" spans="1:129" s="194" customFormat="1" x14ac:dyDescent="0.25">
      <c r="A1346" s="96" t="s">
        <v>1327</v>
      </c>
      <c r="B1346" s="97" t="s">
        <v>163</v>
      </c>
      <c r="C1346" s="98" t="s">
        <v>144</v>
      </c>
      <c r="D1346" s="99" t="s">
        <v>144</v>
      </c>
      <c r="E1346" s="101">
        <f>SUBTOTAL(9,E1347)</f>
        <v>0</v>
      </c>
      <c r="F1346" s="101">
        <f>SUBTOTAL(9,F1347)</f>
        <v>0</v>
      </c>
      <c r="G1346" s="101">
        <f>SUBTOTAL(9,G1347)</f>
        <v>0</v>
      </c>
      <c r="H1346" s="188"/>
      <c r="I1346" s="182"/>
      <c r="J1346" s="182"/>
      <c r="K1346" s="182"/>
      <c r="L1346" s="182"/>
      <c r="M1346" s="182"/>
      <c r="N1346" s="182"/>
      <c r="O1346" s="182"/>
      <c r="P1346" s="182"/>
      <c r="Q1346" s="182"/>
      <c r="R1346" s="182"/>
      <c r="S1346" s="182"/>
      <c r="T1346" s="182"/>
      <c r="U1346" s="182"/>
      <c r="V1346" s="182"/>
      <c r="W1346" s="182"/>
      <c r="X1346" s="182"/>
      <c r="Y1346" s="182"/>
      <c r="Z1346" s="182"/>
      <c r="AA1346" s="182"/>
      <c r="AB1346" s="182"/>
      <c r="AC1346" s="182"/>
      <c r="AD1346" s="182"/>
      <c r="AE1346" s="182"/>
      <c r="AF1346" s="182"/>
      <c r="AG1346" s="182"/>
      <c r="AH1346" s="182"/>
      <c r="AI1346" s="182"/>
      <c r="AJ1346" s="182"/>
      <c r="AK1346" s="182"/>
      <c r="AL1346" s="182"/>
      <c r="AM1346" s="182"/>
      <c r="AN1346" s="182"/>
      <c r="AO1346" s="182"/>
      <c r="AP1346" s="182"/>
      <c r="AQ1346" s="182"/>
      <c r="AR1346" s="182"/>
      <c r="AS1346" s="182"/>
      <c r="AT1346" s="182"/>
      <c r="AU1346" s="182"/>
      <c r="AV1346" s="182"/>
      <c r="AW1346" s="182"/>
      <c r="AX1346" s="182"/>
      <c r="AY1346" s="182"/>
      <c r="AZ1346" s="182"/>
      <c r="BA1346" s="182"/>
      <c r="BB1346" s="182"/>
      <c r="BC1346" s="182"/>
      <c r="BD1346" s="182"/>
      <c r="BE1346" s="182"/>
      <c r="BF1346" s="182"/>
      <c r="BG1346" s="182"/>
      <c r="BH1346" s="182"/>
      <c r="BI1346" s="182"/>
      <c r="BJ1346" s="182"/>
      <c r="BK1346" s="182"/>
      <c r="BL1346" s="182"/>
      <c r="BM1346" s="182"/>
      <c r="BN1346" s="182"/>
      <c r="BO1346" s="182"/>
      <c r="BP1346" s="182"/>
      <c r="BQ1346" s="182"/>
      <c r="BR1346" s="182"/>
      <c r="BS1346" s="182"/>
      <c r="BT1346" s="182"/>
      <c r="BU1346" s="182"/>
      <c r="BV1346" s="182"/>
      <c r="BW1346" s="182"/>
      <c r="BX1346" s="182"/>
      <c r="BY1346" s="182"/>
      <c r="BZ1346" s="182"/>
      <c r="CA1346" s="182"/>
      <c r="CB1346" s="182"/>
      <c r="CC1346" s="182"/>
      <c r="CD1346" s="182"/>
      <c r="CE1346" s="182"/>
      <c r="CF1346" s="182"/>
      <c r="CG1346" s="182"/>
      <c r="CH1346" s="182"/>
      <c r="CI1346" s="182"/>
      <c r="CJ1346" s="182"/>
      <c r="CK1346" s="182"/>
      <c r="CL1346" s="182"/>
      <c r="CM1346" s="182"/>
      <c r="CN1346" s="182"/>
      <c r="CO1346" s="182"/>
      <c r="CP1346" s="182"/>
      <c r="CQ1346" s="182"/>
      <c r="CR1346" s="182"/>
      <c r="CS1346" s="182"/>
      <c r="CT1346" s="182"/>
      <c r="CU1346" s="182"/>
      <c r="CV1346" s="182"/>
      <c r="CW1346" s="182"/>
      <c r="CX1346" s="182"/>
      <c r="CY1346" s="182"/>
      <c r="CZ1346" s="182"/>
      <c r="DA1346" s="182"/>
      <c r="DB1346" s="182"/>
      <c r="DC1346" s="182"/>
      <c r="DD1346" s="182"/>
      <c r="DE1346" s="182"/>
      <c r="DF1346" s="182"/>
      <c r="DG1346" s="182"/>
      <c r="DH1346" s="182"/>
      <c r="DI1346" s="182"/>
      <c r="DJ1346" s="182"/>
      <c r="DK1346" s="182"/>
      <c r="DL1346" s="182"/>
      <c r="DM1346" s="182"/>
      <c r="DN1346" s="182"/>
      <c r="DO1346" s="182"/>
      <c r="DP1346" s="182"/>
      <c r="DQ1346" s="182"/>
      <c r="DR1346" s="182"/>
      <c r="DS1346" s="182"/>
      <c r="DT1346" s="182"/>
      <c r="DU1346" s="182"/>
      <c r="DV1346" s="182"/>
      <c r="DW1346" s="182"/>
      <c r="DX1346" s="182"/>
      <c r="DY1346" s="182"/>
    </row>
    <row r="1347" spans="1:129" s="108" customFormat="1" hidden="1" x14ac:dyDescent="0.25">
      <c r="A1347" s="103" t="s">
        <v>153</v>
      </c>
      <c r="B1347" s="118"/>
      <c r="C1347" s="105"/>
      <c r="D1347" s="106"/>
      <c r="E1347" s="106"/>
      <c r="F1347" s="106"/>
      <c r="G1347" s="106"/>
      <c r="H1347" s="107">
        <v>0</v>
      </c>
    </row>
    <row r="1348" spans="1:129" s="191" customFormat="1" x14ac:dyDescent="0.25">
      <c r="A1348" s="96" t="s">
        <v>1328</v>
      </c>
      <c r="B1348" s="97" t="s">
        <v>1329</v>
      </c>
      <c r="C1348" s="98" t="s">
        <v>144</v>
      </c>
      <c r="D1348" s="99" t="s">
        <v>144</v>
      </c>
      <c r="E1348" s="101">
        <f>E1349+E1376</f>
        <v>0</v>
      </c>
      <c r="F1348" s="101">
        <f>F1349+F1376</f>
        <v>0</v>
      </c>
      <c r="G1348" s="101">
        <f>G1349+G1376</f>
        <v>0</v>
      </c>
      <c r="H1348" s="188"/>
      <c r="I1348" s="182"/>
      <c r="J1348" s="182"/>
      <c r="K1348" s="182"/>
      <c r="L1348" s="182"/>
      <c r="M1348" s="182"/>
      <c r="N1348" s="182"/>
      <c r="O1348" s="182"/>
      <c r="P1348" s="182"/>
      <c r="Q1348" s="182"/>
      <c r="R1348" s="182"/>
      <c r="S1348" s="182"/>
      <c r="T1348" s="182"/>
      <c r="U1348" s="182"/>
      <c r="V1348" s="182"/>
      <c r="W1348" s="182"/>
      <c r="X1348" s="182"/>
      <c r="Y1348" s="182"/>
      <c r="Z1348" s="182"/>
      <c r="AA1348" s="182"/>
      <c r="AB1348" s="182"/>
      <c r="AC1348" s="182"/>
      <c r="AD1348" s="182"/>
      <c r="AE1348" s="182"/>
      <c r="AF1348" s="182"/>
      <c r="AG1348" s="182"/>
      <c r="AH1348" s="182"/>
      <c r="AI1348" s="182"/>
      <c r="AJ1348" s="182"/>
      <c r="AK1348" s="182"/>
      <c r="AL1348" s="182"/>
      <c r="AM1348" s="182"/>
      <c r="AN1348" s="182"/>
      <c r="AO1348" s="182"/>
      <c r="AP1348" s="182"/>
      <c r="AQ1348" s="182"/>
      <c r="AR1348" s="182"/>
      <c r="AS1348" s="182"/>
      <c r="AT1348" s="182"/>
      <c r="AU1348" s="182"/>
      <c r="AV1348" s="182"/>
      <c r="AW1348" s="182"/>
      <c r="AX1348" s="182"/>
      <c r="AY1348" s="182"/>
      <c r="AZ1348" s="182"/>
      <c r="BA1348" s="182"/>
      <c r="BB1348" s="182"/>
      <c r="BC1348" s="182"/>
      <c r="BD1348" s="182"/>
      <c r="BE1348" s="182"/>
      <c r="BF1348" s="182"/>
      <c r="BG1348" s="182"/>
      <c r="BH1348" s="182"/>
      <c r="BI1348" s="182"/>
      <c r="BJ1348" s="182"/>
      <c r="BK1348" s="182"/>
      <c r="BL1348" s="182"/>
      <c r="BM1348" s="182"/>
      <c r="BN1348" s="182"/>
      <c r="BO1348" s="182"/>
      <c r="BP1348" s="182"/>
      <c r="BQ1348" s="182"/>
      <c r="BR1348" s="182"/>
      <c r="BS1348" s="182"/>
      <c r="BT1348" s="182"/>
      <c r="BU1348" s="182"/>
      <c r="BV1348" s="182"/>
      <c r="BW1348" s="182"/>
      <c r="BX1348" s="182"/>
      <c r="BY1348" s="182"/>
      <c r="BZ1348" s="182"/>
      <c r="CA1348" s="182"/>
      <c r="CB1348" s="182"/>
      <c r="CC1348" s="182"/>
      <c r="CD1348" s="182"/>
      <c r="CE1348" s="182"/>
      <c r="CF1348" s="182"/>
      <c r="CG1348" s="182"/>
      <c r="CH1348" s="182"/>
      <c r="CI1348" s="182"/>
      <c r="CJ1348" s="182"/>
      <c r="CK1348" s="182"/>
      <c r="CL1348" s="182"/>
      <c r="CM1348" s="182"/>
      <c r="CN1348" s="182"/>
      <c r="CO1348" s="182"/>
      <c r="CP1348" s="182"/>
      <c r="CQ1348" s="182"/>
      <c r="CR1348" s="182"/>
      <c r="CS1348" s="182"/>
      <c r="CT1348" s="182"/>
      <c r="CU1348" s="182"/>
      <c r="CV1348" s="182"/>
      <c r="CW1348" s="182"/>
      <c r="CX1348" s="182"/>
      <c r="CY1348" s="182"/>
      <c r="CZ1348" s="182"/>
      <c r="DA1348" s="182"/>
      <c r="DB1348" s="182"/>
      <c r="DC1348" s="182"/>
      <c r="DD1348" s="182"/>
      <c r="DE1348" s="182"/>
      <c r="DF1348" s="182"/>
      <c r="DG1348" s="182"/>
      <c r="DH1348" s="182"/>
      <c r="DI1348" s="182"/>
      <c r="DJ1348" s="182"/>
      <c r="DK1348" s="182"/>
      <c r="DL1348" s="182"/>
      <c r="DM1348" s="182"/>
      <c r="DN1348" s="182"/>
      <c r="DO1348" s="182"/>
      <c r="DP1348" s="182"/>
      <c r="DQ1348" s="182"/>
      <c r="DR1348" s="182"/>
      <c r="DS1348" s="182"/>
      <c r="DT1348" s="182"/>
      <c r="DU1348" s="182"/>
      <c r="DV1348" s="182"/>
      <c r="DW1348" s="182"/>
      <c r="DX1348" s="182"/>
      <c r="DY1348" s="182"/>
    </row>
    <row r="1349" spans="1:129" s="192" customFormat="1" x14ac:dyDescent="0.25">
      <c r="A1349" s="122" t="s">
        <v>1330</v>
      </c>
      <c r="B1349" s="97" t="s">
        <v>1261</v>
      </c>
      <c r="C1349" s="98" t="s">
        <v>144</v>
      </c>
      <c r="D1349" s="99" t="s">
        <v>144</v>
      </c>
      <c r="E1349" s="101">
        <f>E1350+E1363</f>
        <v>0</v>
      </c>
      <c r="F1349" s="101">
        <f>F1350+F1363</f>
        <v>0</v>
      </c>
      <c r="G1349" s="101">
        <f>G1350+G1363</f>
        <v>0</v>
      </c>
      <c r="H1349" s="188"/>
      <c r="I1349" s="182"/>
      <c r="J1349" s="182"/>
      <c r="K1349" s="182"/>
      <c r="L1349" s="182"/>
      <c r="M1349" s="182"/>
      <c r="N1349" s="182"/>
      <c r="O1349" s="182"/>
      <c r="P1349" s="182"/>
      <c r="Q1349" s="182"/>
      <c r="R1349" s="182"/>
      <c r="S1349" s="182"/>
      <c r="T1349" s="182"/>
      <c r="U1349" s="182"/>
      <c r="V1349" s="182"/>
      <c r="W1349" s="182"/>
      <c r="X1349" s="182"/>
      <c r="Y1349" s="182"/>
      <c r="Z1349" s="182"/>
      <c r="AA1349" s="182"/>
      <c r="AB1349" s="182"/>
      <c r="AC1349" s="182"/>
      <c r="AD1349" s="182"/>
      <c r="AE1349" s="182"/>
      <c r="AF1349" s="182"/>
      <c r="AG1349" s="182"/>
      <c r="AH1349" s="182"/>
      <c r="AI1349" s="182"/>
      <c r="AJ1349" s="182"/>
      <c r="AK1349" s="182"/>
      <c r="AL1349" s="182"/>
      <c r="AM1349" s="182"/>
      <c r="AN1349" s="182"/>
      <c r="AO1349" s="182"/>
      <c r="AP1349" s="182"/>
      <c r="AQ1349" s="182"/>
      <c r="AR1349" s="182"/>
      <c r="AS1349" s="182"/>
      <c r="AT1349" s="182"/>
      <c r="AU1349" s="182"/>
      <c r="AV1349" s="182"/>
      <c r="AW1349" s="182"/>
      <c r="AX1349" s="182"/>
      <c r="AY1349" s="182"/>
      <c r="AZ1349" s="182"/>
      <c r="BA1349" s="182"/>
      <c r="BB1349" s="182"/>
      <c r="BC1349" s="182"/>
      <c r="BD1349" s="182"/>
      <c r="BE1349" s="182"/>
      <c r="BF1349" s="182"/>
      <c r="BG1349" s="182"/>
      <c r="BH1349" s="182"/>
      <c r="BI1349" s="182"/>
      <c r="BJ1349" s="182"/>
      <c r="BK1349" s="182"/>
      <c r="BL1349" s="182"/>
      <c r="BM1349" s="182"/>
      <c r="BN1349" s="182"/>
      <c r="BO1349" s="182"/>
      <c r="BP1349" s="182"/>
      <c r="BQ1349" s="182"/>
      <c r="BR1349" s="182"/>
      <c r="BS1349" s="182"/>
      <c r="BT1349" s="182"/>
      <c r="BU1349" s="182"/>
      <c r="BV1349" s="182"/>
      <c r="BW1349" s="182"/>
      <c r="BX1349" s="182"/>
      <c r="BY1349" s="182"/>
      <c r="BZ1349" s="182"/>
      <c r="CA1349" s="182"/>
      <c r="CB1349" s="182"/>
      <c r="CC1349" s="182"/>
      <c r="CD1349" s="182"/>
      <c r="CE1349" s="182"/>
      <c r="CF1349" s="182"/>
      <c r="CG1349" s="182"/>
      <c r="CH1349" s="182"/>
      <c r="CI1349" s="182"/>
      <c r="CJ1349" s="182"/>
      <c r="CK1349" s="182"/>
      <c r="CL1349" s="182"/>
      <c r="CM1349" s="182"/>
      <c r="CN1349" s="182"/>
      <c r="CO1349" s="182"/>
      <c r="CP1349" s="182"/>
      <c r="CQ1349" s="182"/>
      <c r="CR1349" s="182"/>
      <c r="CS1349" s="182"/>
      <c r="CT1349" s="182"/>
      <c r="CU1349" s="182"/>
      <c r="CV1349" s="182"/>
      <c r="CW1349" s="182"/>
      <c r="CX1349" s="182"/>
      <c r="CY1349" s="182"/>
      <c r="CZ1349" s="182"/>
      <c r="DA1349" s="182"/>
      <c r="DB1349" s="182"/>
      <c r="DC1349" s="182"/>
      <c r="DD1349" s="182"/>
      <c r="DE1349" s="182"/>
      <c r="DF1349" s="182"/>
      <c r="DG1349" s="182"/>
      <c r="DH1349" s="182"/>
      <c r="DI1349" s="182"/>
      <c r="DJ1349" s="182"/>
      <c r="DK1349" s="182"/>
      <c r="DL1349" s="182"/>
      <c r="DM1349" s="182"/>
      <c r="DN1349" s="182"/>
      <c r="DO1349" s="182"/>
      <c r="DP1349" s="182"/>
      <c r="DQ1349" s="182"/>
      <c r="DR1349" s="182"/>
      <c r="DS1349" s="182"/>
      <c r="DT1349" s="182"/>
      <c r="DU1349" s="182"/>
      <c r="DV1349" s="182"/>
      <c r="DW1349" s="182"/>
      <c r="DX1349" s="182"/>
      <c r="DY1349" s="182"/>
    </row>
    <row r="1350" spans="1:129" s="193" customFormat="1" x14ac:dyDescent="0.25">
      <c r="A1350" s="96" t="s">
        <v>1331</v>
      </c>
      <c r="B1350" s="97" t="s">
        <v>1263</v>
      </c>
      <c r="C1350" s="98" t="s">
        <v>144</v>
      </c>
      <c r="D1350" s="99" t="s">
        <v>144</v>
      </c>
      <c r="E1350" s="101">
        <f>E1351+E1353+E1355+E1357+E1359+E1361</f>
        <v>0</v>
      </c>
      <c r="F1350" s="101">
        <f>F1351+F1353+F1355+F1357+F1359+F1361</f>
        <v>0</v>
      </c>
      <c r="G1350" s="101">
        <f>G1351+G1353+G1355+G1357+G1359+G1361</f>
        <v>0</v>
      </c>
      <c r="H1350" s="188"/>
      <c r="I1350" s="182"/>
      <c r="J1350" s="182"/>
      <c r="K1350" s="182"/>
      <c r="L1350" s="182"/>
      <c r="M1350" s="182"/>
      <c r="N1350" s="182"/>
      <c r="O1350" s="182"/>
      <c r="P1350" s="182"/>
      <c r="Q1350" s="182"/>
      <c r="R1350" s="182"/>
      <c r="S1350" s="182"/>
      <c r="T1350" s="182"/>
      <c r="U1350" s="182"/>
      <c r="V1350" s="182"/>
      <c r="W1350" s="182"/>
      <c r="X1350" s="182"/>
      <c r="Y1350" s="182"/>
      <c r="Z1350" s="182"/>
      <c r="AA1350" s="182"/>
      <c r="AB1350" s="182"/>
      <c r="AC1350" s="182"/>
      <c r="AD1350" s="182"/>
      <c r="AE1350" s="182"/>
      <c r="AF1350" s="182"/>
      <c r="AG1350" s="182"/>
      <c r="AH1350" s="182"/>
      <c r="AI1350" s="182"/>
      <c r="AJ1350" s="182"/>
      <c r="AK1350" s="182"/>
      <c r="AL1350" s="182"/>
      <c r="AM1350" s="182"/>
      <c r="AN1350" s="182"/>
      <c r="AO1350" s="182"/>
      <c r="AP1350" s="182"/>
      <c r="AQ1350" s="182"/>
      <c r="AR1350" s="182"/>
      <c r="AS1350" s="182"/>
      <c r="AT1350" s="182"/>
      <c r="AU1350" s="182"/>
      <c r="AV1350" s="182"/>
      <c r="AW1350" s="182"/>
      <c r="AX1350" s="182"/>
      <c r="AY1350" s="182"/>
      <c r="AZ1350" s="182"/>
      <c r="BA1350" s="182"/>
      <c r="BB1350" s="182"/>
      <c r="BC1350" s="182"/>
      <c r="BD1350" s="182"/>
      <c r="BE1350" s="182"/>
      <c r="BF1350" s="182"/>
      <c r="BG1350" s="182"/>
      <c r="BH1350" s="182"/>
      <c r="BI1350" s="182"/>
      <c r="BJ1350" s="182"/>
      <c r="BK1350" s="182"/>
      <c r="BL1350" s="182"/>
      <c r="BM1350" s="182"/>
      <c r="BN1350" s="182"/>
      <c r="BO1350" s="182"/>
      <c r="BP1350" s="182"/>
      <c r="BQ1350" s="182"/>
      <c r="BR1350" s="182"/>
      <c r="BS1350" s="182"/>
      <c r="BT1350" s="182"/>
      <c r="BU1350" s="182"/>
      <c r="BV1350" s="182"/>
      <c r="BW1350" s="182"/>
      <c r="BX1350" s="182"/>
      <c r="BY1350" s="182"/>
      <c r="BZ1350" s="182"/>
      <c r="CA1350" s="182"/>
      <c r="CB1350" s="182"/>
      <c r="CC1350" s="182"/>
      <c r="CD1350" s="182"/>
      <c r="CE1350" s="182"/>
      <c r="CF1350" s="182"/>
      <c r="CG1350" s="182"/>
      <c r="CH1350" s="182"/>
      <c r="CI1350" s="182"/>
      <c r="CJ1350" s="182"/>
      <c r="CK1350" s="182"/>
      <c r="CL1350" s="182"/>
      <c r="CM1350" s="182"/>
      <c r="CN1350" s="182"/>
      <c r="CO1350" s="182"/>
      <c r="CP1350" s="182"/>
      <c r="CQ1350" s="182"/>
      <c r="CR1350" s="182"/>
      <c r="CS1350" s="182"/>
      <c r="CT1350" s="182"/>
      <c r="CU1350" s="182"/>
      <c r="CV1350" s="182"/>
      <c r="CW1350" s="182"/>
      <c r="CX1350" s="182"/>
      <c r="CY1350" s="182"/>
      <c r="CZ1350" s="182"/>
      <c r="DA1350" s="182"/>
      <c r="DB1350" s="182"/>
      <c r="DC1350" s="182"/>
      <c r="DD1350" s="182"/>
      <c r="DE1350" s="182"/>
      <c r="DF1350" s="182"/>
      <c r="DG1350" s="182"/>
      <c r="DH1350" s="182"/>
      <c r="DI1350" s="182"/>
      <c r="DJ1350" s="182"/>
      <c r="DK1350" s="182"/>
      <c r="DL1350" s="182"/>
      <c r="DM1350" s="182"/>
      <c r="DN1350" s="182"/>
      <c r="DO1350" s="182"/>
      <c r="DP1350" s="182"/>
      <c r="DQ1350" s="182"/>
      <c r="DR1350" s="182"/>
      <c r="DS1350" s="182"/>
      <c r="DT1350" s="182"/>
      <c r="DU1350" s="182"/>
      <c r="DV1350" s="182"/>
      <c r="DW1350" s="182"/>
      <c r="DX1350" s="182"/>
      <c r="DY1350" s="182"/>
    </row>
    <row r="1351" spans="1:129" s="194" customFormat="1" x14ac:dyDescent="0.25">
      <c r="A1351" s="96" t="s">
        <v>1332</v>
      </c>
      <c r="B1351" s="97" t="s">
        <v>1265</v>
      </c>
      <c r="C1351" s="98" t="s">
        <v>144</v>
      </c>
      <c r="D1351" s="99" t="s">
        <v>144</v>
      </c>
      <c r="E1351" s="101">
        <f>SUBTOTAL(9,E1352)</f>
        <v>0</v>
      </c>
      <c r="F1351" s="101">
        <f>SUBTOTAL(9,F1352)</f>
        <v>0</v>
      </c>
      <c r="G1351" s="101">
        <f>SUBTOTAL(9,G1352)</f>
        <v>0</v>
      </c>
      <c r="H1351" s="188"/>
      <c r="I1351" s="182"/>
      <c r="J1351" s="182"/>
      <c r="K1351" s="182"/>
      <c r="L1351" s="182"/>
      <c r="M1351" s="182"/>
      <c r="N1351" s="182"/>
      <c r="O1351" s="182"/>
      <c r="P1351" s="182"/>
      <c r="Q1351" s="182"/>
      <c r="R1351" s="182"/>
      <c r="S1351" s="182"/>
      <c r="T1351" s="182"/>
      <c r="U1351" s="182"/>
      <c r="V1351" s="182"/>
      <c r="W1351" s="182"/>
      <c r="X1351" s="182"/>
      <c r="Y1351" s="182"/>
      <c r="Z1351" s="182"/>
      <c r="AA1351" s="182"/>
      <c r="AB1351" s="182"/>
      <c r="AC1351" s="182"/>
      <c r="AD1351" s="182"/>
      <c r="AE1351" s="182"/>
      <c r="AF1351" s="182"/>
      <c r="AG1351" s="182"/>
      <c r="AH1351" s="182"/>
      <c r="AI1351" s="182"/>
      <c r="AJ1351" s="182"/>
      <c r="AK1351" s="182"/>
      <c r="AL1351" s="182"/>
      <c r="AM1351" s="182"/>
      <c r="AN1351" s="182"/>
      <c r="AO1351" s="182"/>
      <c r="AP1351" s="182"/>
      <c r="AQ1351" s="182"/>
      <c r="AR1351" s="182"/>
      <c r="AS1351" s="182"/>
      <c r="AT1351" s="182"/>
      <c r="AU1351" s="182"/>
      <c r="AV1351" s="182"/>
      <c r="AW1351" s="182"/>
      <c r="AX1351" s="182"/>
      <c r="AY1351" s="182"/>
      <c r="AZ1351" s="182"/>
      <c r="BA1351" s="182"/>
      <c r="BB1351" s="182"/>
      <c r="BC1351" s="182"/>
      <c r="BD1351" s="182"/>
      <c r="BE1351" s="182"/>
      <c r="BF1351" s="182"/>
      <c r="BG1351" s="182"/>
      <c r="BH1351" s="182"/>
      <c r="BI1351" s="182"/>
      <c r="BJ1351" s="182"/>
      <c r="BK1351" s="182"/>
      <c r="BL1351" s="182"/>
      <c r="BM1351" s="182"/>
      <c r="BN1351" s="182"/>
      <c r="BO1351" s="182"/>
      <c r="BP1351" s="182"/>
      <c r="BQ1351" s="182"/>
      <c r="BR1351" s="182"/>
      <c r="BS1351" s="182"/>
      <c r="BT1351" s="182"/>
      <c r="BU1351" s="182"/>
      <c r="BV1351" s="182"/>
      <c r="BW1351" s="182"/>
      <c r="BX1351" s="182"/>
      <c r="BY1351" s="182"/>
      <c r="BZ1351" s="182"/>
      <c r="CA1351" s="182"/>
      <c r="CB1351" s="182"/>
      <c r="CC1351" s="182"/>
      <c r="CD1351" s="182"/>
      <c r="CE1351" s="182"/>
      <c r="CF1351" s="182"/>
      <c r="CG1351" s="182"/>
      <c r="CH1351" s="182"/>
      <c r="CI1351" s="182"/>
      <c r="CJ1351" s="182"/>
      <c r="CK1351" s="182"/>
      <c r="CL1351" s="182"/>
      <c r="CM1351" s="182"/>
      <c r="CN1351" s="182"/>
      <c r="CO1351" s="182"/>
      <c r="CP1351" s="182"/>
      <c r="CQ1351" s="182"/>
      <c r="CR1351" s="182"/>
      <c r="CS1351" s="182"/>
      <c r="CT1351" s="182"/>
      <c r="CU1351" s="182"/>
      <c r="CV1351" s="182"/>
      <c r="CW1351" s="182"/>
      <c r="CX1351" s="182"/>
      <c r="CY1351" s="182"/>
      <c r="CZ1351" s="182"/>
      <c r="DA1351" s="182"/>
      <c r="DB1351" s="182"/>
      <c r="DC1351" s="182"/>
      <c r="DD1351" s="182"/>
      <c r="DE1351" s="182"/>
      <c r="DF1351" s="182"/>
      <c r="DG1351" s="182"/>
      <c r="DH1351" s="182"/>
      <c r="DI1351" s="182"/>
      <c r="DJ1351" s="182"/>
      <c r="DK1351" s="182"/>
      <c r="DL1351" s="182"/>
      <c r="DM1351" s="182"/>
      <c r="DN1351" s="182"/>
      <c r="DO1351" s="182"/>
      <c r="DP1351" s="182"/>
      <c r="DQ1351" s="182"/>
      <c r="DR1351" s="182"/>
      <c r="DS1351" s="182"/>
      <c r="DT1351" s="182"/>
      <c r="DU1351" s="182"/>
      <c r="DV1351" s="182"/>
      <c r="DW1351" s="182"/>
      <c r="DX1351" s="182"/>
      <c r="DY1351" s="182"/>
    </row>
    <row r="1352" spans="1:129" s="108" customFormat="1" hidden="1" x14ac:dyDescent="0.25">
      <c r="A1352" s="103" t="s">
        <v>153</v>
      </c>
      <c r="B1352" s="118"/>
      <c r="C1352" s="105"/>
      <c r="D1352" s="106"/>
      <c r="E1352" s="106"/>
      <c r="F1352" s="106"/>
      <c r="G1352" s="106"/>
      <c r="H1352" s="107">
        <v>0</v>
      </c>
    </row>
    <row r="1353" spans="1:129" s="194" customFormat="1" x14ac:dyDescent="0.25">
      <c r="A1353" s="96" t="s">
        <v>1333</v>
      </c>
      <c r="B1353" s="97" t="s">
        <v>155</v>
      </c>
      <c r="C1353" s="98" t="s">
        <v>144</v>
      </c>
      <c r="D1353" s="99" t="s">
        <v>144</v>
      </c>
      <c r="E1353" s="101">
        <f>SUBTOTAL(9,E1354)</f>
        <v>0</v>
      </c>
      <c r="F1353" s="101">
        <f>SUBTOTAL(9,F1354)</f>
        <v>0</v>
      </c>
      <c r="G1353" s="101">
        <f>SUBTOTAL(9,G1354)</f>
        <v>0</v>
      </c>
      <c r="H1353" s="188"/>
      <c r="I1353" s="182"/>
      <c r="J1353" s="182"/>
      <c r="K1353" s="182"/>
      <c r="L1353" s="182"/>
      <c r="M1353" s="182"/>
      <c r="N1353" s="182"/>
      <c r="O1353" s="182"/>
      <c r="P1353" s="182"/>
      <c r="Q1353" s="182"/>
      <c r="R1353" s="182"/>
      <c r="S1353" s="182"/>
      <c r="T1353" s="182"/>
      <c r="U1353" s="182"/>
      <c r="V1353" s="182"/>
      <c r="W1353" s="182"/>
      <c r="X1353" s="182"/>
      <c r="Y1353" s="182"/>
      <c r="Z1353" s="182"/>
      <c r="AA1353" s="182"/>
      <c r="AB1353" s="182"/>
      <c r="AC1353" s="182"/>
      <c r="AD1353" s="182"/>
      <c r="AE1353" s="182"/>
      <c r="AF1353" s="182"/>
      <c r="AG1353" s="182"/>
      <c r="AH1353" s="182"/>
      <c r="AI1353" s="182"/>
      <c r="AJ1353" s="182"/>
      <c r="AK1353" s="182"/>
      <c r="AL1353" s="182"/>
      <c r="AM1353" s="182"/>
      <c r="AN1353" s="182"/>
      <c r="AO1353" s="182"/>
      <c r="AP1353" s="182"/>
      <c r="AQ1353" s="182"/>
      <c r="AR1353" s="182"/>
      <c r="AS1353" s="182"/>
      <c r="AT1353" s="182"/>
      <c r="AU1353" s="182"/>
      <c r="AV1353" s="182"/>
      <c r="AW1353" s="182"/>
      <c r="AX1353" s="182"/>
      <c r="AY1353" s="182"/>
      <c r="AZ1353" s="182"/>
      <c r="BA1353" s="182"/>
      <c r="BB1353" s="182"/>
      <c r="BC1353" s="182"/>
      <c r="BD1353" s="182"/>
      <c r="BE1353" s="182"/>
      <c r="BF1353" s="182"/>
      <c r="BG1353" s="182"/>
      <c r="BH1353" s="182"/>
      <c r="BI1353" s="182"/>
      <c r="BJ1353" s="182"/>
      <c r="BK1353" s="182"/>
      <c r="BL1353" s="182"/>
      <c r="BM1353" s="182"/>
      <c r="BN1353" s="182"/>
      <c r="BO1353" s="182"/>
      <c r="BP1353" s="182"/>
      <c r="BQ1353" s="182"/>
      <c r="BR1353" s="182"/>
      <c r="BS1353" s="182"/>
      <c r="BT1353" s="182"/>
      <c r="BU1353" s="182"/>
      <c r="BV1353" s="182"/>
      <c r="BW1353" s="182"/>
      <c r="BX1353" s="182"/>
      <c r="BY1353" s="182"/>
      <c r="BZ1353" s="182"/>
      <c r="CA1353" s="182"/>
      <c r="CB1353" s="182"/>
      <c r="CC1353" s="182"/>
      <c r="CD1353" s="182"/>
      <c r="CE1353" s="182"/>
      <c r="CF1353" s="182"/>
      <c r="CG1353" s="182"/>
      <c r="CH1353" s="182"/>
      <c r="CI1353" s="182"/>
      <c r="CJ1353" s="182"/>
      <c r="CK1353" s="182"/>
      <c r="CL1353" s="182"/>
      <c r="CM1353" s="182"/>
      <c r="CN1353" s="182"/>
      <c r="CO1353" s="182"/>
      <c r="CP1353" s="182"/>
      <c r="CQ1353" s="182"/>
      <c r="CR1353" s="182"/>
      <c r="CS1353" s="182"/>
      <c r="CT1353" s="182"/>
      <c r="CU1353" s="182"/>
      <c r="CV1353" s="182"/>
      <c r="CW1353" s="182"/>
      <c r="CX1353" s="182"/>
      <c r="CY1353" s="182"/>
      <c r="CZ1353" s="182"/>
      <c r="DA1353" s="182"/>
      <c r="DB1353" s="182"/>
      <c r="DC1353" s="182"/>
      <c r="DD1353" s="182"/>
      <c r="DE1353" s="182"/>
      <c r="DF1353" s="182"/>
      <c r="DG1353" s="182"/>
      <c r="DH1353" s="182"/>
      <c r="DI1353" s="182"/>
      <c r="DJ1353" s="182"/>
      <c r="DK1353" s="182"/>
      <c r="DL1353" s="182"/>
      <c r="DM1353" s="182"/>
      <c r="DN1353" s="182"/>
      <c r="DO1353" s="182"/>
      <c r="DP1353" s="182"/>
      <c r="DQ1353" s="182"/>
      <c r="DR1353" s="182"/>
      <c r="DS1353" s="182"/>
      <c r="DT1353" s="182"/>
      <c r="DU1353" s="182"/>
      <c r="DV1353" s="182"/>
      <c r="DW1353" s="182"/>
      <c r="DX1353" s="182"/>
      <c r="DY1353" s="182"/>
    </row>
    <row r="1354" spans="1:129" s="108" customFormat="1" hidden="1" x14ac:dyDescent="0.25">
      <c r="A1354" s="103" t="s">
        <v>153</v>
      </c>
      <c r="B1354" s="118"/>
      <c r="C1354" s="105"/>
      <c r="D1354" s="106"/>
      <c r="E1354" s="106"/>
      <c r="F1354" s="106"/>
      <c r="G1354" s="106"/>
      <c r="H1354" s="107">
        <v>0</v>
      </c>
    </row>
    <row r="1355" spans="1:129" s="194" customFormat="1" x14ac:dyDescent="0.25">
      <c r="A1355" s="96" t="s">
        <v>1334</v>
      </c>
      <c r="B1355" s="97" t="s">
        <v>157</v>
      </c>
      <c r="C1355" s="98" t="s">
        <v>144</v>
      </c>
      <c r="D1355" s="99" t="s">
        <v>144</v>
      </c>
      <c r="E1355" s="101">
        <f>SUBTOTAL(9,E1356)</f>
        <v>0</v>
      </c>
      <c r="F1355" s="101">
        <f>SUBTOTAL(9,F1356)</f>
        <v>0</v>
      </c>
      <c r="G1355" s="101">
        <f>SUBTOTAL(9,G1356)</f>
        <v>0</v>
      </c>
      <c r="H1355" s="188"/>
      <c r="I1355" s="182"/>
      <c r="J1355" s="182"/>
      <c r="K1355" s="182"/>
      <c r="L1355" s="182"/>
      <c r="M1355" s="182"/>
      <c r="N1355" s="182"/>
      <c r="O1355" s="182"/>
      <c r="P1355" s="182"/>
      <c r="Q1355" s="182"/>
      <c r="R1355" s="182"/>
      <c r="S1355" s="182"/>
      <c r="T1355" s="182"/>
      <c r="U1355" s="182"/>
      <c r="V1355" s="182"/>
      <c r="W1355" s="182"/>
      <c r="X1355" s="182"/>
      <c r="Y1355" s="182"/>
      <c r="Z1355" s="182"/>
      <c r="AA1355" s="182"/>
      <c r="AB1355" s="182"/>
      <c r="AC1355" s="182"/>
      <c r="AD1355" s="182"/>
      <c r="AE1355" s="182"/>
      <c r="AF1355" s="182"/>
      <c r="AG1355" s="182"/>
      <c r="AH1355" s="182"/>
      <c r="AI1355" s="182"/>
      <c r="AJ1355" s="182"/>
      <c r="AK1355" s="182"/>
      <c r="AL1355" s="182"/>
      <c r="AM1355" s="182"/>
      <c r="AN1355" s="182"/>
      <c r="AO1355" s="182"/>
      <c r="AP1355" s="182"/>
      <c r="AQ1355" s="182"/>
      <c r="AR1355" s="182"/>
      <c r="AS1355" s="182"/>
      <c r="AT1355" s="182"/>
      <c r="AU1355" s="182"/>
      <c r="AV1355" s="182"/>
      <c r="AW1355" s="182"/>
      <c r="AX1355" s="182"/>
      <c r="AY1355" s="182"/>
      <c r="AZ1355" s="182"/>
      <c r="BA1355" s="182"/>
      <c r="BB1355" s="182"/>
      <c r="BC1355" s="182"/>
      <c r="BD1355" s="182"/>
      <c r="BE1355" s="182"/>
      <c r="BF1355" s="182"/>
      <c r="BG1355" s="182"/>
      <c r="BH1355" s="182"/>
      <c r="BI1355" s="182"/>
      <c r="BJ1355" s="182"/>
      <c r="BK1355" s="182"/>
      <c r="BL1355" s="182"/>
      <c r="BM1355" s="182"/>
      <c r="BN1355" s="182"/>
      <c r="BO1355" s="182"/>
      <c r="BP1355" s="182"/>
      <c r="BQ1355" s="182"/>
      <c r="BR1355" s="182"/>
      <c r="BS1355" s="182"/>
      <c r="BT1355" s="182"/>
      <c r="BU1355" s="182"/>
      <c r="BV1355" s="182"/>
      <c r="BW1355" s="182"/>
      <c r="BX1355" s="182"/>
      <c r="BY1355" s="182"/>
      <c r="BZ1355" s="182"/>
      <c r="CA1355" s="182"/>
      <c r="CB1355" s="182"/>
      <c r="CC1355" s="182"/>
      <c r="CD1355" s="182"/>
      <c r="CE1355" s="182"/>
      <c r="CF1355" s="182"/>
      <c r="CG1355" s="182"/>
      <c r="CH1355" s="182"/>
      <c r="CI1355" s="182"/>
      <c r="CJ1355" s="182"/>
      <c r="CK1355" s="182"/>
      <c r="CL1355" s="182"/>
      <c r="CM1355" s="182"/>
      <c r="CN1355" s="182"/>
      <c r="CO1355" s="182"/>
      <c r="CP1355" s="182"/>
      <c r="CQ1355" s="182"/>
      <c r="CR1355" s="182"/>
      <c r="CS1355" s="182"/>
      <c r="CT1355" s="182"/>
      <c r="CU1355" s="182"/>
      <c r="CV1355" s="182"/>
      <c r="CW1355" s="182"/>
      <c r="CX1355" s="182"/>
      <c r="CY1355" s="182"/>
      <c r="CZ1355" s="182"/>
      <c r="DA1355" s="182"/>
      <c r="DB1355" s="182"/>
      <c r="DC1355" s="182"/>
      <c r="DD1355" s="182"/>
      <c r="DE1355" s="182"/>
      <c r="DF1355" s="182"/>
      <c r="DG1355" s="182"/>
      <c r="DH1355" s="182"/>
      <c r="DI1355" s="182"/>
      <c r="DJ1355" s="182"/>
      <c r="DK1355" s="182"/>
      <c r="DL1355" s="182"/>
      <c r="DM1355" s="182"/>
      <c r="DN1355" s="182"/>
      <c r="DO1355" s="182"/>
      <c r="DP1355" s="182"/>
      <c r="DQ1355" s="182"/>
      <c r="DR1355" s="182"/>
      <c r="DS1355" s="182"/>
      <c r="DT1355" s="182"/>
      <c r="DU1355" s="182"/>
      <c r="DV1355" s="182"/>
      <c r="DW1355" s="182"/>
      <c r="DX1355" s="182"/>
      <c r="DY1355" s="182"/>
    </row>
    <row r="1356" spans="1:129" s="108" customFormat="1" hidden="1" x14ac:dyDescent="0.25">
      <c r="A1356" s="103" t="s">
        <v>153</v>
      </c>
      <c r="B1356" s="118"/>
      <c r="C1356" s="105"/>
      <c r="D1356" s="106"/>
      <c r="E1356" s="106"/>
      <c r="F1356" s="106"/>
      <c r="G1356" s="106"/>
      <c r="H1356" s="107">
        <v>0</v>
      </c>
    </row>
    <row r="1357" spans="1:129" s="194" customFormat="1" x14ac:dyDescent="0.25">
      <c r="A1357" s="96" t="s">
        <v>1335</v>
      </c>
      <c r="B1357" s="97" t="s">
        <v>1288</v>
      </c>
      <c r="C1357" s="98" t="s">
        <v>144</v>
      </c>
      <c r="D1357" s="99" t="s">
        <v>144</v>
      </c>
      <c r="E1357" s="101">
        <f>SUBTOTAL(9,E1358)</f>
        <v>0</v>
      </c>
      <c r="F1357" s="101">
        <f>SUBTOTAL(9,F1358)</f>
        <v>0</v>
      </c>
      <c r="G1357" s="101">
        <f>SUBTOTAL(9,G1358)</f>
        <v>0</v>
      </c>
      <c r="H1357" s="188"/>
      <c r="I1357" s="182"/>
      <c r="J1357" s="182"/>
      <c r="K1357" s="182"/>
      <c r="L1357" s="182"/>
      <c r="M1357" s="182"/>
      <c r="N1357" s="182"/>
      <c r="O1357" s="182"/>
      <c r="P1357" s="182"/>
      <c r="Q1357" s="182"/>
      <c r="R1357" s="182"/>
      <c r="S1357" s="182"/>
      <c r="T1357" s="182"/>
      <c r="U1357" s="182"/>
      <c r="V1357" s="182"/>
      <c r="W1357" s="182"/>
      <c r="X1357" s="182"/>
      <c r="Y1357" s="182"/>
      <c r="Z1357" s="182"/>
      <c r="AA1357" s="182"/>
      <c r="AB1357" s="182"/>
      <c r="AC1357" s="182"/>
      <c r="AD1357" s="182"/>
      <c r="AE1357" s="182"/>
      <c r="AF1357" s="182"/>
      <c r="AG1357" s="182"/>
      <c r="AH1357" s="182"/>
      <c r="AI1357" s="182"/>
      <c r="AJ1357" s="182"/>
      <c r="AK1357" s="182"/>
      <c r="AL1357" s="182"/>
      <c r="AM1357" s="182"/>
      <c r="AN1357" s="182"/>
      <c r="AO1357" s="182"/>
      <c r="AP1357" s="182"/>
      <c r="AQ1357" s="182"/>
      <c r="AR1357" s="182"/>
      <c r="AS1357" s="182"/>
      <c r="AT1357" s="182"/>
      <c r="AU1357" s="182"/>
      <c r="AV1357" s="182"/>
      <c r="AW1357" s="182"/>
      <c r="AX1357" s="182"/>
      <c r="AY1357" s="182"/>
      <c r="AZ1357" s="182"/>
      <c r="BA1357" s="182"/>
      <c r="BB1357" s="182"/>
      <c r="BC1357" s="182"/>
      <c r="BD1357" s="182"/>
      <c r="BE1357" s="182"/>
      <c r="BF1357" s="182"/>
      <c r="BG1357" s="182"/>
      <c r="BH1357" s="182"/>
      <c r="BI1357" s="182"/>
      <c r="BJ1357" s="182"/>
      <c r="BK1357" s="182"/>
      <c r="BL1357" s="182"/>
      <c r="BM1357" s="182"/>
      <c r="BN1357" s="182"/>
      <c r="BO1357" s="182"/>
      <c r="BP1357" s="182"/>
      <c r="BQ1357" s="182"/>
      <c r="BR1357" s="182"/>
      <c r="BS1357" s="182"/>
      <c r="BT1357" s="182"/>
      <c r="BU1357" s="182"/>
      <c r="BV1357" s="182"/>
      <c r="BW1357" s="182"/>
      <c r="BX1357" s="182"/>
      <c r="BY1357" s="182"/>
      <c r="BZ1357" s="182"/>
      <c r="CA1357" s="182"/>
      <c r="CB1357" s="182"/>
      <c r="CC1357" s="182"/>
      <c r="CD1357" s="182"/>
      <c r="CE1357" s="182"/>
      <c r="CF1357" s="182"/>
      <c r="CG1357" s="182"/>
      <c r="CH1357" s="182"/>
      <c r="CI1357" s="182"/>
      <c r="CJ1357" s="182"/>
      <c r="CK1357" s="182"/>
      <c r="CL1357" s="182"/>
      <c r="CM1357" s="182"/>
      <c r="CN1357" s="182"/>
      <c r="CO1357" s="182"/>
      <c r="CP1357" s="182"/>
      <c r="CQ1357" s="182"/>
      <c r="CR1357" s="182"/>
      <c r="CS1357" s="182"/>
      <c r="CT1357" s="182"/>
      <c r="CU1357" s="182"/>
      <c r="CV1357" s="182"/>
      <c r="CW1357" s="182"/>
      <c r="CX1357" s="182"/>
      <c r="CY1357" s="182"/>
      <c r="CZ1357" s="182"/>
      <c r="DA1357" s="182"/>
      <c r="DB1357" s="182"/>
      <c r="DC1357" s="182"/>
      <c r="DD1357" s="182"/>
      <c r="DE1357" s="182"/>
      <c r="DF1357" s="182"/>
      <c r="DG1357" s="182"/>
      <c r="DH1357" s="182"/>
      <c r="DI1357" s="182"/>
      <c r="DJ1357" s="182"/>
      <c r="DK1357" s="182"/>
      <c r="DL1357" s="182"/>
      <c r="DM1357" s="182"/>
      <c r="DN1357" s="182"/>
      <c r="DO1357" s="182"/>
      <c r="DP1357" s="182"/>
      <c r="DQ1357" s="182"/>
      <c r="DR1357" s="182"/>
      <c r="DS1357" s="182"/>
      <c r="DT1357" s="182"/>
      <c r="DU1357" s="182"/>
      <c r="DV1357" s="182"/>
      <c r="DW1357" s="182"/>
      <c r="DX1357" s="182"/>
      <c r="DY1357" s="182"/>
    </row>
    <row r="1358" spans="1:129" s="108" customFormat="1" hidden="1" x14ac:dyDescent="0.25">
      <c r="A1358" s="103" t="s">
        <v>153</v>
      </c>
      <c r="B1358" s="118"/>
      <c r="C1358" s="105"/>
      <c r="D1358" s="106"/>
      <c r="E1358" s="106"/>
      <c r="F1358" s="106"/>
      <c r="G1358" s="106"/>
      <c r="H1358" s="107">
        <v>0</v>
      </c>
    </row>
    <row r="1359" spans="1:129" s="194" customFormat="1" x14ac:dyDescent="0.25">
      <c r="A1359" s="96" t="s">
        <v>1336</v>
      </c>
      <c r="B1359" s="97" t="s">
        <v>161</v>
      </c>
      <c r="C1359" s="98" t="s">
        <v>144</v>
      </c>
      <c r="D1359" s="99" t="s">
        <v>144</v>
      </c>
      <c r="E1359" s="101">
        <f>SUBTOTAL(9,E1360)</f>
        <v>0</v>
      </c>
      <c r="F1359" s="101">
        <f>SUBTOTAL(9,F1360)</f>
        <v>0</v>
      </c>
      <c r="G1359" s="101">
        <f>SUBTOTAL(9,G1360)</f>
        <v>0</v>
      </c>
      <c r="H1359" s="188"/>
      <c r="I1359" s="182"/>
      <c r="J1359" s="182"/>
      <c r="K1359" s="182"/>
      <c r="L1359" s="182"/>
      <c r="M1359" s="182"/>
      <c r="N1359" s="182"/>
      <c r="O1359" s="182"/>
      <c r="P1359" s="182"/>
      <c r="Q1359" s="182"/>
      <c r="R1359" s="182"/>
      <c r="S1359" s="182"/>
      <c r="T1359" s="182"/>
      <c r="U1359" s="182"/>
      <c r="V1359" s="182"/>
      <c r="W1359" s="182"/>
      <c r="X1359" s="182"/>
      <c r="Y1359" s="182"/>
      <c r="Z1359" s="182"/>
      <c r="AA1359" s="182"/>
      <c r="AB1359" s="182"/>
      <c r="AC1359" s="182"/>
      <c r="AD1359" s="182"/>
      <c r="AE1359" s="182"/>
      <c r="AF1359" s="182"/>
      <c r="AG1359" s="182"/>
      <c r="AH1359" s="182"/>
      <c r="AI1359" s="182"/>
      <c r="AJ1359" s="182"/>
      <c r="AK1359" s="182"/>
      <c r="AL1359" s="182"/>
      <c r="AM1359" s="182"/>
      <c r="AN1359" s="182"/>
      <c r="AO1359" s="182"/>
      <c r="AP1359" s="182"/>
      <c r="AQ1359" s="182"/>
      <c r="AR1359" s="182"/>
      <c r="AS1359" s="182"/>
      <c r="AT1359" s="182"/>
      <c r="AU1359" s="182"/>
      <c r="AV1359" s="182"/>
      <c r="AW1359" s="182"/>
      <c r="AX1359" s="182"/>
      <c r="AY1359" s="182"/>
      <c r="AZ1359" s="182"/>
      <c r="BA1359" s="182"/>
      <c r="BB1359" s="182"/>
      <c r="BC1359" s="182"/>
      <c r="BD1359" s="182"/>
      <c r="BE1359" s="182"/>
      <c r="BF1359" s="182"/>
      <c r="BG1359" s="182"/>
      <c r="BH1359" s="182"/>
      <c r="BI1359" s="182"/>
      <c r="BJ1359" s="182"/>
      <c r="BK1359" s="182"/>
      <c r="BL1359" s="182"/>
      <c r="BM1359" s="182"/>
      <c r="BN1359" s="182"/>
      <c r="BO1359" s="182"/>
      <c r="BP1359" s="182"/>
      <c r="BQ1359" s="182"/>
      <c r="BR1359" s="182"/>
      <c r="BS1359" s="182"/>
      <c r="BT1359" s="182"/>
      <c r="BU1359" s="182"/>
      <c r="BV1359" s="182"/>
      <c r="BW1359" s="182"/>
      <c r="BX1359" s="182"/>
      <c r="BY1359" s="182"/>
      <c r="BZ1359" s="182"/>
      <c r="CA1359" s="182"/>
      <c r="CB1359" s="182"/>
      <c r="CC1359" s="182"/>
      <c r="CD1359" s="182"/>
      <c r="CE1359" s="182"/>
      <c r="CF1359" s="182"/>
      <c r="CG1359" s="182"/>
      <c r="CH1359" s="182"/>
      <c r="CI1359" s="182"/>
      <c r="CJ1359" s="182"/>
      <c r="CK1359" s="182"/>
      <c r="CL1359" s="182"/>
      <c r="CM1359" s="182"/>
      <c r="CN1359" s="182"/>
      <c r="CO1359" s="182"/>
      <c r="CP1359" s="182"/>
      <c r="CQ1359" s="182"/>
      <c r="CR1359" s="182"/>
      <c r="CS1359" s="182"/>
      <c r="CT1359" s="182"/>
      <c r="CU1359" s="182"/>
      <c r="CV1359" s="182"/>
      <c r="CW1359" s="182"/>
      <c r="CX1359" s="182"/>
      <c r="CY1359" s="182"/>
      <c r="CZ1359" s="182"/>
      <c r="DA1359" s="182"/>
      <c r="DB1359" s="182"/>
      <c r="DC1359" s="182"/>
      <c r="DD1359" s="182"/>
      <c r="DE1359" s="182"/>
      <c r="DF1359" s="182"/>
      <c r="DG1359" s="182"/>
      <c r="DH1359" s="182"/>
      <c r="DI1359" s="182"/>
      <c r="DJ1359" s="182"/>
      <c r="DK1359" s="182"/>
      <c r="DL1359" s="182"/>
      <c r="DM1359" s="182"/>
      <c r="DN1359" s="182"/>
      <c r="DO1359" s="182"/>
      <c r="DP1359" s="182"/>
      <c r="DQ1359" s="182"/>
      <c r="DR1359" s="182"/>
      <c r="DS1359" s="182"/>
      <c r="DT1359" s="182"/>
      <c r="DU1359" s="182"/>
      <c r="DV1359" s="182"/>
      <c r="DW1359" s="182"/>
      <c r="DX1359" s="182"/>
      <c r="DY1359" s="182"/>
    </row>
    <row r="1360" spans="1:129" s="108" customFormat="1" hidden="1" x14ac:dyDescent="0.25">
      <c r="A1360" s="103" t="s">
        <v>153</v>
      </c>
      <c r="B1360" s="118"/>
      <c r="C1360" s="105"/>
      <c r="D1360" s="106"/>
      <c r="E1360" s="106"/>
      <c r="F1360" s="106"/>
      <c r="G1360" s="106"/>
      <c r="H1360" s="107">
        <v>0</v>
      </c>
    </row>
    <row r="1361" spans="1:129" s="194" customFormat="1" x14ac:dyDescent="0.25">
      <c r="A1361" s="96" t="s">
        <v>1337</v>
      </c>
      <c r="B1361" s="97" t="s">
        <v>163</v>
      </c>
      <c r="C1361" s="98" t="s">
        <v>144</v>
      </c>
      <c r="D1361" s="99" t="s">
        <v>144</v>
      </c>
      <c r="E1361" s="101">
        <f>SUBTOTAL(9,E1362)</f>
        <v>0</v>
      </c>
      <c r="F1361" s="101">
        <f>SUBTOTAL(9,F1362)</f>
        <v>0</v>
      </c>
      <c r="G1361" s="101">
        <f>SUBTOTAL(9,G1362)</f>
        <v>0</v>
      </c>
      <c r="H1361" s="188"/>
      <c r="I1361" s="182"/>
      <c r="J1361" s="182"/>
      <c r="K1361" s="182"/>
      <c r="L1361" s="182"/>
      <c r="M1361" s="182"/>
      <c r="N1361" s="182"/>
      <c r="O1361" s="182"/>
      <c r="P1361" s="182"/>
      <c r="Q1361" s="182"/>
      <c r="R1361" s="182"/>
      <c r="S1361" s="182"/>
      <c r="T1361" s="182"/>
      <c r="U1361" s="182"/>
      <c r="V1361" s="182"/>
      <c r="W1361" s="182"/>
      <c r="X1361" s="182"/>
      <c r="Y1361" s="182"/>
      <c r="Z1361" s="182"/>
      <c r="AA1361" s="182"/>
      <c r="AB1361" s="182"/>
      <c r="AC1361" s="182"/>
      <c r="AD1361" s="182"/>
      <c r="AE1361" s="182"/>
      <c r="AF1361" s="182"/>
      <c r="AG1361" s="182"/>
      <c r="AH1361" s="182"/>
      <c r="AI1361" s="182"/>
      <c r="AJ1361" s="182"/>
      <c r="AK1361" s="182"/>
      <c r="AL1361" s="182"/>
      <c r="AM1361" s="182"/>
      <c r="AN1361" s="182"/>
      <c r="AO1361" s="182"/>
      <c r="AP1361" s="182"/>
      <c r="AQ1361" s="182"/>
      <c r="AR1361" s="182"/>
      <c r="AS1361" s="182"/>
      <c r="AT1361" s="182"/>
      <c r="AU1361" s="182"/>
      <c r="AV1361" s="182"/>
      <c r="AW1361" s="182"/>
      <c r="AX1361" s="182"/>
      <c r="AY1361" s="182"/>
      <c r="AZ1361" s="182"/>
      <c r="BA1361" s="182"/>
      <c r="BB1361" s="182"/>
      <c r="BC1361" s="182"/>
      <c r="BD1361" s="182"/>
      <c r="BE1361" s="182"/>
      <c r="BF1361" s="182"/>
      <c r="BG1361" s="182"/>
      <c r="BH1361" s="182"/>
      <c r="BI1361" s="182"/>
      <c r="BJ1361" s="182"/>
      <c r="BK1361" s="182"/>
      <c r="BL1361" s="182"/>
      <c r="BM1361" s="182"/>
      <c r="BN1361" s="182"/>
      <c r="BO1361" s="182"/>
      <c r="BP1361" s="182"/>
      <c r="BQ1361" s="182"/>
      <c r="BR1361" s="182"/>
      <c r="BS1361" s="182"/>
      <c r="BT1361" s="182"/>
      <c r="BU1361" s="182"/>
      <c r="BV1361" s="182"/>
      <c r="BW1361" s="182"/>
      <c r="BX1361" s="182"/>
      <c r="BY1361" s="182"/>
      <c r="BZ1361" s="182"/>
      <c r="CA1361" s="182"/>
      <c r="CB1361" s="182"/>
      <c r="CC1361" s="182"/>
      <c r="CD1361" s="182"/>
      <c r="CE1361" s="182"/>
      <c r="CF1361" s="182"/>
      <c r="CG1361" s="182"/>
      <c r="CH1361" s="182"/>
      <c r="CI1361" s="182"/>
      <c r="CJ1361" s="182"/>
      <c r="CK1361" s="182"/>
      <c r="CL1361" s="182"/>
      <c r="CM1361" s="182"/>
      <c r="CN1361" s="182"/>
      <c r="CO1361" s="182"/>
      <c r="CP1361" s="182"/>
      <c r="CQ1361" s="182"/>
      <c r="CR1361" s="182"/>
      <c r="CS1361" s="182"/>
      <c r="CT1361" s="182"/>
      <c r="CU1361" s="182"/>
      <c r="CV1361" s="182"/>
      <c r="CW1361" s="182"/>
      <c r="CX1361" s="182"/>
      <c r="CY1361" s="182"/>
      <c r="CZ1361" s="182"/>
      <c r="DA1361" s="182"/>
      <c r="DB1361" s="182"/>
      <c r="DC1361" s="182"/>
      <c r="DD1361" s="182"/>
      <c r="DE1361" s="182"/>
      <c r="DF1361" s="182"/>
      <c r="DG1361" s="182"/>
      <c r="DH1361" s="182"/>
      <c r="DI1361" s="182"/>
      <c r="DJ1361" s="182"/>
      <c r="DK1361" s="182"/>
      <c r="DL1361" s="182"/>
      <c r="DM1361" s="182"/>
      <c r="DN1361" s="182"/>
      <c r="DO1361" s="182"/>
      <c r="DP1361" s="182"/>
      <c r="DQ1361" s="182"/>
      <c r="DR1361" s="182"/>
      <c r="DS1361" s="182"/>
      <c r="DT1361" s="182"/>
      <c r="DU1361" s="182"/>
      <c r="DV1361" s="182"/>
      <c r="DW1361" s="182"/>
      <c r="DX1361" s="182"/>
      <c r="DY1361" s="182"/>
    </row>
    <row r="1362" spans="1:129" s="108" customFormat="1" hidden="1" x14ac:dyDescent="0.25">
      <c r="A1362" s="103" t="s">
        <v>153</v>
      </c>
      <c r="B1362" s="118"/>
      <c r="C1362" s="105"/>
      <c r="D1362" s="106"/>
      <c r="E1362" s="106"/>
      <c r="F1362" s="106"/>
      <c r="G1362" s="106"/>
      <c r="H1362" s="107">
        <v>0</v>
      </c>
    </row>
    <row r="1363" spans="1:129" s="193" customFormat="1" x14ac:dyDescent="0.25">
      <c r="A1363" s="96" t="s">
        <v>1338</v>
      </c>
      <c r="B1363" s="97" t="s">
        <v>1292</v>
      </c>
      <c r="C1363" s="98" t="s">
        <v>144</v>
      </c>
      <c r="D1363" s="99" t="s">
        <v>144</v>
      </c>
      <c r="E1363" s="101">
        <f>E1364+E1366+E1368+E1370+E1372+E1374</f>
        <v>0</v>
      </c>
      <c r="F1363" s="101">
        <f>F1364+F1366+F1368+F1370+F1372+F1374</f>
        <v>0</v>
      </c>
      <c r="G1363" s="101">
        <f>G1364+G1366+G1368+G1370+G1372+G1374</f>
        <v>0</v>
      </c>
      <c r="H1363" s="188"/>
      <c r="I1363" s="182"/>
      <c r="J1363" s="182"/>
      <c r="K1363" s="182"/>
      <c r="L1363" s="182"/>
      <c r="M1363" s="182"/>
      <c r="N1363" s="182"/>
      <c r="O1363" s="182"/>
      <c r="P1363" s="182"/>
      <c r="Q1363" s="182"/>
      <c r="R1363" s="182"/>
      <c r="S1363" s="182"/>
      <c r="T1363" s="182"/>
      <c r="U1363" s="182"/>
      <c r="V1363" s="182"/>
      <c r="W1363" s="182"/>
      <c r="X1363" s="182"/>
      <c r="Y1363" s="182"/>
      <c r="Z1363" s="182"/>
      <c r="AA1363" s="182"/>
      <c r="AB1363" s="182"/>
      <c r="AC1363" s="182"/>
      <c r="AD1363" s="182"/>
      <c r="AE1363" s="182"/>
      <c r="AF1363" s="182"/>
      <c r="AG1363" s="182"/>
      <c r="AH1363" s="182"/>
      <c r="AI1363" s="182"/>
      <c r="AJ1363" s="182"/>
      <c r="AK1363" s="182"/>
      <c r="AL1363" s="182"/>
      <c r="AM1363" s="182"/>
      <c r="AN1363" s="182"/>
      <c r="AO1363" s="182"/>
      <c r="AP1363" s="182"/>
      <c r="AQ1363" s="182"/>
      <c r="AR1363" s="182"/>
      <c r="AS1363" s="182"/>
      <c r="AT1363" s="182"/>
      <c r="AU1363" s="182"/>
      <c r="AV1363" s="182"/>
      <c r="AW1363" s="182"/>
      <c r="AX1363" s="182"/>
      <c r="AY1363" s="182"/>
      <c r="AZ1363" s="182"/>
      <c r="BA1363" s="182"/>
      <c r="BB1363" s="182"/>
      <c r="BC1363" s="182"/>
      <c r="BD1363" s="182"/>
      <c r="BE1363" s="182"/>
      <c r="BF1363" s="182"/>
      <c r="BG1363" s="182"/>
      <c r="BH1363" s="182"/>
      <c r="BI1363" s="182"/>
      <c r="BJ1363" s="182"/>
      <c r="BK1363" s="182"/>
      <c r="BL1363" s="182"/>
      <c r="BM1363" s="182"/>
      <c r="BN1363" s="182"/>
      <c r="BO1363" s="182"/>
      <c r="BP1363" s="182"/>
      <c r="BQ1363" s="182"/>
      <c r="BR1363" s="182"/>
      <c r="BS1363" s="182"/>
      <c r="BT1363" s="182"/>
      <c r="BU1363" s="182"/>
      <c r="BV1363" s="182"/>
      <c r="BW1363" s="182"/>
      <c r="BX1363" s="182"/>
      <c r="BY1363" s="182"/>
      <c r="BZ1363" s="182"/>
      <c r="CA1363" s="182"/>
      <c r="CB1363" s="182"/>
      <c r="CC1363" s="182"/>
      <c r="CD1363" s="182"/>
      <c r="CE1363" s="182"/>
      <c r="CF1363" s="182"/>
      <c r="CG1363" s="182"/>
      <c r="CH1363" s="182"/>
      <c r="CI1363" s="182"/>
      <c r="CJ1363" s="182"/>
      <c r="CK1363" s="182"/>
      <c r="CL1363" s="182"/>
      <c r="CM1363" s="182"/>
      <c r="CN1363" s="182"/>
      <c r="CO1363" s="182"/>
      <c r="CP1363" s="182"/>
      <c r="CQ1363" s="182"/>
      <c r="CR1363" s="182"/>
      <c r="CS1363" s="182"/>
      <c r="CT1363" s="182"/>
      <c r="CU1363" s="182"/>
      <c r="CV1363" s="182"/>
      <c r="CW1363" s="182"/>
      <c r="CX1363" s="182"/>
      <c r="CY1363" s="182"/>
      <c r="CZ1363" s="182"/>
      <c r="DA1363" s="182"/>
      <c r="DB1363" s="182"/>
      <c r="DC1363" s="182"/>
      <c r="DD1363" s="182"/>
      <c r="DE1363" s="182"/>
      <c r="DF1363" s="182"/>
      <c r="DG1363" s="182"/>
      <c r="DH1363" s="182"/>
      <c r="DI1363" s="182"/>
      <c r="DJ1363" s="182"/>
      <c r="DK1363" s="182"/>
      <c r="DL1363" s="182"/>
      <c r="DM1363" s="182"/>
      <c r="DN1363" s="182"/>
      <c r="DO1363" s="182"/>
      <c r="DP1363" s="182"/>
      <c r="DQ1363" s="182"/>
      <c r="DR1363" s="182"/>
      <c r="DS1363" s="182"/>
      <c r="DT1363" s="182"/>
      <c r="DU1363" s="182"/>
      <c r="DV1363" s="182"/>
      <c r="DW1363" s="182"/>
      <c r="DX1363" s="182"/>
      <c r="DY1363" s="182"/>
    </row>
    <row r="1364" spans="1:129" s="194" customFormat="1" x14ac:dyDescent="0.25">
      <c r="A1364" s="96" t="s">
        <v>1339</v>
      </c>
      <c r="B1364" s="97" t="s">
        <v>1265</v>
      </c>
      <c r="C1364" s="98" t="s">
        <v>144</v>
      </c>
      <c r="D1364" s="99" t="s">
        <v>144</v>
      </c>
      <c r="E1364" s="101">
        <f>SUBTOTAL(9,E1365)</f>
        <v>0</v>
      </c>
      <c r="F1364" s="101">
        <f>SUBTOTAL(9,F1365)</f>
        <v>0</v>
      </c>
      <c r="G1364" s="101">
        <f>SUBTOTAL(9,G1365)</f>
        <v>0</v>
      </c>
      <c r="H1364" s="188"/>
      <c r="I1364" s="182"/>
      <c r="J1364" s="182"/>
      <c r="K1364" s="182"/>
      <c r="L1364" s="182"/>
      <c r="M1364" s="182"/>
      <c r="N1364" s="182"/>
      <c r="O1364" s="182"/>
      <c r="P1364" s="182"/>
      <c r="Q1364" s="182"/>
      <c r="R1364" s="182"/>
      <c r="S1364" s="182"/>
      <c r="T1364" s="182"/>
      <c r="U1364" s="182"/>
      <c r="V1364" s="182"/>
      <c r="W1364" s="182"/>
      <c r="X1364" s="182"/>
      <c r="Y1364" s="182"/>
      <c r="Z1364" s="182"/>
      <c r="AA1364" s="182"/>
      <c r="AB1364" s="182"/>
      <c r="AC1364" s="182"/>
      <c r="AD1364" s="182"/>
      <c r="AE1364" s="182"/>
      <c r="AF1364" s="182"/>
      <c r="AG1364" s="182"/>
      <c r="AH1364" s="182"/>
      <c r="AI1364" s="182"/>
      <c r="AJ1364" s="182"/>
      <c r="AK1364" s="182"/>
      <c r="AL1364" s="182"/>
      <c r="AM1364" s="182"/>
      <c r="AN1364" s="182"/>
      <c r="AO1364" s="182"/>
      <c r="AP1364" s="182"/>
      <c r="AQ1364" s="182"/>
      <c r="AR1364" s="182"/>
      <c r="AS1364" s="182"/>
      <c r="AT1364" s="182"/>
      <c r="AU1364" s="182"/>
      <c r="AV1364" s="182"/>
      <c r="AW1364" s="182"/>
      <c r="AX1364" s="182"/>
      <c r="AY1364" s="182"/>
      <c r="AZ1364" s="182"/>
      <c r="BA1364" s="182"/>
      <c r="BB1364" s="182"/>
      <c r="BC1364" s="182"/>
      <c r="BD1364" s="182"/>
      <c r="BE1364" s="182"/>
      <c r="BF1364" s="182"/>
      <c r="BG1364" s="182"/>
      <c r="BH1364" s="182"/>
      <c r="BI1364" s="182"/>
      <c r="BJ1364" s="182"/>
      <c r="BK1364" s="182"/>
      <c r="BL1364" s="182"/>
      <c r="BM1364" s="182"/>
      <c r="BN1364" s="182"/>
      <c r="BO1364" s="182"/>
      <c r="BP1364" s="182"/>
      <c r="BQ1364" s="182"/>
      <c r="BR1364" s="182"/>
      <c r="BS1364" s="182"/>
      <c r="BT1364" s="182"/>
      <c r="BU1364" s="182"/>
      <c r="BV1364" s="182"/>
      <c r="BW1364" s="182"/>
      <c r="BX1364" s="182"/>
      <c r="BY1364" s="182"/>
      <c r="BZ1364" s="182"/>
      <c r="CA1364" s="182"/>
      <c r="CB1364" s="182"/>
      <c r="CC1364" s="182"/>
      <c r="CD1364" s="182"/>
      <c r="CE1364" s="182"/>
      <c r="CF1364" s="182"/>
      <c r="CG1364" s="182"/>
      <c r="CH1364" s="182"/>
      <c r="CI1364" s="182"/>
      <c r="CJ1364" s="182"/>
      <c r="CK1364" s="182"/>
      <c r="CL1364" s="182"/>
      <c r="CM1364" s="182"/>
      <c r="CN1364" s="182"/>
      <c r="CO1364" s="182"/>
      <c r="CP1364" s="182"/>
      <c r="CQ1364" s="182"/>
      <c r="CR1364" s="182"/>
      <c r="CS1364" s="182"/>
      <c r="CT1364" s="182"/>
      <c r="CU1364" s="182"/>
      <c r="CV1364" s="182"/>
      <c r="CW1364" s="182"/>
      <c r="CX1364" s="182"/>
      <c r="CY1364" s="182"/>
      <c r="CZ1364" s="182"/>
      <c r="DA1364" s="182"/>
      <c r="DB1364" s="182"/>
      <c r="DC1364" s="182"/>
      <c r="DD1364" s="182"/>
      <c r="DE1364" s="182"/>
      <c r="DF1364" s="182"/>
      <c r="DG1364" s="182"/>
      <c r="DH1364" s="182"/>
      <c r="DI1364" s="182"/>
      <c r="DJ1364" s="182"/>
      <c r="DK1364" s="182"/>
      <c r="DL1364" s="182"/>
      <c r="DM1364" s="182"/>
      <c r="DN1364" s="182"/>
      <c r="DO1364" s="182"/>
      <c r="DP1364" s="182"/>
      <c r="DQ1364" s="182"/>
      <c r="DR1364" s="182"/>
      <c r="DS1364" s="182"/>
      <c r="DT1364" s="182"/>
      <c r="DU1364" s="182"/>
      <c r="DV1364" s="182"/>
      <c r="DW1364" s="182"/>
      <c r="DX1364" s="182"/>
      <c r="DY1364" s="182"/>
    </row>
    <row r="1365" spans="1:129" s="108" customFormat="1" hidden="1" x14ac:dyDescent="0.25">
      <c r="A1365" s="103" t="s">
        <v>153</v>
      </c>
      <c r="B1365" s="118"/>
      <c r="C1365" s="105"/>
      <c r="D1365" s="106"/>
      <c r="E1365" s="106"/>
      <c r="F1365" s="106"/>
      <c r="G1365" s="106"/>
      <c r="H1365" s="107">
        <v>0</v>
      </c>
    </row>
    <row r="1366" spans="1:129" s="194" customFormat="1" x14ac:dyDescent="0.25">
      <c r="A1366" s="96" t="s">
        <v>1340</v>
      </c>
      <c r="B1366" s="97" t="s">
        <v>155</v>
      </c>
      <c r="C1366" s="98" t="s">
        <v>144</v>
      </c>
      <c r="D1366" s="99" t="s">
        <v>144</v>
      </c>
      <c r="E1366" s="101">
        <f>SUBTOTAL(9,E1367)</f>
        <v>0</v>
      </c>
      <c r="F1366" s="101">
        <f>SUBTOTAL(9,F1367)</f>
        <v>0</v>
      </c>
      <c r="G1366" s="101">
        <f>SUBTOTAL(9,G1367)</f>
        <v>0</v>
      </c>
      <c r="H1366" s="188"/>
      <c r="I1366" s="182"/>
      <c r="J1366" s="182"/>
      <c r="K1366" s="182"/>
      <c r="L1366" s="182"/>
      <c r="M1366" s="182"/>
      <c r="N1366" s="182"/>
      <c r="O1366" s="182"/>
      <c r="P1366" s="182"/>
      <c r="Q1366" s="182"/>
      <c r="R1366" s="182"/>
      <c r="S1366" s="182"/>
      <c r="T1366" s="182"/>
      <c r="U1366" s="182"/>
      <c r="V1366" s="182"/>
      <c r="W1366" s="182"/>
      <c r="X1366" s="182"/>
      <c r="Y1366" s="182"/>
      <c r="Z1366" s="182"/>
      <c r="AA1366" s="182"/>
      <c r="AB1366" s="182"/>
      <c r="AC1366" s="182"/>
      <c r="AD1366" s="182"/>
      <c r="AE1366" s="182"/>
      <c r="AF1366" s="182"/>
      <c r="AG1366" s="182"/>
      <c r="AH1366" s="182"/>
      <c r="AI1366" s="182"/>
      <c r="AJ1366" s="182"/>
      <c r="AK1366" s="182"/>
      <c r="AL1366" s="182"/>
      <c r="AM1366" s="182"/>
      <c r="AN1366" s="182"/>
      <c r="AO1366" s="182"/>
      <c r="AP1366" s="182"/>
      <c r="AQ1366" s="182"/>
      <c r="AR1366" s="182"/>
      <c r="AS1366" s="182"/>
      <c r="AT1366" s="182"/>
      <c r="AU1366" s="182"/>
      <c r="AV1366" s="182"/>
      <c r="AW1366" s="182"/>
      <c r="AX1366" s="182"/>
      <c r="AY1366" s="182"/>
      <c r="AZ1366" s="182"/>
      <c r="BA1366" s="182"/>
      <c r="BB1366" s="182"/>
      <c r="BC1366" s="182"/>
      <c r="BD1366" s="182"/>
      <c r="BE1366" s="182"/>
      <c r="BF1366" s="182"/>
      <c r="BG1366" s="182"/>
      <c r="BH1366" s="182"/>
      <c r="BI1366" s="182"/>
      <c r="BJ1366" s="182"/>
      <c r="BK1366" s="182"/>
      <c r="BL1366" s="182"/>
      <c r="BM1366" s="182"/>
      <c r="BN1366" s="182"/>
      <c r="BO1366" s="182"/>
      <c r="BP1366" s="182"/>
      <c r="BQ1366" s="182"/>
      <c r="BR1366" s="182"/>
      <c r="BS1366" s="182"/>
      <c r="BT1366" s="182"/>
      <c r="BU1366" s="182"/>
      <c r="BV1366" s="182"/>
      <c r="BW1366" s="182"/>
      <c r="BX1366" s="182"/>
      <c r="BY1366" s="182"/>
      <c r="BZ1366" s="182"/>
      <c r="CA1366" s="182"/>
      <c r="CB1366" s="182"/>
      <c r="CC1366" s="182"/>
      <c r="CD1366" s="182"/>
      <c r="CE1366" s="182"/>
      <c r="CF1366" s="182"/>
      <c r="CG1366" s="182"/>
      <c r="CH1366" s="182"/>
      <c r="CI1366" s="182"/>
      <c r="CJ1366" s="182"/>
      <c r="CK1366" s="182"/>
      <c r="CL1366" s="182"/>
      <c r="CM1366" s="182"/>
      <c r="CN1366" s="182"/>
      <c r="CO1366" s="182"/>
      <c r="CP1366" s="182"/>
      <c r="CQ1366" s="182"/>
      <c r="CR1366" s="182"/>
      <c r="CS1366" s="182"/>
      <c r="CT1366" s="182"/>
      <c r="CU1366" s="182"/>
      <c r="CV1366" s="182"/>
      <c r="CW1366" s="182"/>
      <c r="CX1366" s="182"/>
      <c r="CY1366" s="182"/>
      <c r="CZ1366" s="182"/>
      <c r="DA1366" s="182"/>
      <c r="DB1366" s="182"/>
      <c r="DC1366" s="182"/>
      <c r="DD1366" s="182"/>
      <c r="DE1366" s="182"/>
      <c r="DF1366" s="182"/>
      <c r="DG1366" s="182"/>
      <c r="DH1366" s="182"/>
      <c r="DI1366" s="182"/>
      <c r="DJ1366" s="182"/>
      <c r="DK1366" s="182"/>
      <c r="DL1366" s="182"/>
      <c r="DM1366" s="182"/>
      <c r="DN1366" s="182"/>
      <c r="DO1366" s="182"/>
      <c r="DP1366" s="182"/>
      <c r="DQ1366" s="182"/>
      <c r="DR1366" s="182"/>
      <c r="DS1366" s="182"/>
      <c r="DT1366" s="182"/>
      <c r="DU1366" s="182"/>
      <c r="DV1366" s="182"/>
      <c r="DW1366" s="182"/>
      <c r="DX1366" s="182"/>
      <c r="DY1366" s="182"/>
    </row>
    <row r="1367" spans="1:129" s="108" customFormat="1" hidden="1" x14ac:dyDescent="0.25">
      <c r="A1367" s="103" t="s">
        <v>153</v>
      </c>
      <c r="B1367" s="118"/>
      <c r="C1367" s="105"/>
      <c r="D1367" s="106"/>
      <c r="E1367" s="106"/>
      <c r="F1367" s="106"/>
      <c r="G1367" s="106"/>
      <c r="H1367" s="107">
        <v>0</v>
      </c>
    </row>
    <row r="1368" spans="1:129" s="194" customFormat="1" x14ac:dyDescent="0.25">
      <c r="A1368" s="96" t="s">
        <v>1341</v>
      </c>
      <c r="B1368" s="97" t="s">
        <v>157</v>
      </c>
      <c r="C1368" s="98" t="s">
        <v>144</v>
      </c>
      <c r="D1368" s="99" t="s">
        <v>144</v>
      </c>
      <c r="E1368" s="101">
        <f>SUBTOTAL(9,E1369)</f>
        <v>0</v>
      </c>
      <c r="F1368" s="101">
        <f>SUBTOTAL(9,F1369)</f>
        <v>0</v>
      </c>
      <c r="G1368" s="101">
        <f>SUBTOTAL(9,G1369)</f>
        <v>0</v>
      </c>
      <c r="H1368" s="188"/>
      <c r="I1368" s="182"/>
      <c r="J1368" s="182"/>
      <c r="K1368" s="182"/>
      <c r="L1368" s="182"/>
      <c r="M1368" s="182"/>
      <c r="N1368" s="182"/>
      <c r="O1368" s="182"/>
      <c r="P1368" s="182"/>
      <c r="Q1368" s="182"/>
      <c r="R1368" s="182"/>
      <c r="S1368" s="182"/>
      <c r="T1368" s="182"/>
      <c r="U1368" s="182"/>
      <c r="V1368" s="182"/>
      <c r="W1368" s="182"/>
      <c r="X1368" s="182"/>
      <c r="Y1368" s="182"/>
      <c r="Z1368" s="182"/>
      <c r="AA1368" s="182"/>
      <c r="AB1368" s="182"/>
      <c r="AC1368" s="182"/>
      <c r="AD1368" s="182"/>
      <c r="AE1368" s="182"/>
      <c r="AF1368" s="182"/>
      <c r="AG1368" s="182"/>
      <c r="AH1368" s="182"/>
      <c r="AI1368" s="182"/>
      <c r="AJ1368" s="182"/>
      <c r="AK1368" s="182"/>
      <c r="AL1368" s="182"/>
      <c r="AM1368" s="182"/>
      <c r="AN1368" s="182"/>
      <c r="AO1368" s="182"/>
      <c r="AP1368" s="182"/>
      <c r="AQ1368" s="182"/>
      <c r="AR1368" s="182"/>
      <c r="AS1368" s="182"/>
      <c r="AT1368" s="182"/>
      <c r="AU1368" s="182"/>
      <c r="AV1368" s="182"/>
      <c r="AW1368" s="182"/>
      <c r="AX1368" s="182"/>
      <c r="AY1368" s="182"/>
      <c r="AZ1368" s="182"/>
      <c r="BA1368" s="182"/>
      <c r="BB1368" s="182"/>
      <c r="BC1368" s="182"/>
      <c r="BD1368" s="182"/>
      <c r="BE1368" s="182"/>
      <c r="BF1368" s="182"/>
      <c r="BG1368" s="182"/>
      <c r="BH1368" s="182"/>
      <c r="BI1368" s="182"/>
      <c r="BJ1368" s="182"/>
      <c r="BK1368" s="182"/>
      <c r="BL1368" s="182"/>
      <c r="BM1368" s="182"/>
      <c r="BN1368" s="182"/>
      <c r="BO1368" s="182"/>
      <c r="BP1368" s="182"/>
      <c r="BQ1368" s="182"/>
      <c r="BR1368" s="182"/>
      <c r="BS1368" s="182"/>
      <c r="BT1368" s="182"/>
      <c r="BU1368" s="182"/>
      <c r="BV1368" s="182"/>
      <c r="BW1368" s="182"/>
      <c r="BX1368" s="182"/>
      <c r="BY1368" s="182"/>
      <c r="BZ1368" s="182"/>
      <c r="CA1368" s="182"/>
      <c r="CB1368" s="182"/>
      <c r="CC1368" s="182"/>
      <c r="CD1368" s="182"/>
      <c r="CE1368" s="182"/>
      <c r="CF1368" s="182"/>
      <c r="CG1368" s="182"/>
      <c r="CH1368" s="182"/>
      <c r="CI1368" s="182"/>
      <c r="CJ1368" s="182"/>
      <c r="CK1368" s="182"/>
      <c r="CL1368" s="182"/>
      <c r="CM1368" s="182"/>
      <c r="CN1368" s="182"/>
      <c r="CO1368" s="182"/>
      <c r="CP1368" s="182"/>
      <c r="CQ1368" s="182"/>
      <c r="CR1368" s="182"/>
      <c r="CS1368" s="182"/>
      <c r="CT1368" s="182"/>
      <c r="CU1368" s="182"/>
      <c r="CV1368" s="182"/>
      <c r="CW1368" s="182"/>
      <c r="CX1368" s="182"/>
      <c r="CY1368" s="182"/>
      <c r="CZ1368" s="182"/>
      <c r="DA1368" s="182"/>
      <c r="DB1368" s="182"/>
      <c r="DC1368" s="182"/>
      <c r="DD1368" s="182"/>
      <c r="DE1368" s="182"/>
      <c r="DF1368" s="182"/>
      <c r="DG1368" s="182"/>
      <c r="DH1368" s="182"/>
      <c r="DI1368" s="182"/>
      <c r="DJ1368" s="182"/>
      <c r="DK1368" s="182"/>
      <c r="DL1368" s="182"/>
      <c r="DM1368" s="182"/>
      <c r="DN1368" s="182"/>
      <c r="DO1368" s="182"/>
      <c r="DP1368" s="182"/>
      <c r="DQ1368" s="182"/>
      <c r="DR1368" s="182"/>
      <c r="DS1368" s="182"/>
      <c r="DT1368" s="182"/>
      <c r="DU1368" s="182"/>
      <c r="DV1368" s="182"/>
      <c r="DW1368" s="182"/>
      <c r="DX1368" s="182"/>
      <c r="DY1368" s="182"/>
    </row>
    <row r="1369" spans="1:129" s="108" customFormat="1" hidden="1" x14ac:dyDescent="0.25">
      <c r="A1369" s="103" t="s">
        <v>153</v>
      </c>
      <c r="B1369" s="118"/>
      <c r="C1369" s="105"/>
      <c r="D1369" s="106"/>
      <c r="E1369" s="106"/>
      <c r="F1369" s="106"/>
      <c r="G1369" s="106"/>
      <c r="H1369" s="107">
        <v>0</v>
      </c>
    </row>
    <row r="1370" spans="1:129" s="194" customFormat="1" x14ac:dyDescent="0.25">
      <c r="A1370" s="96" t="s">
        <v>1342</v>
      </c>
      <c r="B1370" s="97" t="s">
        <v>1288</v>
      </c>
      <c r="C1370" s="98" t="s">
        <v>144</v>
      </c>
      <c r="D1370" s="99" t="s">
        <v>144</v>
      </c>
      <c r="E1370" s="101">
        <f>SUBTOTAL(9,E1371)</f>
        <v>0</v>
      </c>
      <c r="F1370" s="101">
        <f>SUBTOTAL(9,F1371)</f>
        <v>0</v>
      </c>
      <c r="G1370" s="101">
        <f>SUBTOTAL(9,G1371)</f>
        <v>0</v>
      </c>
      <c r="H1370" s="188"/>
      <c r="I1370" s="182"/>
      <c r="J1370" s="182"/>
      <c r="K1370" s="182"/>
      <c r="L1370" s="182"/>
      <c r="M1370" s="182"/>
      <c r="N1370" s="182"/>
      <c r="O1370" s="182"/>
      <c r="P1370" s="182"/>
      <c r="Q1370" s="182"/>
      <c r="R1370" s="182"/>
      <c r="S1370" s="182"/>
      <c r="T1370" s="182"/>
      <c r="U1370" s="182"/>
      <c r="V1370" s="182"/>
      <c r="W1370" s="182"/>
      <c r="X1370" s="182"/>
      <c r="Y1370" s="182"/>
      <c r="Z1370" s="182"/>
      <c r="AA1370" s="182"/>
      <c r="AB1370" s="182"/>
      <c r="AC1370" s="182"/>
      <c r="AD1370" s="182"/>
      <c r="AE1370" s="182"/>
      <c r="AF1370" s="182"/>
      <c r="AG1370" s="182"/>
      <c r="AH1370" s="182"/>
      <c r="AI1370" s="182"/>
      <c r="AJ1370" s="182"/>
      <c r="AK1370" s="182"/>
      <c r="AL1370" s="182"/>
      <c r="AM1370" s="182"/>
      <c r="AN1370" s="182"/>
      <c r="AO1370" s="182"/>
      <c r="AP1370" s="182"/>
      <c r="AQ1370" s="182"/>
      <c r="AR1370" s="182"/>
      <c r="AS1370" s="182"/>
      <c r="AT1370" s="182"/>
      <c r="AU1370" s="182"/>
      <c r="AV1370" s="182"/>
      <c r="AW1370" s="182"/>
      <c r="AX1370" s="182"/>
      <c r="AY1370" s="182"/>
      <c r="AZ1370" s="182"/>
      <c r="BA1370" s="182"/>
      <c r="BB1370" s="182"/>
      <c r="BC1370" s="182"/>
      <c r="BD1370" s="182"/>
      <c r="BE1370" s="182"/>
      <c r="BF1370" s="182"/>
      <c r="BG1370" s="182"/>
      <c r="BH1370" s="182"/>
      <c r="BI1370" s="182"/>
      <c r="BJ1370" s="182"/>
      <c r="BK1370" s="182"/>
      <c r="BL1370" s="182"/>
      <c r="BM1370" s="182"/>
      <c r="BN1370" s="182"/>
      <c r="BO1370" s="182"/>
      <c r="BP1370" s="182"/>
      <c r="BQ1370" s="182"/>
      <c r="BR1370" s="182"/>
      <c r="BS1370" s="182"/>
      <c r="BT1370" s="182"/>
      <c r="BU1370" s="182"/>
      <c r="BV1370" s="182"/>
      <c r="BW1370" s="182"/>
      <c r="BX1370" s="182"/>
      <c r="BY1370" s="182"/>
      <c r="BZ1370" s="182"/>
      <c r="CA1370" s="182"/>
      <c r="CB1370" s="182"/>
      <c r="CC1370" s="182"/>
      <c r="CD1370" s="182"/>
      <c r="CE1370" s="182"/>
      <c r="CF1370" s="182"/>
      <c r="CG1370" s="182"/>
      <c r="CH1370" s="182"/>
      <c r="CI1370" s="182"/>
      <c r="CJ1370" s="182"/>
      <c r="CK1370" s="182"/>
      <c r="CL1370" s="182"/>
      <c r="CM1370" s="182"/>
      <c r="CN1370" s="182"/>
      <c r="CO1370" s="182"/>
      <c r="CP1370" s="182"/>
      <c r="CQ1370" s="182"/>
      <c r="CR1370" s="182"/>
      <c r="CS1370" s="182"/>
      <c r="CT1370" s="182"/>
      <c r="CU1370" s="182"/>
      <c r="CV1370" s="182"/>
      <c r="CW1370" s="182"/>
      <c r="CX1370" s="182"/>
      <c r="CY1370" s="182"/>
      <c r="CZ1370" s="182"/>
      <c r="DA1370" s="182"/>
      <c r="DB1370" s="182"/>
      <c r="DC1370" s="182"/>
      <c r="DD1370" s="182"/>
      <c r="DE1370" s="182"/>
      <c r="DF1370" s="182"/>
      <c r="DG1370" s="182"/>
      <c r="DH1370" s="182"/>
      <c r="DI1370" s="182"/>
      <c r="DJ1370" s="182"/>
      <c r="DK1370" s="182"/>
      <c r="DL1370" s="182"/>
      <c r="DM1370" s="182"/>
      <c r="DN1370" s="182"/>
      <c r="DO1370" s="182"/>
      <c r="DP1370" s="182"/>
      <c r="DQ1370" s="182"/>
      <c r="DR1370" s="182"/>
      <c r="DS1370" s="182"/>
      <c r="DT1370" s="182"/>
      <c r="DU1370" s="182"/>
      <c r="DV1370" s="182"/>
      <c r="DW1370" s="182"/>
      <c r="DX1370" s="182"/>
      <c r="DY1370" s="182"/>
    </row>
    <row r="1371" spans="1:129" s="108" customFormat="1" hidden="1" x14ac:dyDescent="0.25">
      <c r="A1371" s="103" t="s">
        <v>153</v>
      </c>
      <c r="B1371" s="118"/>
      <c r="C1371" s="105"/>
      <c r="D1371" s="106"/>
      <c r="E1371" s="106"/>
      <c r="F1371" s="106"/>
      <c r="G1371" s="106"/>
      <c r="H1371" s="107">
        <v>0</v>
      </c>
    </row>
    <row r="1372" spans="1:129" s="194" customFormat="1" x14ac:dyDescent="0.25">
      <c r="A1372" s="96" t="s">
        <v>1343</v>
      </c>
      <c r="B1372" s="97" t="s">
        <v>161</v>
      </c>
      <c r="C1372" s="98" t="s">
        <v>144</v>
      </c>
      <c r="D1372" s="99" t="s">
        <v>144</v>
      </c>
      <c r="E1372" s="101">
        <f>SUBTOTAL(9,E1373)</f>
        <v>0</v>
      </c>
      <c r="F1372" s="101">
        <f>SUBTOTAL(9,F1373)</f>
        <v>0</v>
      </c>
      <c r="G1372" s="101">
        <f>SUBTOTAL(9,G1373)</f>
        <v>0</v>
      </c>
      <c r="H1372" s="188"/>
      <c r="I1372" s="182"/>
      <c r="J1372" s="182"/>
      <c r="K1372" s="182"/>
      <c r="L1372" s="182"/>
      <c r="M1372" s="182"/>
      <c r="N1372" s="182"/>
      <c r="O1372" s="182"/>
      <c r="P1372" s="182"/>
      <c r="Q1372" s="182"/>
      <c r="R1372" s="182"/>
      <c r="S1372" s="182"/>
      <c r="T1372" s="182"/>
      <c r="U1372" s="182"/>
      <c r="V1372" s="182"/>
      <c r="W1372" s="182"/>
      <c r="X1372" s="182"/>
      <c r="Y1372" s="182"/>
      <c r="Z1372" s="182"/>
      <c r="AA1372" s="182"/>
      <c r="AB1372" s="182"/>
      <c r="AC1372" s="182"/>
      <c r="AD1372" s="182"/>
      <c r="AE1372" s="182"/>
      <c r="AF1372" s="182"/>
      <c r="AG1372" s="182"/>
      <c r="AH1372" s="182"/>
      <c r="AI1372" s="182"/>
      <c r="AJ1372" s="182"/>
      <c r="AK1372" s="182"/>
      <c r="AL1372" s="182"/>
      <c r="AM1372" s="182"/>
      <c r="AN1372" s="182"/>
      <c r="AO1372" s="182"/>
      <c r="AP1372" s="182"/>
      <c r="AQ1372" s="182"/>
      <c r="AR1372" s="182"/>
      <c r="AS1372" s="182"/>
      <c r="AT1372" s="182"/>
      <c r="AU1372" s="182"/>
      <c r="AV1372" s="182"/>
      <c r="AW1372" s="182"/>
      <c r="AX1372" s="182"/>
      <c r="AY1372" s="182"/>
      <c r="AZ1372" s="182"/>
      <c r="BA1372" s="182"/>
      <c r="BB1372" s="182"/>
      <c r="BC1372" s="182"/>
      <c r="BD1372" s="182"/>
      <c r="BE1372" s="182"/>
      <c r="BF1372" s="182"/>
      <c r="BG1372" s="182"/>
      <c r="BH1372" s="182"/>
      <c r="BI1372" s="182"/>
      <c r="BJ1372" s="182"/>
      <c r="BK1372" s="182"/>
      <c r="BL1372" s="182"/>
      <c r="BM1372" s="182"/>
      <c r="BN1372" s="182"/>
      <c r="BO1372" s="182"/>
      <c r="BP1372" s="182"/>
      <c r="BQ1372" s="182"/>
      <c r="BR1372" s="182"/>
      <c r="BS1372" s="182"/>
      <c r="BT1372" s="182"/>
      <c r="BU1372" s="182"/>
      <c r="BV1372" s="182"/>
      <c r="BW1372" s="182"/>
      <c r="BX1372" s="182"/>
      <c r="BY1372" s="182"/>
      <c r="BZ1372" s="182"/>
      <c r="CA1372" s="182"/>
      <c r="CB1372" s="182"/>
      <c r="CC1372" s="182"/>
      <c r="CD1372" s="182"/>
      <c r="CE1372" s="182"/>
      <c r="CF1372" s="182"/>
      <c r="CG1372" s="182"/>
      <c r="CH1372" s="182"/>
      <c r="CI1372" s="182"/>
      <c r="CJ1372" s="182"/>
      <c r="CK1372" s="182"/>
      <c r="CL1372" s="182"/>
      <c r="CM1372" s="182"/>
      <c r="CN1372" s="182"/>
      <c r="CO1372" s="182"/>
      <c r="CP1372" s="182"/>
      <c r="CQ1372" s="182"/>
      <c r="CR1372" s="182"/>
      <c r="CS1372" s="182"/>
      <c r="CT1372" s="182"/>
      <c r="CU1372" s="182"/>
      <c r="CV1372" s="182"/>
      <c r="CW1372" s="182"/>
      <c r="CX1372" s="182"/>
      <c r="CY1372" s="182"/>
      <c r="CZ1372" s="182"/>
      <c r="DA1372" s="182"/>
      <c r="DB1372" s="182"/>
      <c r="DC1372" s="182"/>
      <c r="DD1372" s="182"/>
      <c r="DE1372" s="182"/>
      <c r="DF1372" s="182"/>
      <c r="DG1372" s="182"/>
      <c r="DH1372" s="182"/>
      <c r="DI1372" s="182"/>
      <c r="DJ1372" s="182"/>
      <c r="DK1372" s="182"/>
      <c r="DL1372" s="182"/>
      <c r="DM1372" s="182"/>
      <c r="DN1372" s="182"/>
      <c r="DO1372" s="182"/>
      <c r="DP1372" s="182"/>
      <c r="DQ1372" s="182"/>
      <c r="DR1372" s="182"/>
      <c r="DS1372" s="182"/>
      <c r="DT1372" s="182"/>
      <c r="DU1372" s="182"/>
      <c r="DV1372" s="182"/>
      <c r="DW1372" s="182"/>
      <c r="DX1372" s="182"/>
      <c r="DY1372" s="182"/>
    </row>
    <row r="1373" spans="1:129" s="108" customFormat="1" hidden="1" x14ac:dyDescent="0.25">
      <c r="A1373" s="103" t="s">
        <v>153</v>
      </c>
      <c r="B1373" s="118"/>
      <c r="C1373" s="105"/>
      <c r="D1373" s="106"/>
      <c r="E1373" s="106"/>
      <c r="F1373" s="106"/>
      <c r="G1373" s="106"/>
      <c r="H1373" s="107">
        <v>0</v>
      </c>
    </row>
    <row r="1374" spans="1:129" s="194" customFormat="1" x14ac:dyDescent="0.25">
      <c r="A1374" s="96" t="s">
        <v>1344</v>
      </c>
      <c r="B1374" s="97" t="s">
        <v>163</v>
      </c>
      <c r="C1374" s="98" t="s">
        <v>144</v>
      </c>
      <c r="D1374" s="99" t="s">
        <v>144</v>
      </c>
      <c r="E1374" s="101">
        <f>SUBTOTAL(9,E1375)</f>
        <v>0</v>
      </c>
      <c r="F1374" s="101">
        <f>SUBTOTAL(9,F1375)</f>
        <v>0</v>
      </c>
      <c r="G1374" s="101">
        <f>SUBTOTAL(9,G1375)</f>
        <v>0</v>
      </c>
      <c r="H1374" s="188"/>
      <c r="I1374" s="182"/>
      <c r="J1374" s="182"/>
      <c r="K1374" s="182"/>
      <c r="L1374" s="182"/>
      <c r="M1374" s="182"/>
      <c r="N1374" s="182"/>
      <c r="O1374" s="182"/>
      <c r="P1374" s="182"/>
      <c r="Q1374" s="182"/>
      <c r="R1374" s="182"/>
      <c r="S1374" s="182"/>
      <c r="T1374" s="182"/>
      <c r="U1374" s="182"/>
      <c r="V1374" s="182"/>
      <c r="W1374" s="182"/>
      <c r="X1374" s="182"/>
      <c r="Y1374" s="182"/>
      <c r="Z1374" s="182"/>
      <c r="AA1374" s="182"/>
      <c r="AB1374" s="182"/>
      <c r="AC1374" s="182"/>
      <c r="AD1374" s="182"/>
      <c r="AE1374" s="182"/>
      <c r="AF1374" s="182"/>
      <c r="AG1374" s="182"/>
      <c r="AH1374" s="182"/>
      <c r="AI1374" s="182"/>
      <c r="AJ1374" s="182"/>
      <c r="AK1374" s="182"/>
      <c r="AL1374" s="182"/>
      <c r="AM1374" s="182"/>
      <c r="AN1374" s="182"/>
      <c r="AO1374" s="182"/>
      <c r="AP1374" s="182"/>
      <c r="AQ1374" s="182"/>
      <c r="AR1374" s="182"/>
      <c r="AS1374" s="182"/>
      <c r="AT1374" s="182"/>
      <c r="AU1374" s="182"/>
      <c r="AV1374" s="182"/>
      <c r="AW1374" s="182"/>
      <c r="AX1374" s="182"/>
      <c r="AY1374" s="182"/>
      <c r="AZ1374" s="182"/>
      <c r="BA1374" s="182"/>
      <c r="BB1374" s="182"/>
      <c r="BC1374" s="182"/>
      <c r="BD1374" s="182"/>
      <c r="BE1374" s="182"/>
      <c r="BF1374" s="182"/>
      <c r="BG1374" s="182"/>
      <c r="BH1374" s="182"/>
      <c r="BI1374" s="182"/>
      <c r="BJ1374" s="182"/>
      <c r="BK1374" s="182"/>
      <c r="BL1374" s="182"/>
      <c r="BM1374" s="182"/>
      <c r="BN1374" s="182"/>
      <c r="BO1374" s="182"/>
      <c r="BP1374" s="182"/>
      <c r="BQ1374" s="182"/>
      <c r="BR1374" s="182"/>
      <c r="BS1374" s="182"/>
      <c r="BT1374" s="182"/>
      <c r="BU1374" s="182"/>
      <c r="BV1374" s="182"/>
      <c r="BW1374" s="182"/>
      <c r="BX1374" s="182"/>
      <c r="BY1374" s="182"/>
      <c r="BZ1374" s="182"/>
      <c r="CA1374" s="182"/>
      <c r="CB1374" s="182"/>
      <c r="CC1374" s="182"/>
      <c r="CD1374" s="182"/>
      <c r="CE1374" s="182"/>
      <c r="CF1374" s="182"/>
      <c r="CG1374" s="182"/>
      <c r="CH1374" s="182"/>
      <c r="CI1374" s="182"/>
      <c r="CJ1374" s="182"/>
      <c r="CK1374" s="182"/>
      <c r="CL1374" s="182"/>
      <c r="CM1374" s="182"/>
      <c r="CN1374" s="182"/>
      <c r="CO1374" s="182"/>
      <c r="CP1374" s="182"/>
      <c r="CQ1374" s="182"/>
      <c r="CR1374" s="182"/>
      <c r="CS1374" s="182"/>
      <c r="CT1374" s="182"/>
      <c r="CU1374" s="182"/>
      <c r="CV1374" s="182"/>
      <c r="CW1374" s="182"/>
      <c r="CX1374" s="182"/>
      <c r="CY1374" s="182"/>
      <c r="CZ1374" s="182"/>
      <c r="DA1374" s="182"/>
      <c r="DB1374" s="182"/>
      <c r="DC1374" s="182"/>
      <c r="DD1374" s="182"/>
      <c r="DE1374" s="182"/>
      <c r="DF1374" s="182"/>
      <c r="DG1374" s="182"/>
      <c r="DH1374" s="182"/>
      <c r="DI1374" s="182"/>
      <c r="DJ1374" s="182"/>
      <c r="DK1374" s="182"/>
      <c r="DL1374" s="182"/>
      <c r="DM1374" s="182"/>
      <c r="DN1374" s="182"/>
      <c r="DO1374" s="182"/>
      <c r="DP1374" s="182"/>
      <c r="DQ1374" s="182"/>
      <c r="DR1374" s="182"/>
      <c r="DS1374" s="182"/>
      <c r="DT1374" s="182"/>
      <c r="DU1374" s="182"/>
      <c r="DV1374" s="182"/>
      <c r="DW1374" s="182"/>
      <c r="DX1374" s="182"/>
      <c r="DY1374" s="182"/>
    </row>
    <row r="1375" spans="1:129" s="108" customFormat="1" hidden="1" x14ac:dyDescent="0.25">
      <c r="A1375" s="103" t="s">
        <v>153</v>
      </c>
      <c r="B1375" s="118"/>
      <c r="C1375" s="105"/>
      <c r="D1375" s="106"/>
      <c r="E1375" s="106"/>
      <c r="F1375" s="106"/>
      <c r="G1375" s="106"/>
      <c r="H1375" s="107">
        <v>0</v>
      </c>
    </row>
    <row r="1376" spans="1:129" s="192" customFormat="1" x14ac:dyDescent="0.25">
      <c r="A1376" s="122" t="s">
        <v>1345</v>
      </c>
      <c r="B1376" s="97" t="s">
        <v>1313</v>
      </c>
      <c r="C1376" s="98" t="s">
        <v>144</v>
      </c>
      <c r="D1376" s="99" t="s">
        <v>144</v>
      </c>
      <c r="E1376" s="101">
        <f>E1377+E1390</f>
        <v>0</v>
      </c>
      <c r="F1376" s="101">
        <f>F1377+F1390</f>
        <v>0</v>
      </c>
      <c r="G1376" s="101">
        <f>G1377+G1390</f>
        <v>0</v>
      </c>
      <c r="H1376" s="188"/>
      <c r="I1376" s="182"/>
      <c r="J1376" s="182"/>
      <c r="K1376" s="182"/>
      <c r="L1376" s="182"/>
      <c r="M1376" s="182"/>
      <c r="N1376" s="182"/>
      <c r="O1376" s="182"/>
      <c r="P1376" s="182"/>
      <c r="Q1376" s="182"/>
      <c r="R1376" s="182"/>
      <c r="S1376" s="182"/>
      <c r="T1376" s="182"/>
      <c r="U1376" s="182"/>
      <c r="V1376" s="182"/>
      <c r="W1376" s="182"/>
      <c r="X1376" s="182"/>
      <c r="Y1376" s="182"/>
      <c r="Z1376" s="182"/>
      <c r="AA1376" s="182"/>
      <c r="AB1376" s="182"/>
      <c r="AC1376" s="182"/>
      <c r="AD1376" s="182"/>
      <c r="AE1376" s="182"/>
      <c r="AF1376" s="182"/>
      <c r="AG1376" s="182"/>
      <c r="AH1376" s="182"/>
      <c r="AI1376" s="182"/>
      <c r="AJ1376" s="182"/>
      <c r="AK1376" s="182"/>
      <c r="AL1376" s="182"/>
      <c r="AM1376" s="182"/>
      <c r="AN1376" s="182"/>
      <c r="AO1376" s="182"/>
      <c r="AP1376" s="182"/>
      <c r="AQ1376" s="182"/>
      <c r="AR1376" s="182"/>
      <c r="AS1376" s="182"/>
      <c r="AT1376" s="182"/>
      <c r="AU1376" s="182"/>
      <c r="AV1376" s="182"/>
      <c r="AW1376" s="182"/>
      <c r="AX1376" s="182"/>
      <c r="AY1376" s="182"/>
      <c r="AZ1376" s="182"/>
      <c r="BA1376" s="182"/>
      <c r="BB1376" s="182"/>
      <c r="BC1376" s="182"/>
      <c r="BD1376" s="182"/>
      <c r="BE1376" s="182"/>
      <c r="BF1376" s="182"/>
      <c r="BG1376" s="182"/>
      <c r="BH1376" s="182"/>
      <c r="BI1376" s="182"/>
      <c r="BJ1376" s="182"/>
      <c r="BK1376" s="182"/>
      <c r="BL1376" s="182"/>
      <c r="BM1376" s="182"/>
      <c r="BN1376" s="182"/>
      <c r="BO1376" s="182"/>
      <c r="BP1376" s="182"/>
      <c r="BQ1376" s="182"/>
      <c r="BR1376" s="182"/>
      <c r="BS1376" s="182"/>
      <c r="BT1376" s="182"/>
      <c r="BU1376" s="182"/>
      <c r="BV1376" s="182"/>
      <c r="BW1376" s="182"/>
      <c r="BX1376" s="182"/>
      <c r="BY1376" s="182"/>
      <c r="BZ1376" s="182"/>
      <c r="CA1376" s="182"/>
      <c r="CB1376" s="182"/>
      <c r="CC1376" s="182"/>
      <c r="CD1376" s="182"/>
      <c r="CE1376" s="182"/>
      <c r="CF1376" s="182"/>
      <c r="CG1376" s="182"/>
      <c r="CH1376" s="182"/>
      <c r="CI1376" s="182"/>
      <c r="CJ1376" s="182"/>
      <c r="CK1376" s="182"/>
      <c r="CL1376" s="182"/>
      <c r="CM1376" s="182"/>
      <c r="CN1376" s="182"/>
      <c r="CO1376" s="182"/>
      <c r="CP1376" s="182"/>
      <c r="CQ1376" s="182"/>
      <c r="CR1376" s="182"/>
      <c r="CS1376" s="182"/>
      <c r="CT1376" s="182"/>
      <c r="CU1376" s="182"/>
      <c r="CV1376" s="182"/>
      <c r="CW1376" s="182"/>
      <c r="CX1376" s="182"/>
      <c r="CY1376" s="182"/>
      <c r="CZ1376" s="182"/>
      <c r="DA1376" s="182"/>
      <c r="DB1376" s="182"/>
      <c r="DC1376" s="182"/>
      <c r="DD1376" s="182"/>
      <c r="DE1376" s="182"/>
      <c r="DF1376" s="182"/>
      <c r="DG1376" s="182"/>
      <c r="DH1376" s="182"/>
      <c r="DI1376" s="182"/>
      <c r="DJ1376" s="182"/>
      <c r="DK1376" s="182"/>
      <c r="DL1376" s="182"/>
      <c r="DM1376" s="182"/>
      <c r="DN1376" s="182"/>
      <c r="DO1376" s="182"/>
      <c r="DP1376" s="182"/>
      <c r="DQ1376" s="182"/>
      <c r="DR1376" s="182"/>
      <c r="DS1376" s="182"/>
      <c r="DT1376" s="182"/>
      <c r="DU1376" s="182"/>
      <c r="DV1376" s="182"/>
      <c r="DW1376" s="182"/>
      <c r="DX1376" s="182"/>
      <c r="DY1376" s="182"/>
    </row>
    <row r="1377" spans="1:129" s="193" customFormat="1" x14ac:dyDescent="0.25">
      <c r="A1377" s="96" t="s">
        <v>1346</v>
      </c>
      <c r="B1377" s="97" t="s">
        <v>1263</v>
      </c>
      <c r="C1377" s="98" t="s">
        <v>144</v>
      </c>
      <c r="D1377" s="99" t="s">
        <v>144</v>
      </c>
      <c r="E1377" s="101">
        <f>E1378+E1380+E1382+E1384+E1386+E1388</f>
        <v>0</v>
      </c>
      <c r="F1377" s="101">
        <f>F1378+F1380+F1382+F1384+F1386+F1388</f>
        <v>0</v>
      </c>
      <c r="G1377" s="101">
        <f>G1378+G1380+G1382+G1384+G1386+G1388</f>
        <v>0</v>
      </c>
      <c r="H1377" s="188"/>
      <c r="I1377" s="182"/>
      <c r="J1377" s="182"/>
      <c r="K1377" s="182"/>
      <c r="L1377" s="182"/>
      <c r="M1377" s="182"/>
      <c r="N1377" s="182"/>
      <c r="O1377" s="182"/>
      <c r="P1377" s="182"/>
      <c r="Q1377" s="182"/>
      <c r="R1377" s="182"/>
      <c r="S1377" s="182"/>
      <c r="T1377" s="182"/>
      <c r="U1377" s="182"/>
      <c r="V1377" s="182"/>
      <c r="W1377" s="182"/>
      <c r="X1377" s="182"/>
      <c r="Y1377" s="182"/>
      <c r="Z1377" s="182"/>
      <c r="AA1377" s="182"/>
      <c r="AB1377" s="182"/>
      <c r="AC1377" s="182"/>
      <c r="AD1377" s="182"/>
      <c r="AE1377" s="182"/>
      <c r="AF1377" s="182"/>
      <c r="AG1377" s="182"/>
      <c r="AH1377" s="182"/>
      <c r="AI1377" s="182"/>
      <c r="AJ1377" s="182"/>
      <c r="AK1377" s="182"/>
      <c r="AL1377" s="182"/>
      <c r="AM1377" s="182"/>
      <c r="AN1377" s="182"/>
      <c r="AO1377" s="182"/>
      <c r="AP1377" s="182"/>
      <c r="AQ1377" s="182"/>
      <c r="AR1377" s="182"/>
      <c r="AS1377" s="182"/>
      <c r="AT1377" s="182"/>
      <c r="AU1377" s="182"/>
      <c r="AV1377" s="182"/>
      <c r="AW1377" s="182"/>
      <c r="AX1377" s="182"/>
      <c r="AY1377" s="182"/>
      <c r="AZ1377" s="182"/>
      <c r="BA1377" s="182"/>
      <c r="BB1377" s="182"/>
      <c r="BC1377" s="182"/>
      <c r="BD1377" s="182"/>
      <c r="BE1377" s="182"/>
      <c r="BF1377" s="182"/>
      <c r="BG1377" s="182"/>
      <c r="BH1377" s="182"/>
      <c r="BI1377" s="182"/>
      <c r="BJ1377" s="182"/>
      <c r="BK1377" s="182"/>
      <c r="BL1377" s="182"/>
      <c r="BM1377" s="182"/>
      <c r="BN1377" s="182"/>
      <c r="BO1377" s="182"/>
      <c r="BP1377" s="182"/>
      <c r="BQ1377" s="182"/>
      <c r="BR1377" s="182"/>
      <c r="BS1377" s="182"/>
      <c r="BT1377" s="182"/>
      <c r="BU1377" s="182"/>
      <c r="BV1377" s="182"/>
      <c r="BW1377" s="182"/>
      <c r="BX1377" s="182"/>
      <c r="BY1377" s="182"/>
      <c r="BZ1377" s="182"/>
      <c r="CA1377" s="182"/>
      <c r="CB1377" s="182"/>
      <c r="CC1377" s="182"/>
      <c r="CD1377" s="182"/>
      <c r="CE1377" s="182"/>
      <c r="CF1377" s="182"/>
      <c r="CG1377" s="182"/>
      <c r="CH1377" s="182"/>
      <c r="CI1377" s="182"/>
      <c r="CJ1377" s="182"/>
      <c r="CK1377" s="182"/>
      <c r="CL1377" s="182"/>
      <c r="CM1377" s="182"/>
      <c r="CN1377" s="182"/>
      <c r="CO1377" s="182"/>
      <c r="CP1377" s="182"/>
      <c r="CQ1377" s="182"/>
      <c r="CR1377" s="182"/>
      <c r="CS1377" s="182"/>
      <c r="CT1377" s="182"/>
      <c r="CU1377" s="182"/>
      <c r="CV1377" s="182"/>
      <c r="CW1377" s="182"/>
      <c r="CX1377" s="182"/>
      <c r="CY1377" s="182"/>
      <c r="CZ1377" s="182"/>
      <c r="DA1377" s="182"/>
      <c r="DB1377" s="182"/>
      <c r="DC1377" s="182"/>
      <c r="DD1377" s="182"/>
      <c r="DE1377" s="182"/>
      <c r="DF1377" s="182"/>
      <c r="DG1377" s="182"/>
      <c r="DH1377" s="182"/>
      <c r="DI1377" s="182"/>
      <c r="DJ1377" s="182"/>
      <c r="DK1377" s="182"/>
      <c r="DL1377" s="182"/>
      <c r="DM1377" s="182"/>
      <c r="DN1377" s="182"/>
      <c r="DO1377" s="182"/>
      <c r="DP1377" s="182"/>
      <c r="DQ1377" s="182"/>
      <c r="DR1377" s="182"/>
      <c r="DS1377" s="182"/>
      <c r="DT1377" s="182"/>
      <c r="DU1377" s="182"/>
      <c r="DV1377" s="182"/>
      <c r="DW1377" s="182"/>
      <c r="DX1377" s="182"/>
      <c r="DY1377" s="182"/>
    </row>
    <row r="1378" spans="1:129" s="194" customFormat="1" x14ac:dyDescent="0.25">
      <c r="A1378" s="96" t="s">
        <v>1347</v>
      </c>
      <c r="B1378" s="97" t="s">
        <v>1265</v>
      </c>
      <c r="C1378" s="98" t="s">
        <v>144</v>
      </c>
      <c r="D1378" s="99" t="s">
        <v>144</v>
      </c>
      <c r="E1378" s="101">
        <f>SUBTOTAL(9,E1379)</f>
        <v>0</v>
      </c>
      <c r="F1378" s="101">
        <f>SUBTOTAL(9,F1379)</f>
        <v>0</v>
      </c>
      <c r="G1378" s="101">
        <f>SUBTOTAL(9,G1379)</f>
        <v>0</v>
      </c>
      <c r="H1378" s="188"/>
      <c r="I1378" s="182"/>
      <c r="J1378" s="182"/>
      <c r="K1378" s="182"/>
      <c r="L1378" s="182"/>
      <c r="M1378" s="182"/>
      <c r="N1378" s="182"/>
      <c r="O1378" s="182"/>
      <c r="P1378" s="182"/>
      <c r="Q1378" s="182"/>
      <c r="R1378" s="182"/>
      <c r="S1378" s="182"/>
      <c r="T1378" s="182"/>
      <c r="U1378" s="182"/>
      <c r="V1378" s="182"/>
      <c r="W1378" s="182"/>
      <c r="X1378" s="182"/>
      <c r="Y1378" s="182"/>
      <c r="Z1378" s="182"/>
      <c r="AA1378" s="182"/>
      <c r="AB1378" s="182"/>
      <c r="AC1378" s="182"/>
      <c r="AD1378" s="182"/>
      <c r="AE1378" s="182"/>
      <c r="AF1378" s="182"/>
      <c r="AG1378" s="182"/>
      <c r="AH1378" s="182"/>
      <c r="AI1378" s="182"/>
      <c r="AJ1378" s="182"/>
      <c r="AK1378" s="182"/>
      <c r="AL1378" s="182"/>
      <c r="AM1378" s="182"/>
      <c r="AN1378" s="182"/>
      <c r="AO1378" s="182"/>
      <c r="AP1378" s="182"/>
      <c r="AQ1378" s="182"/>
      <c r="AR1378" s="182"/>
      <c r="AS1378" s="182"/>
      <c r="AT1378" s="182"/>
      <c r="AU1378" s="182"/>
      <c r="AV1378" s="182"/>
      <c r="AW1378" s="182"/>
      <c r="AX1378" s="182"/>
      <c r="AY1378" s="182"/>
      <c r="AZ1378" s="182"/>
      <c r="BA1378" s="182"/>
      <c r="BB1378" s="182"/>
      <c r="BC1378" s="182"/>
      <c r="BD1378" s="182"/>
      <c r="BE1378" s="182"/>
      <c r="BF1378" s="182"/>
      <c r="BG1378" s="182"/>
      <c r="BH1378" s="182"/>
      <c r="BI1378" s="182"/>
      <c r="BJ1378" s="182"/>
      <c r="BK1378" s="182"/>
      <c r="BL1378" s="182"/>
      <c r="BM1378" s="182"/>
      <c r="BN1378" s="182"/>
      <c r="BO1378" s="182"/>
      <c r="BP1378" s="182"/>
      <c r="BQ1378" s="182"/>
      <c r="BR1378" s="182"/>
      <c r="BS1378" s="182"/>
      <c r="BT1378" s="182"/>
      <c r="BU1378" s="182"/>
      <c r="BV1378" s="182"/>
      <c r="BW1378" s="182"/>
      <c r="BX1378" s="182"/>
      <c r="BY1378" s="182"/>
      <c r="BZ1378" s="182"/>
      <c r="CA1378" s="182"/>
      <c r="CB1378" s="182"/>
      <c r="CC1378" s="182"/>
      <c r="CD1378" s="182"/>
      <c r="CE1378" s="182"/>
      <c r="CF1378" s="182"/>
      <c r="CG1378" s="182"/>
      <c r="CH1378" s="182"/>
      <c r="CI1378" s="182"/>
      <c r="CJ1378" s="182"/>
      <c r="CK1378" s="182"/>
      <c r="CL1378" s="182"/>
      <c r="CM1378" s="182"/>
      <c r="CN1378" s="182"/>
      <c r="CO1378" s="182"/>
      <c r="CP1378" s="182"/>
      <c r="CQ1378" s="182"/>
      <c r="CR1378" s="182"/>
      <c r="CS1378" s="182"/>
      <c r="CT1378" s="182"/>
      <c r="CU1378" s="182"/>
      <c r="CV1378" s="182"/>
      <c r="CW1378" s="182"/>
      <c r="CX1378" s="182"/>
      <c r="CY1378" s="182"/>
      <c r="CZ1378" s="182"/>
      <c r="DA1378" s="182"/>
      <c r="DB1378" s="182"/>
      <c r="DC1378" s="182"/>
      <c r="DD1378" s="182"/>
      <c r="DE1378" s="182"/>
      <c r="DF1378" s="182"/>
      <c r="DG1378" s="182"/>
      <c r="DH1378" s="182"/>
      <c r="DI1378" s="182"/>
      <c r="DJ1378" s="182"/>
      <c r="DK1378" s="182"/>
      <c r="DL1378" s="182"/>
      <c r="DM1378" s="182"/>
      <c r="DN1378" s="182"/>
      <c r="DO1378" s="182"/>
      <c r="DP1378" s="182"/>
      <c r="DQ1378" s="182"/>
      <c r="DR1378" s="182"/>
      <c r="DS1378" s="182"/>
      <c r="DT1378" s="182"/>
      <c r="DU1378" s="182"/>
      <c r="DV1378" s="182"/>
      <c r="DW1378" s="182"/>
      <c r="DX1378" s="182"/>
      <c r="DY1378" s="182"/>
    </row>
    <row r="1379" spans="1:129" s="108" customFormat="1" hidden="1" x14ac:dyDescent="0.25">
      <c r="A1379" s="103" t="s">
        <v>153</v>
      </c>
      <c r="B1379" s="118"/>
      <c r="C1379" s="105"/>
      <c r="D1379" s="106"/>
      <c r="E1379" s="106"/>
      <c r="F1379" s="106"/>
      <c r="G1379" s="106"/>
      <c r="H1379" s="107">
        <v>0</v>
      </c>
    </row>
    <row r="1380" spans="1:129" s="194" customFormat="1" x14ac:dyDescent="0.25">
      <c r="A1380" s="96" t="s">
        <v>1348</v>
      </c>
      <c r="B1380" s="97" t="s">
        <v>155</v>
      </c>
      <c r="C1380" s="98" t="s">
        <v>144</v>
      </c>
      <c r="D1380" s="99" t="s">
        <v>144</v>
      </c>
      <c r="E1380" s="101">
        <f>SUBTOTAL(9,E1381)</f>
        <v>0</v>
      </c>
      <c r="F1380" s="101">
        <f>SUBTOTAL(9,F1381)</f>
        <v>0</v>
      </c>
      <c r="G1380" s="101">
        <f>SUBTOTAL(9,G1381)</f>
        <v>0</v>
      </c>
      <c r="H1380" s="188"/>
      <c r="I1380" s="182"/>
      <c r="J1380" s="182"/>
      <c r="K1380" s="182"/>
      <c r="L1380" s="182"/>
      <c r="M1380" s="182"/>
      <c r="N1380" s="182"/>
      <c r="O1380" s="182"/>
      <c r="P1380" s="182"/>
      <c r="Q1380" s="182"/>
      <c r="R1380" s="182"/>
      <c r="S1380" s="182"/>
      <c r="T1380" s="182"/>
      <c r="U1380" s="182"/>
      <c r="V1380" s="182"/>
      <c r="W1380" s="182"/>
      <c r="X1380" s="182"/>
      <c r="Y1380" s="182"/>
      <c r="Z1380" s="182"/>
      <c r="AA1380" s="182"/>
      <c r="AB1380" s="182"/>
      <c r="AC1380" s="182"/>
      <c r="AD1380" s="182"/>
      <c r="AE1380" s="182"/>
      <c r="AF1380" s="182"/>
      <c r="AG1380" s="182"/>
      <c r="AH1380" s="182"/>
      <c r="AI1380" s="182"/>
      <c r="AJ1380" s="182"/>
      <c r="AK1380" s="182"/>
      <c r="AL1380" s="182"/>
      <c r="AM1380" s="182"/>
      <c r="AN1380" s="182"/>
      <c r="AO1380" s="182"/>
      <c r="AP1380" s="182"/>
      <c r="AQ1380" s="182"/>
      <c r="AR1380" s="182"/>
      <c r="AS1380" s="182"/>
      <c r="AT1380" s="182"/>
      <c r="AU1380" s="182"/>
      <c r="AV1380" s="182"/>
      <c r="AW1380" s="182"/>
      <c r="AX1380" s="182"/>
      <c r="AY1380" s="182"/>
      <c r="AZ1380" s="182"/>
      <c r="BA1380" s="182"/>
      <c r="BB1380" s="182"/>
      <c r="BC1380" s="182"/>
      <c r="BD1380" s="182"/>
      <c r="BE1380" s="182"/>
      <c r="BF1380" s="182"/>
      <c r="BG1380" s="182"/>
      <c r="BH1380" s="182"/>
      <c r="BI1380" s="182"/>
      <c r="BJ1380" s="182"/>
      <c r="BK1380" s="182"/>
      <c r="BL1380" s="182"/>
      <c r="BM1380" s="182"/>
      <c r="BN1380" s="182"/>
      <c r="BO1380" s="182"/>
      <c r="BP1380" s="182"/>
      <c r="BQ1380" s="182"/>
      <c r="BR1380" s="182"/>
      <c r="BS1380" s="182"/>
      <c r="BT1380" s="182"/>
      <c r="BU1380" s="182"/>
      <c r="BV1380" s="182"/>
      <c r="BW1380" s="182"/>
      <c r="BX1380" s="182"/>
      <c r="BY1380" s="182"/>
      <c r="BZ1380" s="182"/>
      <c r="CA1380" s="182"/>
      <c r="CB1380" s="182"/>
      <c r="CC1380" s="182"/>
      <c r="CD1380" s="182"/>
      <c r="CE1380" s="182"/>
      <c r="CF1380" s="182"/>
      <c r="CG1380" s="182"/>
      <c r="CH1380" s="182"/>
      <c r="CI1380" s="182"/>
      <c r="CJ1380" s="182"/>
      <c r="CK1380" s="182"/>
      <c r="CL1380" s="182"/>
      <c r="CM1380" s="182"/>
      <c r="CN1380" s="182"/>
      <c r="CO1380" s="182"/>
      <c r="CP1380" s="182"/>
      <c r="CQ1380" s="182"/>
      <c r="CR1380" s="182"/>
      <c r="CS1380" s="182"/>
      <c r="CT1380" s="182"/>
      <c r="CU1380" s="182"/>
      <c r="CV1380" s="182"/>
      <c r="CW1380" s="182"/>
      <c r="CX1380" s="182"/>
      <c r="CY1380" s="182"/>
      <c r="CZ1380" s="182"/>
      <c r="DA1380" s="182"/>
      <c r="DB1380" s="182"/>
      <c r="DC1380" s="182"/>
      <c r="DD1380" s="182"/>
      <c r="DE1380" s="182"/>
      <c r="DF1380" s="182"/>
      <c r="DG1380" s="182"/>
      <c r="DH1380" s="182"/>
      <c r="DI1380" s="182"/>
      <c r="DJ1380" s="182"/>
      <c r="DK1380" s="182"/>
      <c r="DL1380" s="182"/>
      <c r="DM1380" s="182"/>
      <c r="DN1380" s="182"/>
      <c r="DO1380" s="182"/>
      <c r="DP1380" s="182"/>
      <c r="DQ1380" s="182"/>
      <c r="DR1380" s="182"/>
      <c r="DS1380" s="182"/>
      <c r="DT1380" s="182"/>
      <c r="DU1380" s="182"/>
      <c r="DV1380" s="182"/>
      <c r="DW1380" s="182"/>
      <c r="DX1380" s="182"/>
      <c r="DY1380" s="182"/>
    </row>
    <row r="1381" spans="1:129" s="108" customFormat="1" hidden="1" x14ac:dyDescent="0.25">
      <c r="A1381" s="103" t="s">
        <v>153</v>
      </c>
      <c r="B1381" s="118"/>
      <c r="C1381" s="105"/>
      <c r="D1381" s="106"/>
      <c r="E1381" s="106"/>
      <c r="F1381" s="106"/>
      <c r="G1381" s="106"/>
      <c r="H1381" s="107">
        <v>0</v>
      </c>
    </row>
    <row r="1382" spans="1:129" s="194" customFormat="1" x14ac:dyDescent="0.25">
      <c r="A1382" s="96" t="s">
        <v>1349</v>
      </c>
      <c r="B1382" s="97" t="s">
        <v>157</v>
      </c>
      <c r="C1382" s="98" t="s">
        <v>144</v>
      </c>
      <c r="D1382" s="99" t="s">
        <v>144</v>
      </c>
      <c r="E1382" s="101">
        <f>SUBTOTAL(9,E1383)</f>
        <v>0</v>
      </c>
      <c r="F1382" s="101">
        <f>SUBTOTAL(9,F1383)</f>
        <v>0</v>
      </c>
      <c r="G1382" s="101">
        <f>SUBTOTAL(9,G1383)</f>
        <v>0</v>
      </c>
      <c r="H1382" s="188"/>
      <c r="I1382" s="182"/>
      <c r="J1382" s="182"/>
      <c r="K1382" s="182"/>
      <c r="L1382" s="182"/>
      <c r="M1382" s="182"/>
      <c r="N1382" s="182"/>
      <c r="O1382" s="182"/>
      <c r="P1382" s="182"/>
      <c r="Q1382" s="182"/>
      <c r="R1382" s="182"/>
      <c r="S1382" s="182"/>
      <c r="T1382" s="182"/>
      <c r="U1382" s="182"/>
      <c r="V1382" s="182"/>
      <c r="W1382" s="182"/>
      <c r="X1382" s="182"/>
      <c r="Y1382" s="182"/>
      <c r="Z1382" s="182"/>
      <c r="AA1382" s="182"/>
      <c r="AB1382" s="182"/>
      <c r="AC1382" s="182"/>
      <c r="AD1382" s="182"/>
      <c r="AE1382" s="182"/>
      <c r="AF1382" s="182"/>
      <c r="AG1382" s="182"/>
      <c r="AH1382" s="182"/>
      <c r="AI1382" s="182"/>
      <c r="AJ1382" s="182"/>
      <c r="AK1382" s="182"/>
      <c r="AL1382" s="182"/>
      <c r="AM1382" s="182"/>
      <c r="AN1382" s="182"/>
      <c r="AO1382" s="182"/>
      <c r="AP1382" s="182"/>
      <c r="AQ1382" s="182"/>
      <c r="AR1382" s="182"/>
      <c r="AS1382" s="182"/>
      <c r="AT1382" s="182"/>
      <c r="AU1382" s="182"/>
      <c r="AV1382" s="182"/>
      <c r="AW1382" s="182"/>
      <c r="AX1382" s="182"/>
      <c r="AY1382" s="182"/>
      <c r="AZ1382" s="182"/>
      <c r="BA1382" s="182"/>
      <c r="BB1382" s="182"/>
      <c r="BC1382" s="182"/>
      <c r="BD1382" s="182"/>
      <c r="BE1382" s="182"/>
      <c r="BF1382" s="182"/>
      <c r="BG1382" s="182"/>
      <c r="BH1382" s="182"/>
      <c r="BI1382" s="182"/>
      <c r="BJ1382" s="182"/>
      <c r="BK1382" s="182"/>
      <c r="BL1382" s="182"/>
      <c r="BM1382" s="182"/>
      <c r="BN1382" s="182"/>
      <c r="BO1382" s="182"/>
      <c r="BP1382" s="182"/>
      <c r="BQ1382" s="182"/>
      <c r="BR1382" s="182"/>
      <c r="BS1382" s="182"/>
      <c r="BT1382" s="182"/>
      <c r="BU1382" s="182"/>
      <c r="BV1382" s="182"/>
      <c r="BW1382" s="182"/>
      <c r="BX1382" s="182"/>
      <c r="BY1382" s="182"/>
      <c r="BZ1382" s="182"/>
      <c r="CA1382" s="182"/>
      <c r="CB1382" s="182"/>
      <c r="CC1382" s="182"/>
      <c r="CD1382" s="182"/>
      <c r="CE1382" s="182"/>
      <c r="CF1382" s="182"/>
      <c r="CG1382" s="182"/>
      <c r="CH1382" s="182"/>
      <c r="CI1382" s="182"/>
      <c r="CJ1382" s="182"/>
      <c r="CK1382" s="182"/>
      <c r="CL1382" s="182"/>
      <c r="CM1382" s="182"/>
      <c r="CN1382" s="182"/>
      <c r="CO1382" s="182"/>
      <c r="CP1382" s="182"/>
      <c r="CQ1382" s="182"/>
      <c r="CR1382" s="182"/>
      <c r="CS1382" s="182"/>
      <c r="CT1382" s="182"/>
      <c r="CU1382" s="182"/>
      <c r="CV1382" s="182"/>
      <c r="CW1382" s="182"/>
      <c r="CX1382" s="182"/>
      <c r="CY1382" s="182"/>
      <c r="CZ1382" s="182"/>
      <c r="DA1382" s="182"/>
      <c r="DB1382" s="182"/>
      <c r="DC1382" s="182"/>
      <c r="DD1382" s="182"/>
      <c r="DE1382" s="182"/>
      <c r="DF1382" s="182"/>
      <c r="DG1382" s="182"/>
      <c r="DH1382" s="182"/>
      <c r="DI1382" s="182"/>
      <c r="DJ1382" s="182"/>
      <c r="DK1382" s="182"/>
      <c r="DL1382" s="182"/>
      <c r="DM1382" s="182"/>
      <c r="DN1382" s="182"/>
      <c r="DO1382" s="182"/>
      <c r="DP1382" s="182"/>
      <c r="DQ1382" s="182"/>
      <c r="DR1382" s="182"/>
      <c r="DS1382" s="182"/>
      <c r="DT1382" s="182"/>
      <c r="DU1382" s="182"/>
      <c r="DV1382" s="182"/>
      <c r="DW1382" s="182"/>
      <c r="DX1382" s="182"/>
      <c r="DY1382" s="182"/>
    </row>
    <row r="1383" spans="1:129" s="108" customFormat="1" hidden="1" x14ac:dyDescent="0.25">
      <c r="A1383" s="103" t="s">
        <v>153</v>
      </c>
      <c r="B1383" s="118"/>
      <c r="C1383" s="105"/>
      <c r="D1383" s="106"/>
      <c r="E1383" s="106"/>
      <c r="F1383" s="106"/>
      <c r="G1383" s="106"/>
      <c r="H1383" s="107">
        <v>0</v>
      </c>
    </row>
    <row r="1384" spans="1:129" s="194" customFormat="1" x14ac:dyDescent="0.25">
      <c r="A1384" s="96" t="s">
        <v>1350</v>
      </c>
      <c r="B1384" s="97" t="s">
        <v>1288</v>
      </c>
      <c r="C1384" s="98" t="s">
        <v>144</v>
      </c>
      <c r="D1384" s="99" t="s">
        <v>144</v>
      </c>
      <c r="E1384" s="101">
        <f>SUBTOTAL(9,E1385)</f>
        <v>0</v>
      </c>
      <c r="F1384" s="101">
        <f>SUBTOTAL(9,F1385)</f>
        <v>0</v>
      </c>
      <c r="G1384" s="101">
        <f>SUBTOTAL(9,G1385)</f>
        <v>0</v>
      </c>
      <c r="H1384" s="188"/>
      <c r="I1384" s="182"/>
      <c r="J1384" s="182"/>
      <c r="K1384" s="182"/>
      <c r="L1384" s="182"/>
      <c r="M1384" s="182"/>
      <c r="N1384" s="182"/>
      <c r="O1384" s="182"/>
      <c r="P1384" s="182"/>
      <c r="Q1384" s="182"/>
      <c r="R1384" s="182"/>
      <c r="S1384" s="182"/>
      <c r="T1384" s="182"/>
      <c r="U1384" s="182"/>
      <c r="V1384" s="182"/>
      <c r="W1384" s="182"/>
      <c r="X1384" s="182"/>
      <c r="Y1384" s="182"/>
      <c r="Z1384" s="182"/>
      <c r="AA1384" s="182"/>
      <c r="AB1384" s="182"/>
      <c r="AC1384" s="182"/>
      <c r="AD1384" s="182"/>
      <c r="AE1384" s="182"/>
      <c r="AF1384" s="182"/>
      <c r="AG1384" s="182"/>
      <c r="AH1384" s="182"/>
      <c r="AI1384" s="182"/>
      <c r="AJ1384" s="182"/>
      <c r="AK1384" s="182"/>
      <c r="AL1384" s="182"/>
      <c r="AM1384" s="182"/>
      <c r="AN1384" s="182"/>
      <c r="AO1384" s="182"/>
      <c r="AP1384" s="182"/>
      <c r="AQ1384" s="182"/>
      <c r="AR1384" s="182"/>
      <c r="AS1384" s="182"/>
      <c r="AT1384" s="182"/>
      <c r="AU1384" s="182"/>
      <c r="AV1384" s="182"/>
      <c r="AW1384" s="182"/>
      <c r="AX1384" s="182"/>
      <c r="AY1384" s="182"/>
      <c r="AZ1384" s="182"/>
      <c r="BA1384" s="182"/>
      <c r="BB1384" s="182"/>
      <c r="BC1384" s="182"/>
      <c r="BD1384" s="182"/>
      <c r="BE1384" s="182"/>
      <c r="BF1384" s="182"/>
      <c r="BG1384" s="182"/>
      <c r="BH1384" s="182"/>
      <c r="BI1384" s="182"/>
      <c r="BJ1384" s="182"/>
      <c r="BK1384" s="182"/>
      <c r="BL1384" s="182"/>
      <c r="BM1384" s="182"/>
      <c r="BN1384" s="182"/>
      <c r="BO1384" s="182"/>
      <c r="BP1384" s="182"/>
      <c r="BQ1384" s="182"/>
      <c r="BR1384" s="182"/>
      <c r="BS1384" s="182"/>
      <c r="BT1384" s="182"/>
      <c r="BU1384" s="182"/>
      <c r="BV1384" s="182"/>
      <c r="BW1384" s="182"/>
      <c r="BX1384" s="182"/>
      <c r="BY1384" s="182"/>
      <c r="BZ1384" s="182"/>
      <c r="CA1384" s="182"/>
      <c r="CB1384" s="182"/>
      <c r="CC1384" s="182"/>
      <c r="CD1384" s="182"/>
      <c r="CE1384" s="182"/>
      <c r="CF1384" s="182"/>
      <c r="CG1384" s="182"/>
      <c r="CH1384" s="182"/>
      <c r="CI1384" s="182"/>
      <c r="CJ1384" s="182"/>
      <c r="CK1384" s="182"/>
      <c r="CL1384" s="182"/>
      <c r="CM1384" s="182"/>
      <c r="CN1384" s="182"/>
      <c r="CO1384" s="182"/>
      <c r="CP1384" s="182"/>
      <c r="CQ1384" s="182"/>
      <c r="CR1384" s="182"/>
      <c r="CS1384" s="182"/>
      <c r="CT1384" s="182"/>
      <c r="CU1384" s="182"/>
      <c r="CV1384" s="182"/>
      <c r="CW1384" s="182"/>
      <c r="CX1384" s="182"/>
      <c r="CY1384" s="182"/>
      <c r="CZ1384" s="182"/>
      <c r="DA1384" s="182"/>
      <c r="DB1384" s="182"/>
      <c r="DC1384" s="182"/>
      <c r="DD1384" s="182"/>
      <c r="DE1384" s="182"/>
      <c r="DF1384" s="182"/>
      <c r="DG1384" s="182"/>
      <c r="DH1384" s="182"/>
      <c r="DI1384" s="182"/>
      <c r="DJ1384" s="182"/>
      <c r="DK1384" s="182"/>
      <c r="DL1384" s="182"/>
      <c r="DM1384" s="182"/>
      <c r="DN1384" s="182"/>
      <c r="DO1384" s="182"/>
      <c r="DP1384" s="182"/>
      <c r="DQ1384" s="182"/>
      <c r="DR1384" s="182"/>
      <c r="DS1384" s="182"/>
      <c r="DT1384" s="182"/>
      <c r="DU1384" s="182"/>
      <c r="DV1384" s="182"/>
      <c r="DW1384" s="182"/>
      <c r="DX1384" s="182"/>
      <c r="DY1384" s="182"/>
    </row>
    <row r="1385" spans="1:129" s="108" customFormat="1" hidden="1" x14ac:dyDescent="0.25">
      <c r="A1385" s="103" t="s">
        <v>153</v>
      </c>
      <c r="B1385" s="118"/>
      <c r="C1385" s="105"/>
      <c r="D1385" s="106"/>
      <c r="E1385" s="106"/>
      <c r="F1385" s="106"/>
      <c r="G1385" s="106"/>
      <c r="H1385" s="107">
        <v>0</v>
      </c>
    </row>
    <row r="1386" spans="1:129" s="194" customFormat="1" x14ac:dyDescent="0.25">
      <c r="A1386" s="96" t="s">
        <v>1351</v>
      </c>
      <c r="B1386" s="97" t="s">
        <v>161</v>
      </c>
      <c r="C1386" s="98" t="s">
        <v>144</v>
      </c>
      <c r="D1386" s="99" t="s">
        <v>144</v>
      </c>
      <c r="E1386" s="101">
        <f>SUBTOTAL(9,E1387)</f>
        <v>0</v>
      </c>
      <c r="F1386" s="101">
        <f>SUBTOTAL(9,F1387)</f>
        <v>0</v>
      </c>
      <c r="G1386" s="101">
        <f>SUBTOTAL(9,G1387)</f>
        <v>0</v>
      </c>
      <c r="H1386" s="188"/>
      <c r="I1386" s="182"/>
      <c r="J1386" s="182"/>
      <c r="K1386" s="182"/>
      <c r="L1386" s="182"/>
      <c r="M1386" s="182"/>
      <c r="N1386" s="182"/>
      <c r="O1386" s="182"/>
      <c r="P1386" s="182"/>
      <c r="Q1386" s="182"/>
      <c r="R1386" s="182"/>
      <c r="S1386" s="182"/>
      <c r="T1386" s="182"/>
      <c r="U1386" s="182"/>
      <c r="V1386" s="182"/>
      <c r="W1386" s="182"/>
      <c r="X1386" s="182"/>
      <c r="Y1386" s="182"/>
      <c r="Z1386" s="182"/>
      <c r="AA1386" s="182"/>
      <c r="AB1386" s="182"/>
      <c r="AC1386" s="182"/>
      <c r="AD1386" s="182"/>
      <c r="AE1386" s="182"/>
      <c r="AF1386" s="182"/>
      <c r="AG1386" s="182"/>
      <c r="AH1386" s="182"/>
      <c r="AI1386" s="182"/>
      <c r="AJ1386" s="182"/>
      <c r="AK1386" s="182"/>
      <c r="AL1386" s="182"/>
      <c r="AM1386" s="182"/>
      <c r="AN1386" s="182"/>
      <c r="AO1386" s="182"/>
      <c r="AP1386" s="182"/>
      <c r="AQ1386" s="182"/>
      <c r="AR1386" s="182"/>
      <c r="AS1386" s="182"/>
      <c r="AT1386" s="182"/>
      <c r="AU1386" s="182"/>
      <c r="AV1386" s="182"/>
      <c r="AW1386" s="182"/>
      <c r="AX1386" s="182"/>
      <c r="AY1386" s="182"/>
      <c r="AZ1386" s="182"/>
      <c r="BA1386" s="182"/>
      <c r="BB1386" s="182"/>
      <c r="BC1386" s="182"/>
      <c r="BD1386" s="182"/>
      <c r="BE1386" s="182"/>
      <c r="BF1386" s="182"/>
      <c r="BG1386" s="182"/>
      <c r="BH1386" s="182"/>
      <c r="BI1386" s="182"/>
      <c r="BJ1386" s="182"/>
      <c r="BK1386" s="182"/>
      <c r="BL1386" s="182"/>
      <c r="BM1386" s="182"/>
      <c r="BN1386" s="182"/>
      <c r="BO1386" s="182"/>
      <c r="BP1386" s="182"/>
      <c r="BQ1386" s="182"/>
      <c r="BR1386" s="182"/>
      <c r="BS1386" s="182"/>
      <c r="BT1386" s="182"/>
      <c r="BU1386" s="182"/>
      <c r="BV1386" s="182"/>
      <c r="BW1386" s="182"/>
      <c r="BX1386" s="182"/>
      <c r="BY1386" s="182"/>
      <c r="BZ1386" s="182"/>
      <c r="CA1386" s="182"/>
      <c r="CB1386" s="182"/>
      <c r="CC1386" s="182"/>
      <c r="CD1386" s="182"/>
      <c r="CE1386" s="182"/>
      <c r="CF1386" s="182"/>
      <c r="CG1386" s="182"/>
      <c r="CH1386" s="182"/>
      <c r="CI1386" s="182"/>
      <c r="CJ1386" s="182"/>
      <c r="CK1386" s="182"/>
      <c r="CL1386" s="182"/>
      <c r="CM1386" s="182"/>
      <c r="CN1386" s="182"/>
      <c r="CO1386" s="182"/>
      <c r="CP1386" s="182"/>
      <c r="CQ1386" s="182"/>
      <c r="CR1386" s="182"/>
      <c r="CS1386" s="182"/>
      <c r="CT1386" s="182"/>
      <c r="CU1386" s="182"/>
      <c r="CV1386" s="182"/>
      <c r="CW1386" s="182"/>
      <c r="CX1386" s="182"/>
      <c r="CY1386" s="182"/>
      <c r="CZ1386" s="182"/>
      <c r="DA1386" s="182"/>
      <c r="DB1386" s="182"/>
      <c r="DC1386" s="182"/>
      <c r="DD1386" s="182"/>
      <c r="DE1386" s="182"/>
      <c r="DF1386" s="182"/>
      <c r="DG1386" s="182"/>
      <c r="DH1386" s="182"/>
      <c r="DI1386" s="182"/>
      <c r="DJ1386" s="182"/>
      <c r="DK1386" s="182"/>
      <c r="DL1386" s="182"/>
      <c r="DM1386" s="182"/>
      <c r="DN1386" s="182"/>
      <c r="DO1386" s="182"/>
      <c r="DP1386" s="182"/>
      <c r="DQ1386" s="182"/>
      <c r="DR1386" s="182"/>
      <c r="DS1386" s="182"/>
      <c r="DT1386" s="182"/>
      <c r="DU1386" s="182"/>
      <c r="DV1386" s="182"/>
      <c r="DW1386" s="182"/>
      <c r="DX1386" s="182"/>
      <c r="DY1386" s="182"/>
    </row>
    <row r="1387" spans="1:129" s="108" customFormat="1" hidden="1" x14ac:dyDescent="0.25">
      <c r="A1387" s="103" t="s">
        <v>153</v>
      </c>
      <c r="B1387" s="118"/>
      <c r="C1387" s="105"/>
      <c r="D1387" s="106"/>
      <c r="E1387" s="106"/>
      <c r="F1387" s="106"/>
      <c r="G1387" s="106"/>
      <c r="H1387" s="107">
        <v>0</v>
      </c>
    </row>
    <row r="1388" spans="1:129" s="194" customFormat="1" x14ac:dyDescent="0.25">
      <c r="A1388" s="96" t="s">
        <v>1352</v>
      </c>
      <c r="B1388" s="97" t="s">
        <v>163</v>
      </c>
      <c r="C1388" s="98" t="s">
        <v>144</v>
      </c>
      <c r="D1388" s="99" t="s">
        <v>144</v>
      </c>
      <c r="E1388" s="101">
        <f>SUBTOTAL(9,E1389)</f>
        <v>0</v>
      </c>
      <c r="F1388" s="101">
        <f>SUBTOTAL(9,F1389)</f>
        <v>0</v>
      </c>
      <c r="G1388" s="101">
        <f>SUBTOTAL(9,G1389)</f>
        <v>0</v>
      </c>
      <c r="H1388" s="188"/>
      <c r="I1388" s="182"/>
      <c r="J1388" s="182"/>
      <c r="K1388" s="182"/>
      <c r="L1388" s="182"/>
      <c r="M1388" s="182"/>
      <c r="N1388" s="182"/>
      <c r="O1388" s="182"/>
      <c r="P1388" s="182"/>
      <c r="Q1388" s="182"/>
      <c r="R1388" s="182"/>
      <c r="S1388" s="182"/>
      <c r="T1388" s="182"/>
      <c r="U1388" s="182"/>
      <c r="V1388" s="182"/>
      <c r="W1388" s="182"/>
      <c r="X1388" s="182"/>
      <c r="Y1388" s="182"/>
      <c r="Z1388" s="182"/>
      <c r="AA1388" s="182"/>
      <c r="AB1388" s="182"/>
      <c r="AC1388" s="182"/>
      <c r="AD1388" s="182"/>
      <c r="AE1388" s="182"/>
      <c r="AF1388" s="182"/>
      <c r="AG1388" s="182"/>
      <c r="AH1388" s="182"/>
      <c r="AI1388" s="182"/>
      <c r="AJ1388" s="182"/>
      <c r="AK1388" s="182"/>
      <c r="AL1388" s="182"/>
      <c r="AM1388" s="182"/>
      <c r="AN1388" s="182"/>
      <c r="AO1388" s="182"/>
      <c r="AP1388" s="182"/>
      <c r="AQ1388" s="182"/>
      <c r="AR1388" s="182"/>
      <c r="AS1388" s="182"/>
      <c r="AT1388" s="182"/>
      <c r="AU1388" s="182"/>
      <c r="AV1388" s="182"/>
      <c r="AW1388" s="182"/>
      <c r="AX1388" s="182"/>
      <c r="AY1388" s="182"/>
      <c r="AZ1388" s="182"/>
      <c r="BA1388" s="182"/>
      <c r="BB1388" s="182"/>
      <c r="BC1388" s="182"/>
      <c r="BD1388" s="182"/>
      <c r="BE1388" s="182"/>
      <c r="BF1388" s="182"/>
      <c r="BG1388" s="182"/>
      <c r="BH1388" s="182"/>
      <c r="BI1388" s="182"/>
      <c r="BJ1388" s="182"/>
      <c r="BK1388" s="182"/>
      <c r="BL1388" s="182"/>
      <c r="BM1388" s="182"/>
      <c r="BN1388" s="182"/>
      <c r="BO1388" s="182"/>
      <c r="BP1388" s="182"/>
      <c r="BQ1388" s="182"/>
      <c r="BR1388" s="182"/>
      <c r="BS1388" s="182"/>
      <c r="BT1388" s="182"/>
      <c r="BU1388" s="182"/>
      <c r="BV1388" s="182"/>
      <c r="BW1388" s="182"/>
      <c r="BX1388" s="182"/>
      <c r="BY1388" s="182"/>
      <c r="BZ1388" s="182"/>
      <c r="CA1388" s="182"/>
      <c r="CB1388" s="182"/>
      <c r="CC1388" s="182"/>
      <c r="CD1388" s="182"/>
      <c r="CE1388" s="182"/>
      <c r="CF1388" s="182"/>
      <c r="CG1388" s="182"/>
      <c r="CH1388" s="182"/>
      <c r="CI1388" s="182"/>
      <c r="CJ1388" s="182"/>
      <c r="CK1388" s="182"/>
      <c r="CL1388" s="182"/>
      <c r="CM1388" s="182"/>
      <c r="CN1388" s="182"/>
      <c r="CO1388" s="182"/>
      <c r="CP1388" s="182"/>
      <c r="CQ1388" s="182"/>
      <c r="CR1388" s="182"/>
      <c r="CS1388" s="182"/>
      <c r="CT1388" s="182"/>
      <c r="CU1388" s="182"/>
      <c r="CV1388" s="182"/>
      <c r="CW1388" s="182"/>
      <c r="CX1388" s="182"/>
      <c r="CY1388" s="182"/>
      <c r="CZ1388" s="182"/>
      <c r="DA1388" s="182"/>
      <c r="DB1388" s="182"/>
      <c r="DC1388" s="182"/>
      <c r="DD1388" s="182"/>
      <c r="DE1388" s="182"/>
      <c r="DF1388" s="182"/>
      <c r="DG1388" s="182"/>
      <c r="DH1388" s="182"/>
      <c r="DI1388" s="182"/>
      <c r="DJ1388" s="182"/>
      <c r="DK1388" s="182"/>
      <c r="DL1388" s="182"/>
      <c r="DM1388" s="182"/>
      <c r="DN1388" s="182"/>
      <c r="DO1388" s="182"/>
      <c r="DP1388" s="182"/>
      <c r="DQ1388" s="182"/>
      <c r="DR1388" s="182"/>
      <c r="DS1388" s="182"/>
      <c r="DT1388" s="182"/>
      <c r="DU1388" s="182"/>
      <c r="DV1388" s="182"/>
      <c r="DW1388" s="182"/>
      <c r="DX1388" s="182"/>
      <c r="DY1388" s="182"/>
    </row>
    <row r="1389" spans="1:129" s="108" customFormat="1" hidden="1" x14ac:dyDescent="0.25">
      <c r="A1389" s="103" t="s">
        <v>153</v>
      </c>
      <c r="B1389" s="118"/>
      <c r="C1389" s="105"/>
      <c r="D1389" s="106"/>
      <c r="E1389" s="106"/>
      <c r="F1389" s="106"/>
      <c r="G1389" s="106"/>
      <c r="H1389" s="107">
        <v>0</v>
      </c>
    </row>
    <row r="1390" spans="1:129" s="193" customFormat="1" x14ac:dyDescent="0.25">
      <c r="A1390" s="96" t="s">
        <v>1353</v>
      </c>
      <c r="B1390" s="97" t="s">
        <v>1292</v>
      </c>
      <c r="C1390" s="98" t="s">
        <v>144</v>
      </c>
      <c r="D1390" s="99" t="s">
        <v>144</v>
      </c>
      <c r="E1390" s="101">
        <f>E1391+E1393+E1395+E1397+E1399+E1401</f>
        <v>0</v>
      </c>
      <c r="F1390" s="101">
        <f>F1391+F1393+F1395+F1397+F1399+F1401</f>
        <v>0</v>
      </c>
      <c r="G1390" s="101">
        <f>G1391+G1393+G1395+G1397+G1399+G1401</f>
        <v>0</v>
      </c>
      <c r="H1390" s="188"/>
      <c r="I1390" s="182"/>
      <c r="J1390" s="182"/>
      <c r="K1390" s="182"/>
      <c r="L1390" s="182"/>
      <c r="M1390" s="182"/>
      <c r="N1390" s="182"/>
      <c r="O1390" s="182"/>
      <c r="P1390" s="182"/>
      <c r="Q1390" s="182"/>
      <c r="R1390" s="182"/>
      <c r="S1390" s="182"/>
      <c r="T1390" s="182"/>
      <c r="U1390" s="182"/>
      <c r="V1390" s="182"/>
      <c r="W1390" s="182"/>
      <c r="X1390" s="182"/>
      <c r="Y1390" s="182"/>
      <c r="Z1390" s="182"/>
      <c r="AA1390" s="182"/>
      <c r="AB1390" s="182"/>
      <c r="AC1390" s="182"/>
      <c r="AD1390" s="182"/>
      <c r="AE1390" s="182"/>
      <c r="AF1390" s="182"/>
      <c r="AG1390" s="182"/>
      <c r="AH1390" s="182"/>
      <c r="AI1390" s="182"/>
      <c r="AJ1390" s="182"/>
      <c r="AK1390" s="182"/>
      <c r="AL1390" s="182"/>
      <c r="AM1390" s="182"/>
      <c r="AN1390" s="182"/>
      <c r="AO1390" s="182"/>
      <c r="AP1390" s="182"/>
      <c r="AQ1390" s="182"/>
      <c r="AR1390" s="182"/>
      <c r="AS1390" s="182"/>
      <c r="AT1390" s="182"/>
      <c r="AU1390" s="182"/>
      <c r="AV1390" s="182"/>
      <c r="AW1390" s="182"/>
      <c r="AX1390" s="182"/>
      <c r="AY1390" s="182"/>
      <c r="AZ1390" s="182"/>
      <c r="BA1390" s="182"/>
      <c r="BB1390" s="182"/>
      <c r="BC1390" s="182"/>
      <c r="BD1390" s="182"/>
      <c r="BE1390" s="182"/>
      <c r="BF1390" s="182"/>
      <c r="BG1390" s="182"/>
      <c r="BH1390" s="182"/>
      <c r="BI1390" s="182"/>
      <c r="BJ1390" s="182"/>
      <c r="BK1390" s="182"/>
      <c r="BL1390" s="182"/>
      <c r="BM1390" s="182"/>
      <c r="BN1390" s="182"/>
      <c r="BO1390" s="182"/>
      <c r="BP1390" s="182"/>
      <c r="BQ1390" s="182"/>
      <c r="BR1390" s="182"/>
      <c r="BS1390" s="182"/>
      <c r="BT1390" s="182"/>
      <c r="BU1390" s="182"/>
      <c r="BV1390" s="182"/>
      <c r="BW1390" s="182"/>
      <c r="BX1390" s="182"/>
      <c r="BY1390" s="182"/>
      <c r="BZ1390" s="182"/>
      <c r="CA1390" s="182"/>
      <c r="CB1390" s="182"/>
      <c r="CC1390" s="182"/>
      <c r="CD1390" s="182"/>
      <c r="CE1390" s="182"/>
      <c r="CF1390" s="182"/>
      <c r="CG1390" s="182"/>
      <c r="CH1390" s="182"/>
      <c r="CI1390" s="182"/>
      <c r="CJ1390" s="182"/>
      <c r="CK1390" s="182"/>
      <c r="CL1390" s="182"/>
      <c r="CM1390" s="182"/>
      <c r="CN1390" s="182"/>
      <c r="CO1390" s="182"/>
      <c r="CP1390" s="182"/>
      <c r="CQ1390" s="182"/>
      <c r="CR1390" s="182"/>
      <c r="CS1390" s="182"/>
      <c r="CT1390" s="182"/>
      <c r="CU1390" s="182"/>
      <c r="CV1390" s="182"/>
      <c r="CW1390" s="182"/>
      <c r="CX1390" s="182"/>
      <c r="CY1390" s="182"/>
      <c r="CZ1390" s="182"/>
      <c r="DA1390" s="182"/>
      <c r="DB1390" s="182"/>
      <c r="DC1390" s="182"/>
      <c r="DD1390" s="182"/>
      <c r="DE1390" s="182"/>
      <c r="DF1390" s="182"/>
      <c r="DG1390" s="182"/>
      <c r="DH1390" s="182"/>
      <c r="DI1390" s="182"/>
      <c r="DJ1390" s="182"/>
      <c r="DK1390" s="182"/>
      <c r="DL1390" s="182"/>
      <c r="DM1390" s="182"/>
      <c r="DN1390" s="182"/>
      <c r="DO1390" s="182"/>
      <c r="DP1390" s="182"/>
      <c r="DQ1390" s="182"/>
      <c r="DR1390" s="182"/>
      <c r="DS1390" s="182"/>
      <c r="DT1390" s="182"/>
      <c r="DU1390" s="182"/>
      <c r="DV1390" s="182"/>
      <c r="DW1390" s="182"/>
      <c r="DX1390" s="182"/>
      <c r="DY1390" s="182"/>
    </row>
    <row r="1391" spans="1:129" s="194" customFormat="1" x14ac:dyDescent="0.25">
      <c r="A1391" s="96" t="s">
        <v>1354</v>
      </c>
      <c r="B1391" s="97" t="s">
        <v>1265</v>
      </c>
      <c r="C1391" s="98" t="s">
        <v>144</v>
      </c>
      <c r="D1391" s="99" t="s">
        <v>144</v>
      </c>
      <c r="E1391" s="101">
        <f>SUBTOTAL(9,E1392)</f>
        <v>0</v>
      </c>
      <c r="F1391" s="101">
        <f>SUBTOTAL(9,F1392)</f>
        <v>0</v>
      </c>
      <c r="G1391" s="101">
        <f>SUBTOTAL(9,G1392)</f>
        <v>0</v>
      </c>
      <c r="H1391" s="188"/>
      <c r="I1391" s="182"/>
      <c r="J1391" s="182"/>
      <c r="K1391" s="182"/>
      <c r="L1391" s="182"/>
      <c r="M1391" s="182"/>
      <c r="N1391" s="182"/>
      <c r="O1391" s="182"/>
      <c r="P1391" s="182"/>
      <c r="Q1391" s="182"/>
      <c r="R1391" s="182"/>
      <c r="S1391" s="182"/>
      <c r="T1391" s="182"/>
      <c r="U1391" s="182"/>
      <c r="V1391" s="182"/>
      <c r="W1391" s="182"/>
      <c r="X1391" s="182"/>
      <c r="Y1391" s="182"/>
      <c r="Z1391" s="182"/>
      <c r="AA1391" s="182"/>
      <c r="AB1391" s="182"/>
      <c r="AC1391" s="182"/>
      <c r="AD1391" s="182"/>
      <c r="AE1391" s="182"/>
      <c r="AF1391" s="182"/>
      <c r="AG1391" s="182"/>
      <c r="AH1391" s="182"/>
      <c r="AI1391" s="182"/>
      <c r="AJ1391" s="182"/>
      <c r="AK1391" s="182"/>
      <c r="AL1391" s="182"/>
      <c r="AM1391" s="182"/>
      <c r="AN1391" s="182"/>
      <c r="AO1391" s="182"/>
      <c r="AP1391" s="182"/>
      <c r="AQ1391" s="182"/>
      <c r="AR1391" s="182"/>
      <c r="AS1391" s="182"/>
      <c r="AT1391" s="182"/>
      <c r="AU1391" s="182"/>
      <c r="AV1391" s="182"/>
      <c r="AW1391" s="182"/>
      <c r="AX1391" s="182"/>
      <c r="AY1391" s="182"/>
      <c r="AZ1391" s="182"/>
      <c r="BA1391" s="182"/>
      <c r="BB1391" s="182"/>
      <c r="BC1391" s="182"/>
      <c r="BD1391" s="182"/>
      <c r="BE1391" s="182"/>
      <c r="BF1391" s="182"/>
      <c r="BG1391" s="182"/>
      <c r="BH1391" s="182"/>
      <c r="BI1391" s="182"/>
      <c r="BJ1391" s="182"/>
      <c r="BK1391" s="182"/>
      <c r="BL1391" s="182"/>
      <c r="BM1391" s="182"/>
      <c r="BN1391" s="182"/>
      <c r="BO1391" s="182"/>
      <c r="BP1391" s="182"/>
      <c r="BQ1391" s="182"/>
      <c r="BR1391" s="182"/>
      <c r="BS1391" s="182"/>
      <c r="BT1391" s="182"/>
      <c r="BU1391" s="182"/>
      <c r="BV1391" s="182"/>
      <c r="BW1391" s="182"/>
      <c r="BX1391" s="182"/>
      <c r="BY1391" s="182"/>
      <c r="BZ1391" s="182"/>
      <c r="CA1391" s="182"/>
      <c r="CB1391" s="182"/>
      <c r="CC1391" s="182"/>
      <c r="CD1391" s="182"/>
      <c r="CE1391" s="182"/>
      <c r="CF1391" s="182"/>
      <c r="CG1391" s="182"/>
      <c r="CH1391" s="182"/>
      <c r="CI1391" s="182"/>
      <c r="CJ1391" s="182"/>
      <c r="CK1391" s="182"/>
      <c r="CL1391" s="182"/>
      <c r="CM1391" s="182"/>
      <c r="CN1391" s="182"/>
      <c r="CO1391" s="182"/>
      <c r="CP1391" s="182"/>
      <c r="CQ1391" s="182"/>
      <c r="CR1391" s="182"/>
      <c r="CS1391" s="182"/>
      <c r="CT1391" s="182"/>
      <c r="CU1391" s="182"/>
      <c r="CV1391" s="182"/>
      <c r="CW1391" s="182"/>
      <c r="CX1391" s="182"/>
      <c r="CY1391" s="182"/>
      <c r="CZ1391" s="182"/>
      <c r="DA1391" s="182"/>
      <c r="DB1391" s="182"/>
      <c r="DC1391" s="182"/>
      <c r="DD1391" s="182"/>
      <c r="DE1391" s="182"/>
      <c r="DF1391" s="182"/>
      <c r="DG1391" s="182"/>
      <c r="DH1391" s="182"/>
      <c r="DI1391" s="182"/>
      <c r="DJ1391" s="182"/>
      <c r="DK1391" s="182"/>
      <c r="DL1391" s="182"/>
      <c r="DM1391" s="182"/>
      <c r="DN1391" s="182"/>
      <c r="DO1391" s="182"/>
      <c r="DP1391" s="182"/>
      <c r="DQ1391" s="182"/>
      <c r="DR1391" s="182"/>
      <c r="DS1391" s="182"/>
      <c r="DT1391" s="182"/>
      <c r="DU1391" s="182"/>
      <c r="DV1391" s="182"/>
      <c r="DW1391" s="182"/>
      <c r="DX1391" s="182"/>
      <c r="DY1391" s="182"/>
    </row>
    <row r="1392" spans="1:129" s="108" customFormat="1" hidden="1" x14ac:dyDescent="0.25">
      <c r="A1392" s="103" t="s">
        <v>153</v>
      </c>
      <c r="B1392" s="118"/>
      <c r="C1392" s="105"/>
      <c r="D1392" s="106"/>
      <c r="E1392" s="106"/>
      <c r="F1392" s="106"/>
      <c r="G1392" s="106"/>
      <c r="H1392" s="107">
        <v>0</v>
      </c>
    </row>
    <row r="1393" spans="1:129" s="194" customFormat="1" x14ac:dyDescent="0.25">
      <c r="A1393" s="96" t="s">
        <v>1355</v>
      </c>
      <c r="B1393" s="97" t="s">
        <v>155</v>
      </c>
      <c r="C1393" s="98" t="s">
        <v>144</v>
      </c>
      <c r="D1393" s="99" t="s">
        <v>144</v>
      </c>
      <c r="E1393" s="101">
        <f>SUBTOTAL(9,E1394)</f>
        <v>0</v>
      </c>
      <c r="F1393" s="101">
        <f>SUBTOTAL(9,F1394)</f>
        <v>0</v>
      </c>
      <c r="G1393" s="101">
        <f>SUBTOTAL(9,G1394)</f>
        <v>0</v>
      </c>
      <c r="H1393" s="188"/>
      <c r="I1393" s="182"/>
      <c r="J1393" s="182"/>
      <c r="K1393" s="182"/>
      <c r="L1393" s="182"/>
      <c r="M1393" s="182"/>
      <c r="N1393" s="182"/>
      <c r="O1393" s="182"/>
      <c r="P1393" s="182"/>
      <c r="Q1393" s="182"/>
      <c r="R1393" s="182"/>
      <c r="S1393" s="182"/>
      <c r="T1393" s="182"/>
      <c r="U1393" s="182"/>
      <c r="V1393" s="182"/>
      <c r="W1393" s="182"/>
      <c r="X1393" s="182"/>
      <c r="Y1393" s="182"/>
      <c r="Z1393" s="182"/>
      <c r="AA1393" s="182"/>
      <c r="AB1393" s="182"/>
      <c r="AC1393" s="182"/>
      <c r="AD1393" s="182"/>
      <c r="AE1393" s="182"/>
      <c r="AF1393" s="182"/>
      <c r="AG1393" s="182"/>
      <c r="AH1393" s="182"/>
      <c r="AI1393" s="182"/>
      <c r="AJ1393" s="182"/>
      <c r="AK1393" s="182"/>
      <c r="AL1393" s="182"/>
      <c r="AM1393" s="182"/>
      <c r="AN1393" s="182"/>
      <c r="AO1393" s="182"/>
      <c r="AP1393" s="182"/>
      <c r="AQ1393" s="182"/>
      <c r="AR1393" s="182"/>
      <c r="AS1393" s="182"/>
      <c r="AT1393" s="182"/>
      <c r="AU1393" s="182"/>
      <c r="AV1393" s="182"/>
      <c r="AW1393" s="182"/>
      <c r="AX1393" s="182"/>
      <c r="AY1393" s="182"/>
      <c r="AZ1393" s="182"/>
      <c r="BA1393" s="182"/>
      <c r="BB1393" s="182"/>
      <c r="BC1393" s="182"/>
      <c r="BD1393" s="182"/>
      <c r="BE1393" s="182"/>
      <c r="BF1393" s="182"/>
      <c r="BG1393" s="182"/>
      <c r="BH1393" s="182"/>
      <c r="BI1393" s="182"/>
      <c r="BJ1393" s="182"/>
      <c r="BK1393" s="182"/>
      <c r="BL1393" s="182"/>
      <c r="BM1393" s="182"/>
      <c r="BN1393" s="182"/>
      <c r="BO1393" s="182"/>
      <c r="BP1393" s="182"/>
      <c r="BQ1393" s="182"/>
      <c r="BR1393" s="182"/>
      <c r="BS1393" s="182"/>
      <c r="BT1393" s="182"/>
      <c r="BU1393" s="182"/>
      <c r="BV1393" s="182"/>
      <c r="BW1393" s="182"/>
      <c r="BX1393" s="182"/>
      <c r="BY1393" s="182"/>
      <c r="BZ1393" s="182"/>
      <c r="CA1393" s="182"/>
      <c r="CB1393" s="182"/>
      <c r="CC1393" s="182"/>
      <c r="CD1393" s="182"/>
      <c r="CE1393" s="182"/>
      <c r="CF1393" s="182"/>
      <c r="CG1393" s="182"/>
      <c r="CH1393" s="182"/>
      <c r="CI1393" s="182"/>
      <c r="CJ1393" s="182"/>
      <c r="CK1393" s="182"/>
      <c r="CL1393" s="182"/>
      <c r="CM1393" s="182"/>
      <c r="CN1393" s="182"/>
      <c r="CO1393" s="182"/>
      <c r="CP1393" s="182"/>
      <c r="CQ1393" s="182"/>
      <c r="CR1393" s="182"/>
      <c r="CS1393" s="182"/>
      <c r="CT1393" s="182"/>
      <c r="CU1393" s="182"/>
      <c r="CV1393" s="182"/>
      <c r="CW1393" s="182"/>
      <c r="CX1393" s="182"/>
      <c r="CY1393" s="182"/>
      <c r="CZ1393" s="182"/>
      <c r="DA1393" s="182"/>
      <c r="DB1393" s="182"/>
      <c r="DC1393" s="182"/>
      <c r="DD1393" s="182"/>
      <c r="DE1393" s="182"/>
      <c r="DF1393" s="182"/>
      <c r="DG1393" s="182"/>
      <c r="DH1393" s="182"/>
      <c r="DI1393" s="182"/>
      <c r="DJ1393" s="182"/>
      <c r="DK1393" s="182"/>
      <c r="DL1393" s="182"/>
      <c r="DM1393" s="182"/>
      <c r="DN1393" s="182"/>
      <c r="DO1393" s="182"/>
      <c r="DP1393" s="182"/>
      <c r="DQ1393" s="182"/>
      <c r="DR1393" s="182"/>
      <c r="DS1393" s="182"/>
      <c r="DT1393" s="182"/>
      <c r="DU1393" s="182"/>
      <c r="DV1393" s="182"/>
      <c r="DW1393" s="182"/>
      <c r="DX1393" s="182"/>
      <c r="DY1393" s="182"/>
    </row>
    <row r="1394" spans="1:129" s="108" customFormat="1" hidden="1" x14ac:dyDescent="0.25">
      <c r="A1394" s="103" t="s">
        <v>153</v>
      </c>
      <c r="B1394" s="118"/>
      <c r="C1394" s="105"/>
      <c r="D1394" s="106"/>
      <c r="E1394" s="106"/>
      <c r="F1394" s="106"/>
      <c r="G1394" s="106"/>
      <c r="H1394" s="107">
        <v>0</v>
      </c>
    </row>
    <row r="1395" spans="1:129" s="194" customFormat="1" x14ac:dyDescent="0.25">
      <c r="A1395" s="96" t="s">
        <v>1356</v>
      </c>
      <c r="B1395" s="97" t="s">
        <v>157</v>
      </c>
      <c r="C1395" s="98" t="s">
        <v>144</v>
      </c>
      <c r="D1395" s="99" t="s">
        <v>144</v>
      </c>
      <c r="E1395" s="101">
        <f>SUBTOTAL(9,E1396)</f>
        <v>0</v>
      </c>
      <c r="F1395" s="101">
        <f>SUBTOTAL(9,F1396)</f>
        <v>0</v>
      </c>
      <c r="G1395" s="101">
        <f>SUBTOTAL(9,G1396)</f>
        <v>0</v>
      </c>
      <c r="H1395" s="188"/>
      <c r="I1395" s="182"/>
      <c r="J1395" s="182"/>
      <c r="K1395" s="182"/>
      <c r="L1395" s="182"/>
      <c r="M1395" s="182"/>
      <c r="N1395" s="182"/>
      <c r="O1395" s="182"/>
      <c r="P1395" s="182"/>
      <c r="Q1395" s="182"/>
      <c r="R1395" s="182"/>
      <c r="S1395" s="182"/>
      <c r="T1395" s="182"/>
      <c r="U1395" s="182"/>
      <c r="V1395" s="182"/>
      <c r="W1395" s="182"/>
      <c r="X1395" s="182"/>
      <c r="Y1395" s="182"/>
      <c r="Z1395" s="182"/>
      <c r="AA1395" s="182"/>
      <c r="AB1395" s="182"/>
      <c r="AC1395" s="182"/>
      <c r="AD1395" s="182"/>
      <c r="AE1395" s="182"/>
      <c r="AF1395" s="182"/>
      <c r="AG1395" s="182"/>
      <c r="AH1395" s="182"/>
      <c r="AI1395" s="182"/>
      <c r="AJ1395" s="182"/>
      <c r="AK1395" s="182"/>
      <c r="AL1395" s="182"/>
      <c r="AM1395" s="182"/>
      <c r="AN1395" s="182"/>
      <c r="AO1395" s="182"/>
      <c r="AP1395" s="182"/>
      <c r="AQ1395" s="182"/>
      <c r="AR1395" s="182"/>
      <c r="AS1395" s="182"/>
      <c r="AT1395" s="182"/>
      <c r="AU1395" s="182"/>
      <c r="AV1395" s="182"/>
      <c r="AW1395" s="182"/>
      <c r="AX1395" s="182"/>
      <c r="AY1395" s="182"/>
      <c r="AZ1395" s="182"/>
      <c r="BA1395" s="182"/>
      <c r="BB1395" s="182"/>
      <c r="BC1395" s="182"/>
      <c r="BD1395" s="182"/>
      <c r="BE1395" s="182"/>
      <c r="BF1395" s="182"/>
      <c r="BG1395" s="182"/>
      <c r="BH1395" s="182"/>
      <c r="BI1395" s="182"/>
      <c r="BJ1395" s="182"/>
      <c r="BK1395" s="182"/>
      <c r="BL1395" s="182"/>
      <c r="BM1395" s="182"/>
      <c r="BN1395" s="182"/>
      <c r="BO1395" s="182"/>
      <c r="BP1395" s="182"/>
      <c r="BQ1395" s="182"/>
      <c r="BR1395" s="182"/>
      <c r="BS1395" s="182"/>
      <c r="BT1395" s="182"/>
      <c r="BU1395" s="182"/>
      <c r="BV1395" s="182"/>
      <c r="BW1395" s="182"/>
      <c r="BX1395" s="182"/>
      <c r="BY1395" s="182"/>
      <c r="BZ1395" s="182"/>
      <c r="CA1395" s="182"/>
      <c r="CB1395" s="182"/>
      <c r="CC1395" s="182"/>
      <c r="CD1395" s="182"/>
      <c r="CE1395" s="182"/>
      <c r="CF1395" s="182"/>
      <c r="CG1395" s="182"/>
      <c r="CH1395" s="182"/>
      <c r="CI1395" s="182"/>
      <c r="CJ1395" s="182"/>
      <c r="CK1395" s="182"/>
      <c r="CL1395" s="182"/>
      <c r="CM1395" s="182"/>
      <c r="CN1395" s="182"/>
      <c r="CO1395" s="182"/>
      <c r="CP1395" s="182"/>
      <c r="CQ1395" s="182"/>
      <c r="CR1395" s="182"/>
      <c r="CS1395" s="182"/>
      <c r="CT1395" s="182"/>
      <c r="CU1395" s="182"/>
      <c r="CV1395" s="182"/>
      <c r="CW1395" s="182"/>
      <c r="CX1395" s="182"/>
      <c r="CY1395" s="182"/>
      <c r="CZ1395" s="182"/>
      <c r="DA1395" s="182"/>
      <c r="DB1395" s="182"/>
      <c r="DC1395" s="182"/>
      <c r="DD1395" s="182"/>
      <c r="DE1395" s="182"/>
      <c r="DF1395" s="182"/>
      <c r="DG1395" s="182"/>
      <c r="DH1395" s="182"/>
      <c r="DI1395" s="182"/>
      <c r="DJ1395" s="182"/>
      <c r="DK1395" s="182"/>
      <c r="DL1395" s="182"/>
      <c r="DM1395" s="182"/>
      <c r="DN1395" s="182"/>
      <c r="DO1395" s="182"/>
      <c r="DP1395" s="182"/>
      <c r="DQ1395" s="182"/>
      <c r="DR1395" s="182"/>
      <c r="DS1395" s="182"/>
      <c r="DT1395" s="182"/>
      <c r="DU1395" s="182"/>
      <c r="DV1395" s="182"/>
      <c r="DW1395" s="182"/>
      <c r="DX1395" s="182"/>
      <c r="DY1395" s="182"/>
    </row>
    <row r="1396" spans="1:129" s="108" customFormat="1" hidden="1" x14ac:dyDescent="0.25">
      <c r="A1396" s="103" t="s">
        <v>153</v>
      </c>
      <c r="B1396" s="118"/>
      <c r="C1396" s="105"/>
      <c r="D1396" s="106"/>
      <c r="E1396" s="106"/>
      <c r="F1396" s="106"/>
      <c r="G1396" s="106"/>
      <c r="H1396" s="107">
        <v>0</v>
      </c>
    </row>
    <row r="1397" spans="1:129" s="194" customFormat="1" x14ac:dyDescent="0.25">
      <c r="A1397" s="96" t="s">
        <v>1357</v>
      </c>
      <c r="B1397" s="97" t="s">
        <v>1288</v>
      </c>
      <c r="C1397" s="98" t="s">
        <v>144</v>
      </c>
      <c r="D1397" s="99" t="s">
        <v>144</v>
      </c>
      <c r="E1397" s="101">
        <f>SUBTOTAL(9,E1398)</f>
        <v>0</v>
      </c>
      <c r="F1397" s="101">
        <f>SUBTOTAL(9,F1398)</f>
        <v>0</v>
      </c>
      <c r="G1397" s="101">
        <f>SUBTOTAL(9,G1398)</f>
        <v>0</v>
      </c>
      <c r="H1397" s="188"/>
      <c r="I1397" s="182"/>
      <c r="J1397" s="182"/>
      <c r="K1397" s="182"/>
      <c r="L1397" s="182"/>
      <c r="M1397" s="182"/>
      <c r="N1397" s="182"/>
      <c r="O1397" s="182"/>
      <c r="P1397" s="182"/>
      <c r="Q1397" s="182"/>
      <c r="R1397" s="182"/>
      <c r="S1397" s="182"/>
      <c r="T1397" s="182"/>
      <c r="U1397" s="182"/>
      <c r="V1397" s="182"/>
      <c r="W1397" s="182"/>
      <c r="X1397" s="182"/>
      <c r="Y1397" s="182"/>
      <c r="Z1397" s="182"/>
      <c r="AA1397" s="182"/>
      <c r="AB1397" s="182"/>
      <c r="AC1397" s="182"/>
      <c r="AD1397" s="182"/>
      <c r="AE1397" s="182"/>
      <c r="AF1397" s="182"/>
      <c r="AG1397" s="182"/>
      <c r="AH1397" s="182"/>
      <c r="AI1397" s="182"/>
      <c r="AJ1397" s="182"/>
      <c r="AK1397" s="182"/>
      <c r="AL1397" s="182"/>
      <c r="AM1397" s="182"/>
      <c r="AN1397" s="182"/>
      <c r="AO1397" s="182"/>
      <c r="AP1397" s="182"/>
      <c r="AQ1397" s="182"/>
      <c r="AR1397" s="182"/>
      <c r="AS1397" s="182"/>
      <c r="AT1397" s="182"/>
      <c r="AU1397" s="182"/>
      <c r="AV1397" s="182"/>
      <c r="AW1397" s="182"/>
      <c r="AX1397" s="182"/>
      <c r="AY1397" s="182"/>
      <c r="AZ1397" s="182"/>
      <c r="BA1397" s="182"/>
      <c r="BB1397" s="182"/>
      <c r="BC1397" s="182"/>
      <c r="BD1397" s="182"/>
      <c r="BE1397" s="182"/>
      <c r="BF1397" s="182"/>
      <c r="BG1397" s="182"/>
      <c r="BH1397" s="182"/>
      <c r="BI1397" s="182"/>
      <c r="BJ1397" s="182"/>
      <c r="BK1397" s="182"/>
      <c r="BL1397" s="182"/>
      <c r="BM1397" s="182"/>
      <c r="BN1397" s="182"/>
      <c r="BO1397" s="182"/>
      <c r="BP1397" s="182"/>
      <c r="BQ1397" s="182"/>
      <c r="BR1397" s="182"/>
      <c r="BS1397" s="182"/>
      <c r="BT1397" s="182"/>
      <c r="BU1397" s="182"/>
      <c r="BV1397" s="182"/>
      <c r="BW1397" s="182"/>
      <c r="BX1397" s="182"/>
      <c r="BY1397" s="182"/>
      <c r="BZ1397" s="182"/>
      <c r="CA1397" s="182"/>
      <c r="CB1397" s="182"/>
      <c r="CC1397" s="182"/>
      <c r="CD1397" s="182"/>
      <c r="CE1397" s="182"/>
      <c r="CF1397" s="182"/>
      <c r="CG1397" s="182"/>
      <c r="CH1397" s="182"/>
      <c r="CI1397" s="182"/>
      <c r="CJ1397" s="182"/>
      <c r="CK1397" s="182"/>
      <c r="CL1397" s="182"/>
      <c r="CM1397" s="182"/>
      <c r="CN1397" s="182"/>
      <c r="CO1397" s="182"/>
      <c r="CP1397" s="182"/>
      <c r="CQ1397" s="182"/>
      <c r="CR1397" s="182"/>
      <c r="CS1397" s="182"/>
      <c r="CT1397" s="182"/>
      <c r="CU1397" s="182"/>
      <c r="CV1397" s="182"/>
      <c r="CW1397" s="182"/>
      <c r="CX1397" s="182"/>
      <c r="CY1397" s="182"/>
      <c r="CZ1397" s="182"/>
      <c r="DA1397" s="182"/>
      <c r="DB1397" s="182"/>
      <c r="DC1397" s="182"/>
      <c r="DD1397" s="182"/>
      <c r="DE1397" s="182"/>
      <c r="DF1397" s="182"/>
      <c r="DG1397" s="182"/>
      <c r="DH1397" s="182"/>
      <c r="DI1397" s="182"/>
      <c r="DJ1397" s="182"/>
      <c r="DK1397" s="182"/>
      <c r="DL1397" s="182"/>
      <c r="DM1397" s="182"/>
      <c r="DN1397" s="182"/>
      <c r="DO1397" s="182"/>
      <c r="DP1397" s="182"/>
      <c r="DQ1397" s="182"/>
      <c r="DR1397" s="182"/>
      <c r="DS1397" s="182"/>
      <c r="DT1397" s="182"/>
      <c r="DU1397" s="182"/>
      <c r="DV1397" s="182"/>
      <c r="DW1397" s="182"/>
      <c r="DX1397" s="182"/>
      <c r="DY1397" s="182"/>
    </row>
    <row r="1398" spans="1:129" s="108" customFormat="1" hidden="1" x14ac:dyDescent="0.25">
      <c r="A1398" s="103" t="s">
        <v>153</v>
      </c>
      <c r="B1398" s="118"/>
      <c r="C1398" s="105"/>
      <c r="D1398" s="106"/>
      <c r="E1398" s="106"/>
      <c r="F1398" s="106"/>
      <c r="G1398" s="106"/>
      <c r="H1398" s="107">
        <v>0</v>
      </c>
    </row>
    <row r="1399" spans="1:129" s="194" customFormat="1" x14ac:dyDescent="0.25">
      <c r="A1399" s="96" t="s">
        <v>1358</v>
      </c>
      <c r="B1399" s="97" t="s">
        <v>161</v>
      </c>
      <c r="C1399" s="98" t="s">
        <v>144</v>
      </c>
      <c r="D1399" s="99" t="s">
        <v>144</v>
      </c>
      <c r="E1399" s="101">
        <f>SUBTOTAL(9,E1400)</f>
        <v>0</v>
      </c>
      <c r="F1399" s="101">
        <f>SUBTOTAL(9,F1400)</f>
        <v>0</v>
      </c>
      <c r="G1399" s="101">
        <f>SUBTOTAL(9,G1400)</f>
        <v>0</v>
      </c>
      <c r="H1399" s="188"/>
      <c r="I1399" s="182"/>
      <c r="J1399" s="182"/>
      <c r="K1399" s="182"/>
      <c r="L1399" s="182"/>
      <c r="M1399" s="182"/>
      <c r="N1399" s="182"/>
      <c r="O1399" s="182"/>
      <c r="P1399" s="182"/>
      <c r="Q1399" s="182"/>
      <c r="R1399" s="182"/>
      <c r="S1399" s="182"/>
      <c r="T1399" s="182"/>
      <c r="U1399" s="182"/>
      <c r="V1399" s="182"/>
      <c r="W1399" s="182"/>
      <c r="X1399" s="182"/>
      <c r="Y1399" s="182"/>
      <c r="Z1399" s="182"/>
      <c r="AA1399" s="182"/>
      <c r="AB1399" s="182"/>
      <c r="AC1399" s="182"/>
      <c r="AD1399" s="182"/>
      <c r="AE1399" s="182"/>
      <c r="AF1399" s="182"/>
      <c r="AG1399" s="182"/>
      <c r="AH1399" s="182"/>
      <c r="AI1399" s="182"/>
      <c r="AJ1399" s="182"/>
      <c r="AK1399" s="182"/>
      <c r="AL1399" s="182"/>
      <c r="AM1399" s="182"/>
      <c r="AN1399" s="182"/>
      <c r="AO1399" s="182"/>
      <c r="AP1399" s="182"/>
      <c r="AQ1399" s="182"/>
      <c r="AR1399" s="182"/>
      <c r="AS1399" s="182"/>
      <c r="AT1399" s="182"/>
      <c r="AU1399" s="182"/>
      <c r="AV1399" s="182"/>
      <c r="AW1399" s="182"/>
      <c r="AX1399" s="182"/>
      <c r="AY1399" s="182"/>
      <c r="AZ1399" s="182"/>
      <c r="BA1399" s="182"/>
      <c r="BB1399" s="182"/>
      <c r="BC1399" s="182"/>
      <c r="BD1399" s="182"/>
      <c r="BE1399" s="182"/>
      <c r="BF1399" s="182"/>
      <c r="BG1399" s="182"/>
      <c r="BH1399" s="182"/>
      <c r="BI1399" s="182"/>
      <c r="BJ1399" s="182"/>
      <c r="BK1399" s="182"/>
      <c r="BL1399" s="182"/>
      <c r="BM1399" s="182"/>
      <c r="BN1399" s="182"/>
      <c r="BO1399" s="182"/>
      <c r="BP1399" s="182"/>
      <c r="BQ1399" s="182"/>
      <c r="BR1399" s="182"/>
      <c r="BS1399" s="182"/>
      <c r="BT1399" s="182"/>
      <c r="BU1399" s="182"/>
      <c r="BV1399" s="182"/>
      <c r="BW1399" s="182"/>
      <c r="BX1399" s="182"/>
      <c r="BY1399" s="182"/>
      <c r="BZ1399" s="182"/>
      <c r="CA1399" s="182"/>
      <c r="CB1399" s="182"/>
      <c r="CC1399" s="182"/>
      <c r="CD1399" s="182"/>
      <c r="CE1399" s="182"/>
      <c r="CF1399" s="182"/>
      <c r="CG1399" s="182"/>
      <c r="CH1399" s="182"/>
      <c r="CI1399" s="182"/>
      <c r="CJ1399" s="182"/>
      <c r="CK1399" s="182"/>
      <c r="CL1399" s="182"/>
      <c r="CM1399" s="182"/>
      <c r="CN1399" s="182"/>
      <c r="CO1399" s="182"/>
      <c r="CP1399" s="182"/>
      <c r="CQ1399" s="182"/>
      <c r="CR1399" s="182"/>
      <c r="CS1399" s="182"/>
      <c r="CT1399" s="182"/>
      <c r="CU1399" s="182"/>
      <c r="CV1399" s="182"/>
      <c r="CW1399" s="182"/>
      <c r="CX1399" s="182"/>
      <c r="CY1399" s="182"/>
      <c r="CZ1399" s="182"/>
      <c r="DA1399" s="182"/>
      <c r="DB1399" s="182"/>
      <c r="DC1399" s="182"/>
      <c r="DD1399" s="182"/>
      <c r="DE1399" s="182"/>
      <c r="DF1399" s="182"/>
      <c r="DG1399" s="182"/>
      <c r="DH1399" s="182"/>
      <c r="DI1399" s="182"/>
      <c r="DJ1399" s="182"/>
      <c r="DK1399" s="182"/>
      <c r="DL1399" s="182"/>
      <c r="DM1399" s="182"/>
      <c r="DN1399" s="182"/>
      <c r="DO1399" s="182"/>
      <c r="DP1399" s="182"/>
      <c r="DQ1399" s="182"/>
      <c r="DR1399" s="182"/>
      <c r="DS1399" s="182"/>
      <c r="DT1399" s="182"/>
      <c r="DU1399" s="182"/>
      <c r="DV1399" s="182"/>
      <c r="DW1399" s="182"/>
      <c r="DX1399" s="182"/>
      <c r="DY1399" s="182"/>
    </row>
    <row r="1400" spans="1:129" s="108" customFormat="1" hidden="1" x14ac:dyDescent="0.25">
      <c r="A1400" s="103" t="s">
        <v>153</v>
      </c>
      <c r="B1400" s="118"/>
      <c r="C1400" s="105"/>
      <c r="D1400" s="106"/>
      <c r="E1400" s="106"/>
      <c r="F1400" s="106"/>
      <c r="G1400" s="106"/>
      <c r="H1400" s="107">
        <v>0</v>
      </c>
    </row>
    <row r="1401" spans="1:129" s="194" customFormat="1" x14ac:dyDescent="0.25">
      <c r="A1401" s="96" t="s">
        <v>1359</v>
      </c>
      <c r="B1401" s="97" t="s">
        <v>163</v>
      </c>
      <c r="C1401" s="98" t="s">
        <v>144</v>
      </c>
      <c r="D1401" s="99" t="s">
        <v>144</v>
      </c>
      <c r="E1401" s="101">
        <f>SUBTOTAL(9,E1402)</f>
        <v>0</v>
      </c>
      <c r="F1401" s="101">
        <f>SUBTOTAL(9,F1402)</f>
        <v>0</v>
      </c>
      <c r="G1401" s="101">
        <f>SUBTOTAL(9,G1402)</f>
        <v>0</v>
      </c>
      <c r="H1401" s="188"/>
      <c r="I1401" s="182"/>
      <c r="J1401" s="182"/>
      <c r="K1401" s="182"/>
      <c r="L1401" s="182"/>
      <c r="M1401" s="182"/>
      <c r="N1401" s="182"/>
      <c r="O1401" s="182"/>
      <c r="P1401" s="182"/>
      <c r="Q1401" s="182"/>
      <c r="R1401" s="182"/>
      <c r="S1401" s="182"/>
      <c r="T1401" s="182"/>
      <c r="U1401" s="182"/>
      <c r="V1401" s="182"/>
      <c r="W1401" s="182"/>
      <c r="X1401" s="182"/>
      <c r="Y1401" s="182"/>
      <c r="Z1401" s="182"/>
      <c r="AA1401" s="182"/>
      <c r="AB1401" s="182"/>
      <c r="AC1401" s="182"/>
      <c r="AD1401" s="182"/>
      <c r="AE1401" s="182"/>
      <c r="AF1401" s="182"/>
      <c r="AG1401" s="182"/>
      <c r="AH1401" s="182"/>
      <c r="AI1401" s="182"/>
      <c r="AJ1401" s="182"/>
      <c r="AK1401" s="182"/>
      <c r="AL1401" s="182"/>
      <c r="AM1401" s="182"/>
      <c r="AN1401" s="182"/>
      <c r="AO1401" s="182"/>
      <c r="AP1401" s="182"/>
      <c r="AQ1401" s="182"/>
      <c r="AR1401" s="182"/>
      <c r="AS1401" s="182"/>
      <c r="AT1401" s="182"/>
      <c r="AU1401" s="182"/>
      <c r="AV1401" s="182"/>
      <c r="AW1401" s="182"/>
      <c r="AX1401" s="182"/>
      <c r="AY1401" s="182"/>
      <c r="AZ1401" s="182"/>
      <c r="BA1401" s="182"/>
      <c r="BB1401" s="182"/>
      <c r="BC1401" s="182"/>
      <c r="BD1401" s="182"/>
      <c r="BE1401" s="182"/>
      <c r="BF1401" s="182"/>
      <c r="BG1401" s="182"/>
      <c r="BH1401" s="182"/>
      <c r="BI1401" s="182"/>
      <c r="BJ1401" s="182"/>
      <c r="BK1401" s="182"/>
      <c r="BL1401" s="182"/>
      <c r="BM1401" s="182"/>
      <c r="BN1401" s="182"/>
      <c r="BO1401" s="182"/>
      <c r="BP1401" s="182"/>
      <c r="BQ1401" s="182"/>
      <c r="BR1401" s="182"/>
      <c r="BS1401" s="182"/>
      <c r="BT1401" s="182"/>
      <c r="BU1401" s="182"/>
      <c r="BV1401" s="182"/>
      <c r="BW1401" s="182"/>
      <c r="BX1401" s="182"/>
      <c r="BY1401" s="182"/>
      <c r="BZ1401" s="182"/>
      <c r="CA1401" s="182"/>
      <c r="CB1401" s="182"/>
      <c r="CC1401" s="182"/>
      <c r="CD1401" s="182"/>
      <c r="CE1401" s="182"/>
      <c r="CF1401" s="182"/>
      <c r="CG1401" s="182"/>
      <c r="CH1401" s="182"/>
      <c r="CI1401" s="182"/>
      <c r="CJ1401" s="182"/>
      <c r="CK1401" s="182"/>
      <c r="CL1401" s="182"/>
      <c r="CM1401" s="182"/>
      <c r="CN1401" s="182"/>
      <c r="CO1401" s="182"/>
      <c r="CP1401" s="182"/>
      <c r="CQ1401" s="182"/>
      <c r="CR1401" s="182"/>
      <c r="CS1401" s="182"/>
      <c r="CT1401" s="182"/>
      <c r="CU1401" s="182"/>
      <c r="CV1401" s="182"/>
      <c r="CW1401" s="182"/>
      <c r="CX1401" s="182"/>
      <c r="CY1401" s="182"/>
      <c r="CZ1401" s="182"/>
      <c r="DA1401" s="182"/>
      <c r="DB1401" s="182"/>
      <c r="DC1401" s="182"/>
      <c r="DD1401" s="182"/>
      <c r="DE1401" s="182"/>
      <c r="DF1401" s="182"/>
      <c r="DG1401" s="182"/>
      <c r="DH1401" s="182"/>
      <c r="DI1401" s="182"/>
      <c r="DJ1401" s="182"/>
      <c r="DK1401" s="182"/>
      <c r="DL1401" s="182"/>
      <c r="DM1401" s="182"/>
      <c r="DN1401" s="182"/>
      <c r="DO1401" s="182"/>
      <c r="DP1401" s="182"/>
      <c r="DQ1401" s="182"/>
      <c r="DR1401" s="182"/>
      <c r="DS1401" s="182"/>
      <c r="DT1401" s="182"/>
      <c r="DU1401" s="182"/>
      <c r="DV1401" s="182"/>
      <c r="DW1401" s="182"/>
      <c r="DX1401" s="182"/>
      <c r="DY1401" s="182"/>
    </row>
    <row r="1402" spans="1:129" s="108" customFormat="1" hidden="1" x14ac:dyDescent="0.25">
      <c r="A1402" s="103" t="s">
        <v>153</v>
      </c>
      <c r="B1402" s="118"/>
      <c r="C1402" s="105"/>
      <c r="D1402" s="106"/>
      <c r="E1402" s="106"/>
      <c r="F1402" s="106"/>
      <c r="G1402" s="106"/>
      <c r="H1402" s="107">
        <v>0</v>
      </c>
    </row>
    <row r="1403" spans="1:129" s="191" customFormat="1" x14ac:dyDescent="0.25">
      <c r="A1403" s="96" t="s">
        <v>1360</v>
      </c>
      <c r="B1403" s="97" t="s">
        <v>1361</v>
      </c>
      <c r="C1403" s="98" t="s">
        <v>144</v>
      </c>
      <c r="D1403" s="99" t="s">
        <v>144</v>
      </c>
      <c r="E1403" s="101">
        <f>E1404+E1431</f>
        <v>0</v>
      </c>
      <c r="F1403" s="101">
        <f>F1404+F1431</f>
        <v>0</v>
      </c>
      <c r="G1403" s="101">
        <f>G1404+G1431</f>
        <v>0</v>
      </c>
      <c r="H1403" s="188"/>
      <c r="I1403" s="182"/>
      <c r="J1403" s="182"/>
      <c r="K1403" s="182"/>
      <c r="L1403" s="182"/>
      <c r="M1403" s="182"/>
      <c r="N1403" s="182"/>
      <c r="O1403" s="182"/>
      <c r="P1403" s="182"/>
      <c r="Q1403" s="182"/>
      <c r="R1403" s="182"/>
      <c r="S1403" s="182"/>
      <c r="T1403" s="182"/>
      <c r="U1403" s="182"/>
      <c r="V1403" s="182"/>
      <c r="W1403" s="182"/>
      <c r="X1403" s="182"/>
      <c r="Y1403" s="182"/>
      <c r="Z1403" s="182"/>
      <c r="AA1403" s="182"/>
      <c r="AB1403" s="182"/>
      <c r="AC1403" s="182"/>
      <c r="AD1403" s="182"/>
      <c r="AE1403" s="182"/>
      <c r="AF1403" s="182"/>
      <c r="AG1403" s="182"/>
      <c r="AH1403" s="182"/>
      <c r="AI1403" s="182"/>
      <c r="AJ1403" s="182"/>
      <c r="AK1403" s="182"/>
      <c r="AL1403" s="182"/>
      <c r="AM1403" s="182"/>
      <c r="AN1403" s="182"/>
      <c r="AO1403" s="182"/>
      <c r="AP1403" s="182"/>
      <c r="AQ1403" s="182"/>
      <c r="AR1403" s="182"/>
      <c r="AS1403" s="182"/>
      <c r="AT1403" s="182"/>
      <c r="AU1403" s="182"/>
      <c r="AV1403" s="182"/>
      <c r="AW1403" s="182"/>
      <c r="AX1403" s="182"/>
      <c r="AY1403" s="182"/>
      <c r="AZ1403" s="182"/>
      <c r="BA1403" s="182"/>
      <c r="BB1403" s="182"/>
      <c r="BC1403" s="182"/>
      <c r="BD1403" s="182"/>
      <c r="BE1403" s="182"/>
      <c r="BF1403" s="182"/>
      <c r="BG1403" s="182"/>
      <c r="BH1403" s="182"/>
      <c r="BI1403" s="182"/>
      <c r="BJ1403" s="182"/>
      <c r="BK1403" s="182"/>
      <c r="BL1403" s="182"/>
      <c r="BM1403" s="182"/>
      <c r="BN1403" s="182"/>
      <c r="BO1403" s="182"/>
      <c r="BP1403" s="182"/>
      <c r="BQ1403" s="182"/>
      <c r="BR1403" s="182"/>
      <c r="BS1403" s="182"/>
      <c r="BT1403" s="182"/>
      <c r="BU1403" s="182"/>
      <c r="BV1403" s="182"/>
      <c r="BW1403" s="182"/>
      <c r="BX1403" s="182"/>
      <c r="BY1403" s="182"/>
      <c r="BZ1403" s="182"/>
      <c r="CA1403" s="182"/>
      <c r="CB1403" s="182"/>
      <c r="CC1403" s="182"/>
      <c r="CD1403" s="182"/>
      <c r="CE1403" s="182"/>
      <c r="CF1403" s="182"/>
      <c r="CG1403" s="182"/>
      <c r="CH1403" s="182"/>
      <c r="CI1403" s="182"/>
      <c r="CJ1403" s="182"/>
      <c r="CK1403" s="182"/>
      <c r="CL1403" s="182"/>
      <c r="CM1403" s="182"/>
      <c r="CN1403" s="182"/>
      <c r="CO1403" s="182"/>
      <c r="CP1403" s="182"/>
      <c r="CQ1403" s="182"/>
      <c r="CR1403" s="182"/>
      <c r="CS1403" s="182"/>
      <c r="CT1403" s="182"/>
      <c r="CU1403" s="182"/>
      <c r="CV1403" s="182"/>
      <c r="CW1403" s="182"/>
      <c r="CX1403" s="182"/>
      <c r="CY1403" s="182"/>
      <c r="CZ1403" s="182"/>
      <c r="DA1403" s="182"/>
      <c r="DB1403" s="182"/>
      <c r="DC1403" s="182"/>
      <c r="DD1403" s="182"/>
      <c r="DE1403" s="182"/>
      <c r="DF1403" s="182"/>
      <c r="DG1403" s="182"/>
      <c r="DH1403" s="182"/>
      <c r="DI1403" s="182"/>
      <c r="DJ1403" s="182"/>
      <c r="DK1403" s="182"/>
      <c r="DL1403" s="182"/>
      <c r="DM1403" s="182"/>
      <c r="DN1403" s="182"/>
      <c r="DO1403" s="182"/>
      <c r="DP1403" s="182"/>
      <c r="DQ1403" s="182"/>
      <c r="DR1403" s="182"/>
      <c r="DS1403" s="182"/>
      <c r="DT1403" s="182"/>
      <c r="DU1403" s="182"/>
      <c r="DV1403" s="182"/>
      <c r="DW1403" s="182"/>
      <c r="DX1403" s="182"/>
      <c r="DY1403" s="182"/>
    </row>
    <row r="1404" spans="1:129" s="192" customFormat="1" x14ac:dyDescent="0.25">
      <c r="A1404" s="122" t="s">
        <v>1362</v>
      </c>
      <c r="B1404" s="97" t="s">
        <v>1261</v>
      </c>
      <c r="C1404" s="98" t="s">
        <v>144</v>
      </c>
      <c r="D1404" s="99" t="s">
        <v>144</v>
      </c>
      <c r="E1404" s="101">
        <f>E1405+E1418</f>
        <v>0</v>
      </c>
      <c r="F1404" s="101">
        <f>F1405+F1418</f>
        <v>0</v>
      </c>
      <c r="G1404" s="101">
        <f>G1405+G1418</f>
        <v>0</v>
      </c>
      <c r="H1404" s="188"/>
      <c r="I1404" s="182"/>
      <c r="J1404" s="182"/>
      <c r="K1404" s="182"/>
      <c r="L1404" s="182"/>
      <c r="M1404" s="182"/>
      <c r="N1404" s="182"/>
      <c r="O1404" s="182"/>
      <c r="P1404" s="182"/>
      <c r="Q1404" s="182"/>
      <c r="R1404" s="182"/>
      <c r="S1404" s="182"/>
      <c r="T1404" s="182"/>
      <c r="U1404" s="182"/>
      <c r="V1404" s="182"/>
      <c r="W1404" s="182"/>
      <c r="X1404" s="182"/>
      <c r="Y1404" s="182"/>
      <c r="Z1404" s="182"/>
      <c r="AA1404" s="182"/>
      <c r="AB1404" s="182"/>
      <c r="AC1404" s="182"/>
      <c r="AD1404" s="182"/>
      <c r="AE1404" s="182"/>
      <c r="AF1404" s="182"/>
      <c r="AG1404" s="182"/>
      <c r="AH1404" s="182"/>
      <c r="AI1404" s="182"/>
      <c r="AJ1404" s="182"/>
      <c r="AK1404" s="182"/>
      <c r="AL1404" s="182"/>
      <c r="AM1404" s="182"/>
      <c r="AN1404" s="182"/>
      <c r="AO1404" s="182"/>
      <c r="AP1404" s="182"/>
      <c r="AQ1404" s="182"/>
      <c r="AR1404" s="182"/>
      <c r="AS1404" s="182"/>
      <c r="AT1404" s="182"/>
      <c r="AU1404" s="182"/>
      <c r="AV1404" s="182"/>
      <c r="AW1404" s="182"/>
      <c r="AX1404" s="182"/>
      <c r="AY1404" s="182"/>
      <c r="AZ1404" s="182"/>
      <c r="BA1404" s="182"/>
      <c r="BB1404" s="182"/>
      <c r="BC1404" s="182"/>
      <c r="BD1404" s="182"/>
      <c r="BE1404" s="182"/>
      <c r="BF1404" s="182"/>
      <c r="BG1404" s="182"/>
      <c r="BH1404" s="182"/>
      <c r="BI1404" s="182"/>
      <c r="BJ1404" s="182"/>
      <c r="BK1404" s="182"/>
      <c r="BL1404" s="182"/>
      <c r="BM1404" s="182"/>
      <c r="BN1404" s="182"/>
      <c r="BO1404" s="182"/>
      <c r="BP1404" s="182"/>
      <c r="BQ1404" s="182"/>
      <c r="BR1404" s="182"/>
      <c r="BS1404" s="182"/>
      <c r="BT1404" s="182"/>
      <c r="BU1404" s="182"/>
      <c r="BV1404" s="182"/>
      <c r="BW1404" s="182"/>
      <c r="BX1404" s="182"/>
      <c r="BY1404" s="182"/>
      <c r="BZ1404" s="182"/>
      <c r="CA1404" s="182"/>
      <c r="CB1404" s="182"/>
      <c r="CC1404" s="182"/>
      <c r="CD1404" s="182"/>
      <c r="CE1404" s="182"/>
      <c r="CF1404" s="182"/>
      <c r="CG1404" s="182"/>
      <c r="CH1404" s="182"/>
      <c r="CI1404" s="182"/>
      <c r="CJ1404" s="182"/>
      <c r="CK1404" s="182"/>
      <c r="CL1404" s="182"/>
      <c r="CM1404" s="182"/>
      <c r="CN1404" s="182"/>
      <c r="CO1404" s="182"/>
      <c r="CP1404" s="182"/>
      <c r="CQ1404" s="182"/>
      <c r="CR1404" s="182"/>
      <c r="CS1404" s="182"/>
      <c r="CT1404" s="182"/>
      <c r="CU1404" s="182"/>
      <c r="CV1404" s="182"/>
      <c r="CW1404" s="182"/>
      <c r="CX1404" s="182"/>
      <c r="CY1404" s="182"/>
      <c r="CZ1404" s="182"/>
      <c r="DA1404" s="182"/>
      <c r="DB1404" s="182"/>
      <c r="DC1404" s="182"/>
      <c r="DD1404" s="182"/>
      <c r="DE1404" s="182"/>
      <c r="DF1404" s="182"/>
      <c r="DG1404" s="182"/>
      <c r="DH1404" s="182"/>
      <c r="DI1404" s="182"/>
      <c r="DJ1404" s="182"/>
      <c r="DK1404" s="182"/>
      <c r="DL1404" s="182"/>
      <c r="DM1404" s="182"/>
      <c r="DN1404" s="182"/>
      <c r="DO1404" s="182"/>
      <c r="DP1404" s="182"/>
      <c r="DQ1404" s="182"/>
      <c r="DR1404" s="182"/>
      <c r="DS1404" s="182"/>
      <c r="DT1404" s="182"/>
      <c r="DU1404" s="182"/>
      <c r="DV1404" s="182"/>
      <c r="DW1404" s="182"/>
      <c r="DX1404" s="182"/>
      <c r="DY1404" s="182"/>
    </row>
    <row r="1405" spans="1:129" s="193" customFormat="1" x14ac:dyDescent="0.25">
      <c r="A1405" s="96" t="s">
        <v>1363</v>
      </c>
      <c r="B1405" s="97" t="s">
        <v>1263</v>
      </c>
      <c r="C1405" s="98" t="s">
        <v>144</v>
      </c>
      <c r="D1405" s="99" t="s">
        <v>144</v>
      </c>
      <c r="E1405" s="101">
        <f>E1406+E1408+E1410+E1412+E1414+E1416</f>
        <v>0</v>
      </c>
      <c r="F1405" s="101">
        <f>F1406+F1408+F1410+F1412+F1414+F1416</f>
        <v>0</v>
      </c>
      <c r="G1405" s="101">
        <f>G1406+G1408+G1410+G1412+G1414+G1416</f>
        <v>0</v>
      </c>
      <c r="H1405" s="188"/>
      <c r="I1405" s="182"/>
      <c r="J1405" s="182"/>
      <c r="K1405" s="182"/>
      <c r="L1405" s="182"/>
      <c r="M1405" s="182"/>
      <c r="N1405" s="182"/>
      <c r="O1405" s="182"/>
      <c r="P1405" s="182"/>
      <c r="Q1405" s="182"/>
      <c r="R1405" s="182"/>
      <c r="S1405" s="182"/>
      <c r="T1405" s="182"/>
      <c r="U1405" s="182"/>
      <c r="V1405" s="182"/>
      <c r="W1405" s="182"/>
      <c r="X1405" s="182"/>
      <c r="Y1405" s="182"/>
      <c r="Z1405" s="182"/>
      <c r="AA1405" s="182"/>
      <c r="AB1405" s="182"/>
      <c r="AC1405" s="182"/>
      <c r="AD1405" s="182"/>
      <c r="AE1405" s="182"/>
      <c r="AF1405" s="182"/>
      <c r="AG1405" s="182"/>
      <c r="AH1405" s="182"/>
      <c r="AI1405" s="182"/>
      <c r="AJ1405" s="182"/>
      <c r="AK1405" s="182"/>
      <c r="AL1405" s="182"/>
      <c r="AM1405" s="182"/>
      <c r="AN1405" s="182"/>
      <c r="AO1405" s="182"/>
      <c r="AP1405" s="182"/>
      <c r="AQ1405" s="182"/>
      <c r="AR1405" s="182"/>
      <c r="AS1405" s="182"/>
      <c r="AT1405" s="182"/>
      <c r="AU1405" s="182"/>
      <c r="AV1405" s="182"/>
      <c r="AW1405" s="182"/>
      <c r="AX1405" s="182"/>
      <c r="AY1405" s="182"/>
      <c r="AZ1405" s="182"/>
      <c r="BA1405" s="182"/>
      <c r="BB1405" s="182"/>
      <c r="BC1405" s="182"/>
      <c r="BD1405" s="182"/>
      <c r="BE1405" s="182"/>
      <c r="BF1405" s="182"/>
      <c r="BG1405" s="182"/>
      <c r="BH1405" s="182"/>
      <c r="BI1405" s="182"/>
      <c r="BJ1405" s="182"/>
      <c r="BK1405" s="182"/>
      <c r="BL1405" s="182"/>
      <c r="BM1405" s="182"/>
      <c r="BN1405" s="182"/>
      <c r="BO1405" s="182"/>
      <c r="BP1405" s="182"/>
      <c r="BQ1405" s="182"/>
      <c r="BR1405" s="182"/>
      <c r="BS1405" s="182"/>
      <c r="BT1405" s="182"/>
      <c r="BU1405" s="182"/>
      <c r="BV1405" s="182"/>
      <c r="BW1405" s="182"/>
      <c r="BX1405" s="182"/>
      <c r="BY1405" s="182"/>
      <c r="BZ1405" s="182"/>
      <c r="CA1405" s="182"/>
      <c r="CB1405" s="182"/>
      <c r="CC1405" s="182"/>
      <c r="CD1405" s="182"/>
      <c r="CE1405" s="182"/>
      <c r="CF1405" s="182"/>
      <c r="CG1405" s="182"/>
      <c r="CH1405" s="182"/>
      <c r="CI1405" s="182"/>
      <c r="CJ1405" s="182"/>
      <c r="CK1405" s="182"/>
      <c r="CL1405" s="182"/>
      <c r="CM1405" s="182"/>
      <c r="CN1405" s="182"/>
      <c r="CO1405" s="182"/>
      <c r="CP1405" s="182"/>
      <c r="CQ1405" s="182"/>
      <c r="CR1405" s="182"/>
      <c r="CS1405" s="182"/>
      <c r="CT1405" s="182"/>
      <c r="CU1405" s="182"/>
      <c r="CV1405" s="182"/>
      <c r="CW1405" s="182"/>
      <c r="CX1405" s="182"/>
      <c r="CY1405" s="182"/>
      <c r="CZ1405" s="182"/>
      <c r="DA1405" s="182"/>
      <c r="DB1405" s="182"/>
      <c r="DC1405" s="182"/>
      <c r="DD1405" s="182"/>
      <c r="DE1405" s="182"/>
      <c r="DF1405" s="182"/>
      <c r="DG1405" s="182"/>
      <c r="DH1405" s="182"/>
      <c r="DI1405" s="182"/>
      <c r="DJ1405" s="182"/>
      <c r="DK1405" s="182"/>
      <c r="DL1405" s="182"/>
      <c r="DM1405" s="182"/>
      <c r="DN1405" s="182"/>
      <c r="DO1405" s="182"/>
      <c r="DP1405" s="182"/>
      <c r="DQ1405" s="182"/>
      <c r="DR1405" s="182"/>
      <c r="DS1405" s="182"/>
      <c r="DT1405" s="182"/>
      <c r="DU1405" s="182"/>
      <c r="DV1405" s="182"/>
      <c r="DW1405" s="182"/>
      <c r="DX1405" s="182"/>
      <c r="DY1405" s="182"/>
    </row>
    <row r="1406" spans="1:129" s="194" customFormat="1" x14ac:dyDescent="0.25">
      <c r="A1406" s="96" t="s">
        <v>1364</v>
      </c>
      <c r="B1406" s="97" t="s">
        <v>1265</v>
      </c>
      <c r="C1406" s="98" t="s">
        <v>144</v>
      </c>
      <c r="D1406" s="99" t="s">
        <v>144</v>
      </c>
      <c r="E1406" s="101">
        <f>SUBTOTAL(9,E1407)</f>
        <v>0</v>
      </c>
      <c r="F1406" s="101">
        <f>SUBTOTAL(9,F1407)</f>
        <v>0</v>
      </c>
      <c r="G1406" s="101">
        <f>SUBTOTAL(9,G1407)</f>
        <v>0</v>
      </c>
      <c r="H1406" s="188"/>
      <c r="I1406" s="182"/>
      <c r="J1406" s="182"/>
      <c r="K1406" s="182"/>
      <c r="L1406" s="182"/>
      <c r="M1406" s="182"/>
      <c r="N1406" s="182"/>
      <c r="O1406" s="182"/>
      <c r="P1406" s="182"/>
      <c r="Q1406" s="182"/>
      <c r="R1406" s="182"/>
      <c r="S1406" s="182"/>
      <c r="T1406" s="182"/>
      <c r="U1406" s="182"/>
      <c r="V1406" s="182"/>
      <c r="W1406" s="182"/>
      <c r="X1406" s="182"/>
      <c r="Y1406" s="182"/>
      <c r="Z1406" s="182"/>
      <c r="AA1406" s="182"/>
      <c r="AB1406" s="182"/>
      <c r="AC1406" s="182"/>
      <c r="AD1406" s="182"/>
      <c r="AE1406" s="182"/>
      <c r="AF1406" s="182"/>
      <c r="AG1406" s="182"/>
      <c r="AH1406" s="182"/>
      <c r="AI1406" s="182"/>
      <c r="AJ1406" s="182"/>
      <c r="AK1406" s="182"/>
      <c r="AL1406" s="182"/>
      <c r="AM1406" s="182"/>
      <c r="AN1406" s="182"/>
      <c r="AO1406" s="182"/>
      <c r="AP1406" s="182"/>
      <c r="AQ1406" s="182"/>
      <c r="AR1406" s="182"/>
      <c r="AS1406" s="182"/>
      <c r="AT1406" s="182"/>
      <c r="AU1406" s="182"/>
      <c r="AV1406" s="182"/>
      <c r="AW1406" s="182"/>
      <c r="AX1406" s="182"/>
      <c r="AY1406" s="182"/>
      <c r="AZ1406" s="182"/>
      <c r="BA1406" s="182"/>
      <c r="BB1406" s="182"/>
      <c r="BC1406" s="182"/>
      <c r="BD1406" s="182"/>
      <c r="BE1406" s="182"/>
      <c r="BF1406" s="182"/>
      <c r="BG1406" s="182"/>
      <c r="BH1406" s="182"/>
      <c r="BI1406" s="182"/>
      <c r="BJ1406" s="182"/>
      <c r="BK1406" s="182"/>
      <c r="BL1406" s="182"/>
      <c r="BM1406" s="182"/>
      <c r="BN1406" s="182"/>
      <c r="BO1406" s="182"/>
      <c r="BP1406" s="182"/>
      <c r="BQ1406" s="182"/>
      <c r="BR1406" s="182"/>
      <c r="BS1406" s="182"/>
      <c r="BT1406" s="182"/>
      <c r="BU1406" s="182"/>
      <c r="BV1406" s="182"/>
      <c r="BW1406" s="182"/>
      <c r="BX1406" s="182"/>
      <c r="BY1406" s="182"/>
      <c r="BZ1406" s="182"/>
      <c r="CA1406" s="182"/>
      <c r="CB1406" s="182"/>
      <c r="CC1406" s="182"/>
      <c r="CD1406" s="182"/>
      <c r="CE1406" s="182"/>
      <c r="CF1406" s="182"/>
      <c r="CG1406" s="182"/>
      <c r="CH1406" s="182"/>
      <c r="CI1406" s="182"/>
      <c r="CJ1406" s="182"/>
      <c r="CK1406" s="182"/>
      <c r="CL1406" s="182"/>
      <c r="CM1406" s="182"/>
      <c r="CN1406" s="182"/>
      <c r="CO1406" s="182"/>
      <c r="CP1406" s="182"/>
      <c r="CQ1406" s="182"/>
      <c r="CR1406" s="182"/>
      <c r="CS1406" s="182"/>
      <c r="CT1406" s="182"/>
      <c r="CU1406" s="182"/>
      <c r="CV1406" s="182"/>
      <c r="CW1406" s="182"/>
      <c r="CX1406" s="182"/>
      <c r="CY1406" s="182"/>
      <c r="CZ1406" s="182"/>
      <c r="DA1406" s="182"/>
      <c r="DB1406" s="182"/>
      <c r="DC1406" s="182"/>
      <c r="DD1406" s="182"/>
      <c r="DE1406" s="182"/>
      <c r="DF1406" s="182"/>
      <c r="DG1406" s="182"/>
      <c r="DH1406" s="182"/>
      <c r="DI1406" s="182"/>
      <c r="DJ1406" s="182"/>
      <c r="DK1406" s="182"/>
      <c r="DL1406" s="182"/>
      <c r="DM1406" s="182"/>
      <c r="DN1406" s="182"/>
      <c r="DO1406" s="182"/>
      <c r="DP1406" s="182"/>
      <c r="DQ1406" s="182"/>
      <c r="DR1406" s="182"/>
      <c r="DS1406" s="182"/>
      <c r="DT1406" s="182"/>
      <c r="DU1406" s="182"/>
      <c r="DV1406" s="182"/>
      <c r="DW1406" s="182"/>
      <c r="DX1406" s="182"/>
      <c r="DY1406" s="182"/>
    </row>
    <row r="1407" spans="1:129" s="108" customFormat="1" hidden="1" x14ac:dyDescent="0.25">
      <c r="A1407" s="103" t="s">
        <v>153</v>
      </c>
      <c r="B1407" s="118"/>
      <c r="C1407" s="105"/>
      <c r="D1407" s="106"/>
      <c r="E1407" s="106"/>
      <c r="F1407" s="106"/>
      <c r="G1407" s="106"/>
      <c r="H1407" s="107">
        <v>0</v>
      </c>
    </row>
    <row r="1408" spans="1:129" s="194" customFormat="1" x14ac:dyDescent="0.25">
      <c r="A1408" s="96" t="s">
        <v>1365</v>
      </c>
      <c r="B1408" s="97" t="s">
        <v>155</v>
      </c>
      <c r="C1408" s="98" t="s">
        <v>144</v>
      </c>
      <c r="D1408" s="99" t="s">
        <v>144</v>
      </c>
      <c r="E1408" s="101">
        <f>SUBTOTAL(9,E1409)</f>
        <v>0</v>
      </c>
      <c r="F1408" s="101">
        <f>SUBTOTAL(9,F1409)</f>
        <v>0</v>
      </c>
      <c r="G1408" s="101">
        <f>SUBTOTAL(9,G1409)</f>
        <v>0</v>
      </c>
      <c r="H1408" s="188"/>
      <c r="I1408" s="182"/>
      <c r="J1408" s="182"/>
      <c r="K1408" s="182"/>
      <c r="L1408" s="182"/>
      <c r="M1408" s="182"/>
      <c r="N1408" s="182"/>
      <c r="O1408" s="182"/>
      <c r="P1408" s="182"/>
      <c r="Q1408" s="182"/>
      <c r="R1408" s="182"/>
      <c r="S1408" s="182"/>
      <c r="T1408" s="182"/>
      <c r="U1408" s="182"/>
      <c r="V1408" s="182"/>
      <c r="W1408" s="182"/>
      <c r="X1408" s="182"/>
      <c r="Y1408" s="182"/>
      <c r="Z1408" s="182"/>
      <c r="AA1408" s="182"/>
      <c r="AB1408" s="182"/>
      <c r="AC1408" s="182"/>
      <c r="AD1408" s="182"/>
      <c r="AE1408" s="182"/>
      <c r="AF1408" s="182"/>
      <c r="AG1408" s="182"/>
      <c r="AH1408" s="182"/>
      <c r="AI1408" s="182"/>
      <c r="AJ1408" s="182"/>
      <c r="AK1408" s="182"/>
      <c r="AL1408" s="182"/>
      <c r="AM1408" s="182"/>
      <c r="AN1408" s="182"/>
      <c r="AO1408" s="182"/>
      <c r="AP1408" s="182"/>
      <c r="AQ1408" s="182"/>
      <c r="AR1408" s="182"/>
      <c r="AS1408" s="182"/>
      <c r="AT1408" s="182"/>
      <c r="AU1408" s="182"/>
      <c r="AV1408" s="182"/>
      <c r="AW1408" s="182"/>
      <c r="AX1408" s="182"/>
      <c r="AY1408" s="182"/>
      <c r="AZ1408" s="182"/>
      <c r="BA1408" s="182"/>
      <c r="BB1408" s="182"/>
      <c r="BC1408" s="182"/>
      <c r="BD1408" s="182"/>
      <c r="BE1408" s="182"/>
      <c r="BF1408" s="182"/>
      <c r="BG1408" s="182"/>
      <c r="BH1408" s="182"/>
      <c r="BI1408" s="182"/>
      <c r="BJ1408" s="182"/>
      <c r="BK1408" s="182"/>
      <c r="BL1408" s="182"/>
      <c r="BM1408" s="182"/>
      <c r="BN1408" s="182"/>
      <c r="BO1408" s="182"/>
      <c r="BP1408" s="182"/>
      <c r="BQ1408" s="182"/>
      <c r="BR1408" s="182"/>
      <c r="BS1408" s="182"/>
      <c r="BT1408" s="182"/>
      <c r="BU1408" s="182"/>
      <c r="BV1408" s="182"/>
      <c r="BW1408" s="182"/>
      <c r="BX1408" s="182"/>
      <c r="BY1408" s="182"/>
      <c r="BZ1408" s="182"/>
      <c r="CA1408" s="182"/>
      <c r="CB1408" s="182"/>
      <c r="CC1408" s="182"/>
      <c r="CD1408" s="182"/>
      <c r="CE1408" s="182"/>
      <c r="CF1408" s="182"/>
      <c r="CG1408" s="182"/>
      <c r="CH1408" s="182"/>
      <c r="CI1408" s="182"/>
      <c r="CJ1408" s="182"/>
      <c r="CK1408" s="182"/>
      <c r="CL1408" s="182"/>
      <c r="CM1408" s="182"/>
      <c r="CN1408" s="182"/>
      <c r="CO1408" s="182"/>
      <c r="CP1408" s="182"/>
      <c r="CQ1408" s="182"/>
      <c r="CR1408" s="182"/>
      <c r="CS1408" s="182"/>
      <c r="CT1408" s="182"/>
      <c r="CU1408" s="182"/>
      <c r="CV1408" s="182"/>
      <c r="CW1408" s="182"/>
      <c r="CX1408" s="182"/>
      <c r="CY1408" s="182"/>
      <c r="CZ1408" s="182"/>
      <c r="DA1408" s="182"/>
      <c r="DB1408" s="182"/>
      <c r="DC1408" s="182"/>
      <c r="DD1408" s="182"/>
      <c r="DE1408" s="182"/>
      <c r="DF1408" s="182"/>
      <c r="DG1408" s="182"/>
      <c r="DH1408" s="182"/>
      <c r="DI1408" s="182"/>
      <c r="DJ1408" s="182"/>
      <c r="DK1408" s="182"/>
      <c r="DL1408" s="182"/>
      <c r="DM1408" s="182"/>
      <c r="DN1408" s="182"/>
      <c r="DO1408" s="182"/>
      <c r="DP1408" s="182"/>
      <c r="DQ1408" s="182"/>
      <c r="DR1408" s="182"/>
      <c r="DS1408" s="182"/>
      <c r="DT1408" s="182"/>
      <c r="DU1408" s="182"/>
      <c r="DV1408" s="182"/>
      <c r="DW1408" s="182"/>
      <c r="DX1408" s="182"/>
      <c r="DY1408" s="182"/>
    </row>
    <row r="1409" spans="1:129" s="108" customFormat="1" hidden="1" x14ac:dyDescent="0.25">
      <c r="A1409" s="103" t="s">
        <v>153</v>
      </c>
      <c r="B1409" s="118"/>
      <c r="C1409" s="105"/>
      <c r="D1409" s="106"/>
      <c r="E1409" s="106"/>
      <c r="F1409" s="106"/>
      <c r="G1409" s="106"/>
      <c r="H1409" s="107">
        <v>0</v>
      </c>
    </row>
    <row r="1410" spans="1:129" s="194" customFormat="1" x14ac:dyDescent="0.25">
      <c r="A1410" s="96" t="s">
        <v>1366</v>
      </c>
      <c r="B1410" s="97" t="s">
        <v>157</v>
      </c>
      <c r="C1410" s="98" t="s">
        <v>144</v>
      </c>
      <c r="D1410" s="99" t="s">
        <v>144</v>
      </c>
      <c r="E1410" s="101">
        <f>SUBTOTAL(9,E1411)</f>
        <v>0</v>
      </c>
      <c r="F1410" s="101">
        <f>SUBTOTAL(9,F1411)</f>
        <v>0</v>
      </c>
      <c r="G1410" s="101">
        <f>SUBTOTAL(9,G1411)</f>
        <v>0</v>
      </c>
      <c r="H1410" s="188"/>
      <c r="I1410" s="182"/>
      <c r="J1410" s="182"/>
      <c r="K1410" s="182"/>
      <c r="L1410" s="182"/>
      <c r="M1410" s="182"/>
      <c r="N1410" s="182"/>
      <c r="O1410" s="182"/>
      <c r="P1410" s="182"/>
      <c r="Q1410" s="182"/>
      <c r="R1410" s="182"/>
      <c r="S1410" s="182"/>
      <c r="T1410" s="182"/>
      <c r="U1410" s="182"/>
      <c r="V1410" s="182"/>
      <c r="W1410" s="182"/>
      <c r="X1410" s="182"/>
      <c r="Y1410" s="182"/>
      <c r="Z1410" s="182"/>
      <c r="AA1410" s="182"/>
      <c r="AB1410" s="182"/>
      <c r="AC1410" s="182"/>
      <c r="AD1410" s="182"/>
      <c r="AE1410" s="182"/>
      <c r="AF1410" s="182"/>
      <c r="AG1410" s="182"/>
      <c r="AH1410" s="182"/>
      <c r="AI1410" s="182"/>
      <c r="AJ1410" s="182"/>
      <c r="AK1410" s="182"/>
      <c r="AL1410" s="182"/>
      <c r="AM1410" s="182"/>
      <c r="AN1410" s="182"/>
      <c r="AO1410" s="182"/>
      <c r="AP1410" s="182"/>
      <c r="AQ1410" s="182"/>
      <c r="AR1410" s="182"/>
      <c r="AS1410" s="182"/>
      <c r="AT1410" s="182"/>
      <c r="AU1410" s="182"/>
      <c r="AV1410" s="182"/>
      <c r="AW1410" s="182"/>
      <c r="AX1410" s="182"/>
      <c r="AY1410" s="182"/>
      <c r="AZ1410" s="182"/>
      <c r="BA1410" s="182"/>
      <c r="BB1410" s="182"/>
      <c r="BC1410" s="182"/>
      <c r="BD1410" s="182"/>
      <c r="BE1410" s="182"/>
      <c r="BF1410" s="182"/>
      <c r="BG1410" s="182"/>
      <c r="BH1410" s="182"/>
      <c r="BI1410" s="182"/>
      <c r="BJ1410" s="182"/>
      <c r="BK1410" s="182"/>
      <c r="BL1410" s="182"/>
      <c r="BM1410" s="182"/>
      <c r="BN1410" s="182"/>
      <c r="BO1410" s="182"/>
      <c r="BP1410" s="182"/>
      <c r="BQ1410" s="182"/>
      <c r="BR1410" s="182"/>
      <c r="BS1410" s="182"/>
      <c r="BT1410" s="182"/>
      <c r="BU1410" s="182"/>
      <c r="BV1410" s="182"/>
      <c r="BW1410" s="182"/>
      <c r="BX1410" s="182"/>
      <c r="BY1410" s="182"/>
      <c r="BZ1410" s="182"/>
      <c r="CA1410" s="182"/>
      <c r="CB1410" s="182"/>
      <c r="CC1410" s="182"/>
      <c r="CD1410" s="182"/>
      <c r="CE1410" s="182"/>
      <c r="CF1410" s="182"/>
      <c r="CG1410" s="182"/>
      <c r="CH1410" s="182"/>
      <c r="CI1410" s="182"/>
      <c r="CJ1410" s="182"/>
      <c r="CK1410" s="182"/>
      <c r="CL1410" s="182"/>
      <c r="CM1410" s="182"/>
      <c r="CN1410" s="182"/>
      <c r="CO1410" s="182"/>
      <c r="CP1410" s="182"/>
      <c r="CQ1410" s="182"/>
      <c r="CR1410" s="182"/>
      <c r="CS1410" s="182"/>
      <c r="CT1410" s="182"/>
      <c r="CU1410" s="182"/>
      <c r="CV1410" s="182"/>
      <c r="CW1410" s="182"/>
      <c r="CX1410" s="182"/>
      <c r="CY1410" s="182"/>
      <c r="CZ1410" s="182"/>
      <c r="DA1410" s="182"/>
      <c r="DB1410" s="182"/>
      <c r="DC1410" s="182"/>
      <c r="DD1410" s="182"/>
      <c r="DE1410" s="182"/>
      <c r="DF1410" s="182"/>
      <c r="DG1410" s="182"/>
      <c r="DH1410" s="182"/>
      <c r="DI1410" s="182"/>
      <c r="DJ1410" s="182"/>
      <c r="DK1410" s="182"/>
      <c r="DL1410" s="182"/>
      <c r="DM1410" s="182"/>
      <c r="DN1410" s="182"/>
      <c r="DO1410" s="182"/>
      <c r="DP1410" s="182"/>
      <c r="DQ1410" s="182"/>
      <c r="DR1410" s="182"/>
      <c r="DS1410" s="182"/>
      <c r="DT1410" s="182"/>
      <c r="DU1410" s="182"/>
      <c r="DV1410" s="182"/>
      <c r="DW1410" s="182"/>
      <c r="DX1410" s="182"/>
      <c r="DY1410" s="182"/>
    </row>
    <row r="1411" spans="1:129" s="108" customFormat="1" hidden="1" x14ac:dyDescent="0.25">
      <c r="A1411" s="103" t="s">
        <v>153</v>
      </c>
      <c r="B1411" s="118"/>
      <c r="C1411" s="105"/>
      <c r="D1411" s="106"/>
      <c r="E1411" s="106"/>
      <c r="F1411" s="106"/>
      <c r="G1411" s="106"/>
      <c r="H1411" s="107">
        <v>0</v>
      </c>
    </row>
    <row r="1412" spans="1:129" s="194" customFormat="1" x14ac:dyDescent="0.25">
      <c r="A1412" s="96" t="s">
        <v>1367</v>
      </c>
      <c r="B1412" s="97" t="s">
        <v>1288</v>
      </c>
      <c r="C1412" s="98" t="s">
        <v>144</v>
      </c>
      <c r="D1412" s="99" t="s">
        <v>144</v>
      </c>
      <c r="E1412" s="101">
        <f>SUBTOTAL(9,E1413)</f>
        <v>0</v>
      </c>
      <c r="F1412" s="101">
        <f>SUBTOTAL(9,F1413)</f>
        <v>0</v>
      </c>
      <c r="G1412" s="101">
        <f>SUBTOTAL(9,G1413)</f>
        <v>0</v>
      </c>
      <c r="H1412" s="188"/>
      <c r="I1412" s="182"/>
      <c r="J1412" s="182"/>
      <c r="K1412" s="182"/>
      <c r="L1412" s="182"/>
      <c r="M1412" s="182"/>
      <c r="N1412" s="182"/>
      <c r="O1412" s="182"/>
      <c r="P1412" s="182"/>
      <c r="Q1412" s="182"/>
      <c r="R1412" s="182"/>
      <c r="S1412" s="182"/>
      <c r="T1412" s="182"/>
      <c r="U1412" s="182"/>
      <c r="V1412" s="182"/>
      <c r="W1412" s="182"/>
      <c r="X1412" s="182"/>
      <c r="Y1412" s="182"/>
      <c r="Z1412" s="182"/>
      <c r="AA1412" s="182"/>
      <c r="AB1412" s="182"/>
      <c r="AC1412" s="182"/>
      <c r="AD1412" s="182"/>
      <c r="AE1412" s="182"/>
      <c r="AF1412" s="182"/>
      <c r="AG1412" s="182"/>
      <c r="AH1412" s="182"/>
      <c r="AI1412" s="182"/>
      <c r="AJ1412" s="182"/>
      <c r="AK1412" s="182"/>
      <c r="AL1412" s="182"/>
      <c r="AM1412" s="182"/>
      <c r="AN1412" s="182"/>
      <c r="AO1412" s="182"/>
      <c r="AP1412" s="182"/>
      <c r="AQ1412" s="182"/>
      <c r="AR1412" s="182"/>
      <c r="AS1412" s="182"/>
      <c r="AT1412" s="182"/>
      <c r="AU1412" s="182"/>
      <c r="AV1412" s="182"/>
      <c r="AW1412" s="182"/>
      <c r="AX1412" s="182"/>
      <c r="AY1412" s="182"/>
      <c r="AZ1412" s="182"/>
      <c r="BA1412" s="182"/>
      <c r="BB1412" s="182"/>
      <c r="BC1412" s="182"/>
      <c r="BD1412" s="182"/>
      <c r="BE1412" s="182"/>
      <c r="BF1412" s="182"/>
      <c r="BG1412" s="182"/>
      <c r="BH1412" s="182"/>
      <c r="BI1412" s="182"/>
      <c r="BJ1412" s="182"/>
      <c r="BK1412" s="182"/>
      <c r="BL1412" s="182"/>
      <c r="BM1412" s="182"/>
      <c r="BN1412" s="182"/>
      <c r="BO1412" s="182"/>
      <c r="BP1412" s="182"/>
      <c r="BQ1412" s="182"/>
      <c r="BR1412" s="182"/>
      <c r="BS1412" s="182"/>
      <c r="BT1412" s="182"/>
      <c r="BU1412" s="182"/>
      <c r="BV1412" s="182"/>
      <c r="BW1412" s="182"/>
      <c r="BX1412" s="182"/>
      <c r="BY1412" s="182"/>
      <c r="BZ1412" s="182"/>
      <c r="CA1412" s="182"/>
      <c r="CB1412" s="182"/>
      <c r="CC1412" s="182"/>
      <c r="CD1412" s="182"/>
      <c r="CE1412" s="182"/>
      <c r="CF1412" s="182"/>
      <c r="CG1412" s="182"/>
      <c r="CH1412" s="182"/>
      <c r="CI1412" s="182"/>
      <c r="CJ1412" s="182"/>
      <c r="CK1412" s="182"/>
      <c r="CL1412" s="182"/>
      <c r="CM1412" s="182"/>
      <c r="CN1412" s="182"/>
      <c r="CO1412" s="182"/>
      <c r="CP1412" s="182"/>
      <c r="CQ1412" s="182"/>
      <c r="CR1412" s="182"/>
      <c r="CS1412" s="182"/>
      <c r="CT1412" s="182"/>
      <c r="CU1412" s="182"/>
      <c r="CV1412" s="182"/>
      <c r="CW1412" s="182"/>
      <c r="CX1412" s="182"/>
      <c r="CY1412" s="182"/>
      <c r="CZ1412" s="182"/>
      <c r="DA1412" s="182"/>
      <c r="DB1412" s="182"/>
      <c r="DC1412" s="182"/>
      <c r="DD1412" s="182"/>
      <c r="DE1412" s="182"/>
      <c r="DF1412" s="182"/>
      <c r="DG1412" s="182"/>
      <c r="DH1412" s="182"/>
      <c r="DI1412" s="182"/>
      <c r="DJ1412" s="182"/>
      <c r="DK1412" s="182"/>
      <c r="DL1412" s="182"/>
      <c r="DM1412" s="182"/>
      <c r="DN1412" s="182"/>
      <c r="DO1412" s="182"/>
      <c r="DP1412" s="182"/>
      <c r="DQ1412" s="182"/>
      <c r="DR1412" s="182"/>
      <c r="DS1412" s="182"/>
      <c r="DT1412" s="182"/>
      <c r="DU1412" s="182"/>
      <c r="DV1412" s="182"/>
      <c r="DW1412" s="182"/>
      <c r="DX1412" s="182"/>
      <c r="DY1412" s="182"/>
    </row>
    <row r="1413" spans="1:129" s="108" customFormat="1" hidden="1" x14ac:dyDescent="0.25">
      <c r="A1413" s="103" t="s">
        <v>153</v>
      </c>
      <c r="B1413" s="118"/>
      <c r="C1413" s="105"/>
      <c r="D1413" s="106"/>
      <c r="E1413" s="106"/>
      <c r="F1413" s="106"/>
      <c r="G1413" s="106"/>
      <c r="H1413" s="107">
        <v>0</v>
      </c>
    </row>
    <row r="1414" spans="1:129" s="194" customFormat="1" x14ac:dyDescent="0.25">
      <c r="A1414" s="96" t="s">
        <v>1368</v>
      </c>
      <c r="B1414" s="97" t="s">
        <v>161</v>
      </c>
      <c r="C1414" s="98" t="s">
        <v>144</v>
      </c>
      <c r="D1414" s="99" t="s">
        <v>144</v>
      </c>
      <c r="E1414" s="101">
        <f>SUBTOTAL(9,E1415)</f>
        <v>0</v>
      </c>
      <c r="F1414" s="101">
        <f>SUBTOTAL(9,F1415)</f>
        <v>0</v>
      </c>
      <c r="G1414" s="101">
        <f>SUBTOTAL(9,G1415)</f>
        <v>0</v>
      </c>
      <c r="H1414" s="188"/>
      <c r="I1414" s="182"/>
      <c r="J1414" s="182"/>
      <c r="K1414" s="182"/>
      <c r="L1414" s="182"/>
      <c r="M1414" s="182"/>
      <c r="N1414" s="182"/>
      <c r="O1414" s="182"/>
      <c r="P1414" s="182"/>
      <c r="Q1414" s="182"/>
      <c r="R1414" s="182"/>
      <c r="S1414" s="182"/>
      <c r="T1414" s="182"/>
      <c r="U1414" s="182"/>
      <c r="V1414" s="182"/>
      <c r="W1414" s="182"/>
      <c r="X1414" s="182"/>
      <c r="Y1414" s="182"/>
      <c r="Z1414" s="182"/>
      <c r="AA1414" s="182"/>
      <c r="AB1414" s="182"/>
      <c r="AC1414" s="182"/>
      <c r="AD1414" s="182"/>
      <c r="AE1414" s="182"/>
      <c r="AF1414" s="182"/>
      <c r="AG1414" s="182"/>
      <c r="AH1414" s="182"/>
      <c r="AI1414" s="182"/>
      <c r="AJ1414" s="182"/>
      <c r="AK1414" s="182"/>
      <c r="AL1414" s="182"/>
      <c r="AM1414" s="182"/>
      <c r="AN1414" s="182"/>
      <c r="AO1414" s="182"/>
      <c r="AP1414" s="182"/>
      <c r="AQ1414" s="182"/>
      <c r="AR1414" s="182"/>
      <c r="AS1414" s="182"/>
      <c r="AT1414" s="182"/>
      <c r="AU1414" s="182"/>
      <c r="AV1414" s="182"/>
      <c r="AW1414" s="182"/>
      <c r="AX1414" s="182"/>
      <c r="AY1414" s="182"/>
      <c r="AZ1414" s="182"/>
      <c r="BA1414" s="182"/>
      <c r="BB1414" s="182"/>
      <c r="BC1414" s="182"/>
      <c r="BD1414" s="182"/>
      <c r="BE1414" s="182"/>
      <c r="BF1414" s="182"/>
      <c r="BG1414" s="182"/>
      <c r="BH1414" s="182"/>
      <c r="BI1414" s="182"/>
      <c r="BJ1414" s="182"/>
      <c r="BK1414" s="182"/>
      <c r="BL1414" s="182"/>
      <c r="BM1414" s="182"/>
      <c r="BN1414" s="182"/>
      <c r="BO1414" s="182"/>
      <c r="BP1414" s="182"/>
      <c r="BQ1414" s="182"/>
      <c r="BR1414" s="182"/>
      <c r="BS1414" s="182"/>
      <c r="BT1414" s="182"/>
      <c r="BU1414" s="182"/>
      <c r="BV1414" s="182"/>
      <c r="BW1414" s="182"/>
      <c r="BX1414" s="182"/>
      <c r="BY1414" s="182"/>
      <c r="BZ1414" s="182"/>
      <c r="CA1414" s="182"/>
      <c r="CB1414" s="182"/>
      <c r="CC1414" s="182"/>
      <c r="CD1414" s="182"/>
      <c r="CE1414" s="182"/>
      <c r="CF1414" s="182"/>
      <c r="CG1414" s="182"/>
      <c r="CH1414" s="182"/>
      <c r="CI1414" s="182"/>
      <c r="CJ1414" s="182"/>
      <c r="CK1414" s="182"/>
      <c r="CL1414" s="182"/>
      <c r="CM1414" s="182"/>
      <c r="CN1414" s="182"/>
      <c r="CO1414" s="182"/>
      <c r="CP1414" s="182"/>
      <c r="CQ1414" s="182"/>
      <c r="CR1414" s="182"/>
      <c r="CS1414" s="182"/>
      <c r="CT1414" s="182"/>
      <c r="CU1414" s="182"/>
      <c r="CV1414" s="182"/>
      <c r="CW1414" s="182"/>
      <c r="CX1414" s="182"/>
      <c r="CY1414" s="182"/>
      <c r="CZ1414" s="182"/>
      <c r="DA1414" s="182"/>
      <c r="DB1414" s="182"/>
      <c r="DC1414" s="182"/>
      <c r="DD1414" s="182"/>
      <c r="DE1414" s="182"/>
      <c r="DF1414" s="182"/>
      <c r="DG1414" s="182"/>
      <c r="DH1414" s="182"/>
      <c r="DI1414" s="182"/>
      <c r="DJ1414" s="182"/>
      <c r="DK1414" s="182"/>
      <c r="DL1414" s="182"/>
      <c r="DM1414" s="182"/>
      <c r="DN1414" s="182"/>
      <c r="DO1414" s="182"/>
      <c r="DP1414" s="182"/>
      <c r="DQ1414" s="182"/>
      <c r="DR1414" s="182"/>
      <c r="DS1414" s="182"/>
      <c r="DT1414" s="182"/>
      <c r="DU1414" s="182"/>
      <c r="DV1414" s="182"/>
      <c r="DW1414" s="182"/>
      <c r="DX1414" s="182"/>
      <c r="DY1414" s="182"/>
    </row>
    <row r="1415" spans="1:129" s="108" customFormat="1" hidden="1" x14ac:dyDescent="0.25">
      <c r="A1415" s="103" t="s">
        <v>153</v>
      </c>
      <c r="B1415" s="118"/>
      <c r="C1415" s="105"/>
      <c r="D1415" s="106"/>
      <c r="E1415" s="106"/>
      <c r="F1415" s="106"/>
      <c r="G1415" s="106"/>
      <c r="H1415" s="107">
        <v>0</v>
      </c>
    </row>
    <row r="1416" spans="1:129" s="194" customFormat="1" x14ac:dyDescent="0.25">
      <c r="A1416" s="96" t="s">
        <v>1369</v>
      </c>
      <c r="B1416" s="97" t="s">
        <v>163</v>
      </c>
      <c r="C1416" s="98" t="s">
        <v>144</v>
      </c>
      <c r="D1416" s="99" t="s">
        <v>144</v>
      </c>
      <c r="E1416" s="101">
        <f>SUBTOTAL(9,E1417)</f>
        <v>0</v>
      </c>
      <c r="F1416" s="101">
        <f>SUBTOTAL(9,F1417)</f>
        <v>0</v>
      </c>
      <c r="G1416" s="101">
        <f>SUBTOTAL(9,G1417)</f>
        <v>0</v>
      </c>
      <c r="H1416" s="188"/>
      <c r="I1416" s="182"/>
      <c r="J1416" s="182"/>
      <c r="K1416" s="182"/>
      <c r="L1416" s="182"/>
      <c r="M1416" s="182"/>
      <c r="N1416" s="182"/>
      <c r="O1416" s="182"/>
      <c r="P1416" s="182"/>
      <c r="Q1416" s="182"/>
      <c r="R1416" s="182"/>
      <c r="S1416" s="182"/>
      <c r="T1416" s="182"/>
      <c r="U1416" s="182"/>
      <c r="V1416" s="182"/>
      <c r="W1416" s="182"/>
      <c r="X1416" s="182"/>
      <c r="Y1416" s="182"/>
      <c r="Z1416" s="182"/>
      <c r="AA1416" s="182"/>
      <c r="AB1416" s="182"/>
      <c r="AC1416" s="182"/>
      <c r="AD1416" s="182"/>
      <c r="AE1416" s="182"/>
      <c r="AF1416" s="182"/>
      <c r="AG1416" s="182"/>
      <c r="AH1416" s="182"/>
      <c r="AI1416" s="182"/>
      <c r="AJ1416" s="182"/>
      <c r="AK1416" s="182"/>
      <c r="AL1416" s="182"/>
      <c r="AM1416" s="182"/>
      <c r="AN1416" s="182"/>
      <c r="AO1416" s="182"/>
      <c r="AP1416" s="182"/>
      <c r="AQ1416" s="182"/>
      <c r="AR1416" s="182"/>
      <c r="AS1416" s="182"/>
      <c r="AT1416" s="182"/>
      <c r="AU1416" s="182"/>
      <c r="AV1416" s="182"/>
      <c r="AW1416" s="182"/>
      <c r="AX1416" s="182"/>
      <c r="AY1416" s="182"/>
      <c r="AZ1416" s="182"/>
      <c r="BA1416" s="182"/>
      <c r="BB1416" s="182"/>
      <c r="BC1416" s="182"/>
      <c r="BD1416" s="182"/>
      <c r="BE1416" s="182"/>
      <c r="BF1416" s="182"/>
      <c r="BG1416" s="182"/>
      <c r="BH1416" s="182"/>
      <c r="BI1416" s="182"/>
      <c r="BJ1416" s="182"/>
      <c r="BK1416" s="182"/>
      <c r="BL1416" s="182"/>
      <c r="BM1416" s="182"/>
      <c r="BN1416" s="182"/>
      <c r="BO1416" s="182"/>
      <c r="BP1416" s="182"/>
      <c r="BQ1416" s="182"/>
      <c r="BR1416" s="182"/>
      <c r="BS1416" s="182"/>
      <c r="BT1416" s="182"/>
      <c r="BU1416" s="182"/>
      <c r="BV1416" s="182"/>
      <c r="BW1416" s="182"/>
      <c r="BX1416" s="182"/>
      <c r="BY1416" s="182"/>
      <c r="BZ1416" s="182"/>
      <c r="CA1416" s="182"/>
      <c r="CB1416" s="182"/>
      <c r="CC1416" s="182"/>
      <c r="CD1416" s="182"/>
      <c r="CE1416" s="182"/>
      <c r="CF1416" s="182"/>
      <c r="CG1416" s="182"/>
      <c r="CH1416" s="182"/>
      <c r="CI1416" s="182"/>
      <c r="CJ1416" s="182"/>
      <c r="CK1416" s="182"/>
      <c r="CL1416" s="182"/>
      <c r="CM1416" s="182"/>
      <c r="CN1416" s="182"/>
      <c r="CO1416" s="182"/>
      <c r="CP1416" s="182"/>
      <c r="CQ1416" s="182"/>
      <c r="CR1416" s="182"/>
      <c r="CS1416" s="182"/>
      <c r="CT1416" s="182"/>
      <c r="CU1416" s="182"/>
      <c r="CV1416" s="182"/>
      <c r="CW1416" s="182"/>
      <c r="CX1416" s="182"/>
      <c r="CY1416" s="182"/>
      <c r="CZ1416" s="182"/>
      <c r="DA1416" s="182"/>
      <c r="DB1416" s="182"/>
      <c r="DC1416" s="182"/>
      <c r="DD1416" s="182"/>
      <c r="DE1416" s="182"/>
      <c r="DF1416" s="182"/>
      <c r="DG1416" s="182"/>
      <c r="DH1416" s="182"/>
      <c r="DI1416" s="182"/>
      <c r="DJ1416" s="182"/>
      <c r="DK1416" s="182"/>
      <c r="DL1416" s="182"/>
      <c r="DM1416" s="182"/>
      <c r="DN1416" s="182"/>
      <c r="DO1416" s="182"/>
      <c r="DP1416" s="182"/>
      <c r="DQ1416" s="182"/>
      <c r="DR1416" s="182"/>
      <c r="DS1416" s="182"/>
      <c r="DT1416" s="182"/>
      <c r="DU1416" s="182"/>
      <c r="DV1416" s="182"/>
      <c r="DW1416" s="182"/>
      <c r="DX1416" s="182"/>
      <c r="DY1416" s="182"/>
    </row>
    <row r="1417" spans="1:129" s="108" customFormat="1" hidden="1" x14ac:dyDescent="0.25">
      <c r="A1417" s="103" t="s">
        <v>153</v>
      </c>
      <c r="B1417" s="118"/>
      <c r="C1417" s="105"/>
      <c r="D1417" s="106"/>
      <c r="E1417" s="106"/>
      <c r="F1417" s="106"/>
      <c r="G1417" s="106"/>
      <c r="H1417" s="107">
        <v>0</v>
      </c>
    </row>
    <row r="1418" spans="1:129" s="193" customFormat="1" x14ac:dyDescent="0.25">
      <c r="A1418" s="96" t="s">
        <v>1370</v>
      </c>
      <c r="B1418" s="97" t="s">
        <v>1292</v>
      </c>
      <c r="C1418" s="98" t="s">
        <v>144</v>
      </c>
      <c r="D1418" s="99" t="s">
        <v>144</v>
      </c>
      <c r="E1418" s="101">
        <f>E1419+E1421+E1423+E1425+E1427+E1429</f>
        <v>0</v>
      </c>
      <c r="F1418" s="101">
        <f>F1419+F1421+F1423+F1425+F1427+F1429</f>
        <v>0</v>
      </c>
      <c r="G1418" s="101">
        <f>G1419+G1421+G1423+G1425+G1427+G1429</f>
        <v>0</v>
      </c>
      <c r="H1418" s="188"/>
      <c r="I1418" s="182"/>
      <c r="J1418" s="182"/>
      <c r="K1418" s="182"/>
      <c r="L1418" s="182"/>
      <c r="M1418" s="182"/>
      <c r="N1418" s="182"/>
      <c r="O1418" s="182"/>
      <c r="P1418" s="182"/>
      <c r="Q1418" s="182"/>
      <c r="R1418" s="182"/>
      <c r="S1418" s="182"/>
      <c r="T1418" s="182"/>
      <c r="U1418" s="182"/>
      <c r="V1418" s="182"/>
      <c r="W1418" s="182"/>
      <c r="X1418" s="182"/>
      <c r="Y1418" s="182"/>
      <c r="Z1418" s="182"/>
      <c r="AA1418" s="182"/>
      <c r="AB1418" s="182"/>
      <c r="AC1418" s="182"/>
      <c r="AD1418" s="182"/>
      <c r="AE1418" s="182"/>
      <c r="AF1418" s="182"/>
      <c r="AG1418" s="182"/>
      <c r="AH1418" s="182"/>
      <c r="AI1418" s="182"/>
      <c r="AJ1418" s="182"/>
      <c r="AK1418" s="182"/>
      <c r="AL1418" s="182"/>
      <c r="AM1418" s="182"/>
      <c r="AN1418" s="182"/>
      <c r="AO1418" s="182"/>
      <c r="AP1418" s="182"/>
      <c r="AQ1418" s="182"/>
      <c r="AR1418" s="182"/>
      <c r="AS1418" s="182"/>
      <c r="AT1418" s="182"/>
      <c r="AU1418" s="182"/>
      <c r="AV1418" s="182"/>
      <c r="AW1418" s="182"/>
      <c r="AX1418" s="182"/>
      <c r="AY1418" s="182"/>
      <c r="AZ1418" s="182"/>
      <c r="BA1418" s="182"/>
      <c r="BB1418" s="182"/>
      <c r="BC1418" s="182"/>
      <c r="BD1418" s="182"/>
      <c r="BE1418" s="182"/>
      <c r="BF1418" s="182"/>
      <c r="BG1418" s="182"/>
      <c r="BH1418" s="182"/>
      <c r="BI1418" s="182"/>
      <c r="BJ1418" s="182"/>
      <c r="BK1418" s="182"/>
      <c r="BL1418" s="182"/>
      <c r="BM1418" s="182"/>
      <c r="BN1418" s="182"/>
      <c r="BO1418" s="182"/>
      <c r="BP1418" s="182"/>
      <c r="BQ1418" s="182"/>
      <c r="BR1418" s="182"/>
      <c r="BS1418" s="182"/>
      <c r="BT1418" s="182"/>
      <c r="BU1418" s="182"/>
      <c r="BV1418" s="182"/>
      <c r="BW1418" s="182"/>
      <c r="BX1418" s="182"/>
      <c r="BY1418" s="182"/>
      <c r="BZ1418" s="182"/>
      <c r="CA1418" s="182"/>
      <c r="CB1418" s="182"/>
      <c r="CC1418" s="182"/>
      <c r="CD1418" s="182"/>
      <c r="CE1418" s="182"/>
      <c r="CF1418" s="182"/>
      <c r="CG1418" s="182"/>
      <c r="CH1418" s="182"/>
      <c r="CI1418" s="182"/>
      <c r="CJ1418" s="182"/>
      <c r="CK1418" s="182"/>
      <c r="CL1418" s="182"/>
      <c r="CM1418" s="182"/>
      <c r="CN1418" s="182"/>
      <c r="CO1418" s="182"/>
      <c r="CP1418" s="182"/>
      <c r="CQ1418" s="182"/>
      <c r="CR1418" s="182"/>
      <c r="CS1418" s="182"/>
      <c r="CT1418" s="182"/>
      <c r="CU1418" s="182"/>
      <c r="CV1418" s="182"/>
      <c r="CW1418" s="182"/>
      <c r="CX1418" s="182"/>
      <c r="CY1418" s="182"/>
      <c r="CZ1418" s="182"/>
      <c r="DA1418" s="182"/>
      <c r="DB1418" s="182"/>
      <c r="DC1418" s="182"/>
      <c r="DD1418" s="182"/>
      <c r="DE1418" s="182"/>
      <c r="DF1418" s="182"/>
      <c r="DG1418" s="182"/>
      <c r="DH1418" s="182"/>
      <c r="DI1418" s="182"/>
      <c r="DJ1418" s="182"/>
      <c r="DK1418" s="182"/>
      <c r="DL1418" s="182"/>
      <c r="DM1418" s="182"/>
      <c r="DN1418" s="182"/>
      <c r="DO1418" s="182"/>
      <c r="DP1418" s="182"/>
      <c r="DQ1418" s="182"/>
      <c r="DR1418" s="182"/>
      <c r="DS1418" s="182"/>
      <c r="DT1418" s="182"/>
      <c r="DU1418" s="182"/>
      <c r="DV1418" s="182"/>
      <c r="DW1418" s="182"/>
      <c r="DX1418" s="182"/>
      <c r="DY1418" s="182"/>
    </row>
    <row r="1419" spans="1:129" s="194" customFormat="1" x14ac:dyDescent="0.25">
      <c r="A1419" s="96" t="s">
        <v>1371</v>
      </c>
      <c r="B1419" s="97" t="s">
        <v>1265</v>
      </c>
      <c r="C1419" s="98" t="s">
        <v>144</v>
      </c>
      <c r="D1419" s="99" t="s">
        <v>144</v>
      </c>
      <c r="E1419" s="101">
        <f>SUBTOTAL(9,E1420)</f>
        <v>0</v>
      </c>
      <c r="F1419" s="101">
        <f>SUBTOTAL(9,F1420)</f>
        <v>0</v>
      </c>
      <c r="G1419" s="101">
        <f>SUBTOTAL(9,G1420)</f>
        <v>0</v>
      </c>
      <c r="H1419" s="188"/>
      <c r="I1419" s="182"/>
      <c r="J1419" s="182"/>
      <c r="K1419" s="182"/>
      <c r="L1419" s="182"/>
      <c r="M1419" s="182"/>
      <c r="N1419" s="182"/>
      <c r="O1419" s="182"/>
      <c r="P1419" s="182"/>
      <c r="Q1419" s="182"/>
      <c r="R1419" s="182"/>
      <c r="S1419" s="182"/>
      <c r="T1419" s="182"/>
      <c r="U1419" s="182"/>
      <c r="V1419" s="182"/>
      <c r="W1419" s="182"/>
      <c r="X1419" s="182"/>
      <c r="Y1419" s="182"/>
      <c r="Z1419" s="182"/>
      <c r="AA1419" s="182"/>
      <c r="AB1419" s="182"/>
      <c r="AC1419" s="182"/>
      <c r="AD1419" s="182"/>
      <c r="AE1419" s="182"/>
      <c r="AF1419" s="182"/>
      <c r="AG1419" s="182"/>
      <c r="AH1419" s="182"/>
      <c r="AI1419" s="182"/>
      <c r="AJ1419" s="182"/>
      <c r="AK1419" s="182"/>
      <c r="AL1419" s="182"/>
      <c r="AM1419" s="182"/>
      <c r="AN1419" s="182"/>
      <c r="AO1419" s="182"/>
      <c r="AP1419" s="182"/>
      <c r="AQ1419" s="182"/>
      <c r="AR1419" s="182"/>
      <c r="AS1419" s="182"/>
      <c r="AT1419" s="182"/>
      <c r="AU1419" s="182"/>
      <c r="AV1419" s="182"/>
      <c r="AW1419" s="182"/>
      <c r="AX1419" s="182"/>
      <c r="AY1419" s="182"/>
      <c r="AZ1419" s="182"/>
      <c r="BA1419" s="182"/>
      <c r="BB1419" s="182"/>
      <c r="BC1419" s="182"/>
      <c r="BD1419" s="182"/>
      <c r="BE1419" s="182"/>
      <c r="BF1419" s="182"/>
      <c r="BG1419" s="182"/>
      <c r="BH1419" s="182"/>
      <c r="BI1419" s="182"/>
      <c r="BJ1419" s="182"/>
      <c r="BK1419" s="182"/>
      <c r="BL1419" s="182"/>
      <c r="BM1419" s="182"/>
      <c r="BN1419" s="182"/>
      <c r="BO1419" s="182"/>
      <c r="BP1419" s="182"/>
      <c r="BQ1419" s="182"/>
      <c r="BR1419" s="182"/>
      <c r="BS1419" s="182"/>
      <c r="BT1419" s="182"/>
      <c r="BU1419" s="182"/>
      <c r="BV1419" s="182"/>
      <c r="BW1419" s="182"/>
      <c r="BX1419" s="182"/>
      <c r="BY1419" s="182"/>
      <c r="BZ1419" s="182"/>
      <c r="CA1419" s="182"/>
      <c r="CB1419" s="182"/>
      <c r="CC1419" s="182"/>
      <c r="CD1419" s="182"/>
      <c r="CE1419" s="182"/>
      <c r="CF1419" s="182"/>
      <c r="CG1419" s="182"/>
      <c r="CH1419" s="182"/>
      <c r="CI1419" s="182"/>
      <c r="CJ1419" s="182"/>
      <c r="CK1419" s="182"/>
      <c r="CL1419" s="182"/>
      <c r="CM1419" s="182"/>
      <c r="CN1419" s="182"/>
      <c r="CO1419" s="182"/>
      <c r="CP1419" s="182"/>
      <c r="CQ1419" s="182"/>
      <c r="CR1419" s="182"/>
      <c r="CS1419" s="182"/>
      <c r="CT1419" s="182"/>
      <c r="CU1419" s="182"/>
      <c r="CV1419" s="182"/>
      <c r="CW1419" s="182"/>
      <c r="CX1419" s="182"/>
      <c r="CY1419" s="182"/>
      <c r="CZ1419" s="182"/>
      <c r="DA1419" s="182"/>
      <c r="DB1419" s="182"/>
      <c r="DC1419" s="182"/>
      <c r="DD1419" s="182"/>
      <c r="DE1419" s="182"/>
      <c r="DF1419" s="182"/>
      <c r="DG1419" s="182"/>
      <c r="DH1419" s="182"/>
      <c r="DI1419" s="182"/>
      <c r="DJ1419" s="182"/>
      <c r="DK1419" s="182"/>
      <c r="DL1419" s="182"/>
      <c r="DM1419" s="182"/>
      <c r="DN1419" s="182"/>
      <c r="DO1419" s="182"/>
      <c r="DP1419" s="182"/>
      <c r="DQ1419" s="182"/>
      <c r="DR1419" s="182"/>
      <c r="DS1419" s="182"/>
      <c r="DT1419" s="182"/>
      <c r="DU1419" s="182"/>
      <c r="DV1419" s="182"/>
      <c r="DW1419" s="182"/>
      <c r="DX1419" s="182"/>
      <c r="DY1419" s="182"/>
    </row>
    <row r="1420" spans="1:129" s="108" customFormat="1" hidden="1" x14ac:dyDescent="0.25">
      <c r="A1420" s="103" t="s">
        <v>153</v>
      </c>
      <c r="B1420" s="118"/>
      <c r="C1420" s="105"/>
      <c r="D1420" s="106"/>
      <c r="E1420" s="106"/>
      <c r="F1420" s="106"/>
      <c r="G1420" s="106"/>
      <c r="H1420" s="107">
        <v>0</v>
      </c>
    </row>
    <row r="1421" spans="1:129" s="194" customFormat="1" x14ac:dyDescent="0.25">
      <c r="A1421" s="96" t="s">
        <v>1372</v>
      </c>
      <c r="B1421" s="97" t="s">
        <v>155</v>
      </c>
      <c r="C1421" s="98" t="s">
        <v>144</v>
      </c>
      <c r="D1421" s="99" t="s">
        <v>144</v>
      </c>
      <c r="E1421" s="101">
        <f>SUBTOTAL(9,E1422)</f>
        <v>0</v>
      </c>
      <c r="F1421" s="101">
        <f>SUBTOTAL(9,F1422)</f>
        <v>0</v>
      </c>
      <c r="G1421" s="101">
        <f>SUBTOTAL(9,G1422)</f>
        <v>0</v>
      </c>
      <c r="H1421" s="188"/>
      <c r="I1421" s="182"/>
      <c r="J1421" s="182"/>
      <c r="K1421" s="182"/>
      <c r="L1421" s="182"/>
      <c r="M1421" s="182"/>
      <c r="N1421" s="182"/>
      <c r="O1421" s="182"/>
      <c r="P1421" s="182"/>
      <c r="Q1421" s="182"/>
      <c r="R1421" s="182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82"/>
      <c r="AH1421" s="182"/>
      <c r="AI1421" s="182"/>
      <c r="AJ1421" s="182"/>
      <c r="AK1421" s="182"/>
      <c r="AL1421" s="182"/>
      <c r="AM1421" s="182"/>
      <c r="AN1421" s="182"/>
      <c r="AO1421" s="182"/>
      <c r="AP1421" s="182"/>
      <c r="AQ1421" s="182"/>
      <c r="AR1421" s="182"/>
      <c r="AS1421" s="182"/>
      <c r="AT1421" s="182"/>
      <c r="AU1421" s="182"/>
      <c r="AV1421" s="182"/>
      <c r="AW1421" s="182"/>
      <c r="AX1421" s="182"/>
      <c r="AY1421" s="182"/>
      <c r="AZ1421" s="182"/>
      <c r="BA1421" s="182"/>
      <c r="BB1421" s="182"/>
      <c r="BC1421" s="182"/>
      <c r="BD1421" s="182"/>
      <c r="BE1421" s="182"/>
      <c r="BF1421" s="182"/>
      <c r="BG1421" s="182"/>
      <c r="BH1421" s="182"/>
      <c r="BI1421" s="182"/>
      <c r="BJ1421" s="182"/>
      <c r="BK1421" s="182"/>
      <c r="BL1421" s="182"/>
      <c r="BM1421" s="182"/>
      <c r="BN1421" s="182"/>
      <c r="BO1421" s="182"/>
      <c r="BP1421" s="182"/>
      <c r="BQ1421" s="182"/>
      <c r="BR1421" s="182"/>
      <c r="BS1421" s="182"/>
      <c r="BT1421" s="182"/>
      <c r="BU1421" s="182"/>
      <c r="BV1421" s="182"/>
      <c r="BW1421" s="182"/>
      <c r="BX1421" s="182"/>
      <c r="BY1421" s="182"/>
      <c r="BZ1421" s="182"/>
      <c r="CA1421" s="182"/>
      <c r="CB1421" s="182"/>
      <c r="CC1421" s="182"/>
      <c r="CD1421" s="182"/>
      <c r="CE1421" s="182"/>
      <c r="CF1421" s="182"/>
      <c r="CG1421" s="182"/>
      <c r="CH1421" s="182"/>
      <c r="CI1421" s="182"/>
      <c r="CJ1421" s="182"/>
      <c r="CK1421" s="182"/>
      <c r="CL1421" s="182"/>
      <c r="CM1421" s="182"/>
      <c r="CN1421" s="182"/>
      <c r="CO1421" s="182"/>
      <c r="CP1421" s="182"/>
      <c r="CQ1421" s="182"/>
      <c r="CR1421" s="182"/>
      <c r="CS1421" s="182"/>
      <c r="CT1421" s="182"/>
      <c r="CU1421" s="182"/>
      <c r="CV1421" s="182"/>
      <c r="CW1421" s="182"/>
      <c r="CX1421" s="182"/>
      <c r="CY1421" s="182"/>
      <c r="CZ1421" s="182"/>
      <c r="DA1421" s="182"/>
      <c r="DB1421" s="182"/>
      <c r="DC1421" s="182"/>
      <c r="DD1421" s="182"/>
      <c r="DE1421" s="182"/>
      <c r="DF1421" s="182"/>
      <c r="DG1421" s="182"/>
      <c r="DH1421" s="182"/>
      <c r="DI1421" s="182"/>
      <c r="DJ1421" s="182"/>
      <c r="DK1421" s="182"/>
      <c r="DL1421" s="182"/>
      <c r="DM1421" s="182"/>
      <c r="DN1421" s="182"/>
      <c r="DO1421" s="182"/>
      <c r="DP1421" s="182"/>
      <c r="DQ1421" s="182"/>
      <c r="DR1421" s="182"/>
      <c r="DS1421" s="182"/>
      <c r="DT1421" s="182"/>
      <c r="DU1421" s="182"/>
      <c r="DV1421" s="182"/>
      <c r="DW1421" s="182"/>
      <c r="DX1421" s="182"/>
      <c r="DY1421" s="182"/>
    </row>
    <row r="1422" spans="1:129" s="108" customFormat="1" hidden="1" x14ac:dyDescent="0.25">
      <c r="A1422" s="103" t="s">
        <v>153</v>
      </c>
      <c r="B1422" s="118"/>
      <c r="C1422" s="105"/>
      <c r="D1422" s="106"/>
      <c r="E1422" s="106"/>
      <c r="F1422" s="106"/>
      <c r="G1422" s="106"/>
      <c r="H1422" s="107">
        <v>0</v>
      </c>
    </row>
    <row r="1423" spans="1:129" s="194" customFormat="1" x14ac:dyDescent="0.25">
      <c r="A1423" s="96" t="s">
        <v>1373</v>
      </c>
      <c r="B1423" s="97" t="s">
        <v>157</v>
      </c>
      <c r="C1423" s="98" t="s">
        <v>144</v>
      </c>
      <c r="D1423" s="99" t="s">
        <v>144</v>
      </c>
      <c r="E1423" s="101">
        <f>SUBTOTAL(9,E1424)</f>
        <v>0</v>
      </c>
      <c r="F1423" s="101">
        <f>SUBTOTAL(9,F1424)</f>
        <v>0</v>
      </c>
      <c r="G1423" s="101">
        <f>SUBTOTAL(9,G1424)</f>
        <v>0</v>
      </c>
      <c r="H1423" s="188"/>
      <c r="I1423" s="182"/>
      <c r="J1423" s="182"/>
      <c r="K1423" s="182"/>
      <c r="L1423" s="182"/>
      <c r="M1423" s="182"/>
      <c r="N1423" s="182"/>
      <c r="O1423" s="182"/>
      <c r="P1423" s="182"/>
      <c r="Q1423" s="182"/>
      <c r="R1423" s="182"/>
      <c r="S1423" s="182"/>
      <c r="T1423" s="182"/>
      <c r="U1423" s="182"/>
      <c r="V1423" s="182"/>
      <c r="W1423" s="182"/>
      <c r="X1423" s="182"/>
      <c r="Y1423" s="182"/>
      <c r="Z1423" s="182"/>
      <c r="AA1423" s="182"/>
      <c r="AB1423" s="182"/>
      <c r="AC1423" s="182"/>
      <c r="AD1423" s="182"/>
      <c r="AE1423" s="182"/>
      <c r="AF1423" s="182"/>
      <c r="AG1423" s="182"/>
      <c r="AH1423" s="182"/>
      <c r="AI1423" s="182"/>
      <c r="AJ1423" s="182"/>
      <c r="AK1423" s="182"/>
      <c r="AL1423" s="182"/>
      <c r="AM1423" s="182"/>
      <c r="AN1423" s="182"/>
      <c r="AO1423" s="182"/>
      <c r="AP1423" s="182"/>
      <c r="AQ1423" s="182"/>
      <c r="AR1423" s="182"/>
      <c r="AS1423" s="182"/>
      <c r="AT1423" s="182"/>
      <c r="AU1423" s="182"/>
      <c r="AV1423" s="182"/>
      <c r="AW1423" s="182"/>
      <c r="AX1423" s="182"/>
      <c r="AY1423" s="182"/>
      <c r="AZ1423" s="182"/>
      <c r="BA1423" s="182"/>
      <c r="BB1423" s="182"/>
      <c r="BC1423" s="182"/>
      <c r="BD1423" s="182"/>
      <c r="BE1423" s="182"/>
      <c r="BF1423" s="182"/>
      <c r="BG1423" s="182"/>
      <c r="BH1423" s="182"/>
      <c r="BI1423" s="182"/>
      <c r="BJ1423" s="182"/>
      <c r="BK1423" s="182"/>
      <c r="BL1423" s="182"/>
      <c r="BM1423" s="182"/>
      <c r="BN1423" s="182"/>
      <c r="BO1423" s="182"/>
      <c r="BP1423" s="182"/>
      <c r="BQ1423" s="182"/>
      <c r="BR1423" s="182"/>
      <c r="BS1423" s="182"/>
      <c r="BT1423" s="182"/>
      <c r="BU1423" s="182"/>
      <c r="BV1423" s="182"/>
      <c r="BW1423" s="182"/>
      <c r="BX1423" s="182"/>
      <c r="BY1423" s="182"/>
      <c r="BZ1423" s="182"/>
      <c r="CA1423" s="182"/>
      <c r="CB1423" s="182"/>
      <c r="CC1423" s="182"/>
      <c r="CD1423" s="182"/>
      <c r="CE1423" s="182"/>
      <c r="CF1423" s="182"/>
      <c r="CG1423" s="182"/>
      <c r="CH1423" s="182"/>
      <c r="CI1423" s="182"/>
      <c r="CJ1423" s="182"/>
      <c r="CK1423" s="182"/>
      <c r="CL1423" s="182"/>
      <c r="CM1423" s="182"/>
      <c r="CN1423" s="182"/>
      <c r="CO1423" s="182"/>
      <c r="CP1423" s="182"/>
      <c r="CQ1423" s="182"/>
      <c r="CR1423" s="182"/>
      <c r="CS1423" s="182"/>
      <c r="CT1423" s="182"/>
      <c r="CU1423" s="182"/>
      <c r="CV1423" s="182"/>
      <c r="CW1423" s="182"/>
      <c r="CX1423" s="182"/>
      <c r="CY1423" s="182"/>
      <c r="CZ1423" s="182"/>
      <c r="DA1423" s="182"/>
      <c r="DB1423" s="182"/>
      <c r="DC1423" s="182"/>
      <c r="DD1423" s="182"/>
      <c r="DE1423" s="182"/>
      <c r="DF1423" s="182"/>
      <c r="DG1423" s="182"/>
      <c r="DH1423" s="182"/>
      <c r="DI1423" s="182"/>
      <c r="DJ1423" s="182"/>
      <c r="DK1423" s="182"/>
      <c r="DL1423" s="182"/>
      <c r="DM1423" s="182"/>
      <c r="DN1423" s="182"/>
      <c r="DO1423" s="182"/>
      <c r="DP1423" s="182"/>
      <c r="DQ1423" s="182"/>
      <c r="DR1423" s="182"/>
      <c r="DS1423" s="182"/>
      <c r="DT1423" s="182"/>
      <c r="DU1423" s="182"/>
      <c r="DV1423" s="182"/>
      <c r="DW1423" s="182"/>
      <c r="DX1423" s="182"/>
      <c r="DY1423" s="182"/>
    </row>
    <row r="1424" spans="1:129" s="108" customFormat="1" hidden="1" x14ac:dyDescent="0.25">
      <c r="A1424" s="103" t="s">
        <v>153</v>
      </c>
      <c r="B1424" s="118"/>
      <c r="C1424" s="105"/>
      <c r="D1424" s="106"/>
      <c r="E1424" s="106"/>
      <c r="F1424" s="106"/>
      <c r="G1424" s="106"/>
      <c r="H1424" s="107">
        <v>0</v>
      </c>
    </row>
    <row r="1425" spans="1:129" s="194" customFormat="1" x14ac:dyDescent="0.25">
      <c r="A1425" s="96" t="s">
        <v>1374</v>
      </c>
      <c r="B1425" s="97" t="s">
        <v>1288</v>
      </c>
      <c r="C1425" s="98" t="s">
        <v>144</v>
      </c>
      <c r="D1425" s="99" t="s">
        <v>144</v>
      </c>
      <c r="E1425" s="101">
        <f>SUBTOTAL(9,E1426)</f>
        <v>0</v>
      </c>
      <c r="F1425" s="101">
        <f>SUBTOTAL(9,F1426)</f>
        <v>0</v>
      </c>
      <c r="G1425" s="101">
        <f>SUBTOTAL(9,G1426)</f>
        <v>0</v>
      </c>
      <c r="H1425" s="188"/>
      <c r="I1425" s="182"/>
      <c r="J1425" s="182"/>
      <c r="K1425" s="182"/>
      <c r="L1425" s="182"/>
      <c r="M1425" s="182"/>
      <c r="N1425" s="182"/>
      <c r="O1425" s="182"/>
      <c r="P1425" s="182"/>
      <c r="Q1425" s="182"/>
      <c r="R1425" s="182"/>
      <c r="S1425" s="182"/>
      <c r="T1425" s="182"/>
      <c r="U1425" s="182"/>
      <c r="V1425" s="182"/>
      <c r="W1425" s="182"/>
      <c r="X1425" s="182"/>
      <c r="Y1425" s="182"/>
      <c r="Z1425" s="182"/>
      <c r="AA1425" s="182"/>
      <c r="AB1425" s="182"/>
      <c r="AC1425" s="182"/>
      <c r="AD1425" s="182"/>
      <c r="AE1425" s="182"/>
      <c r="AF1425" s="182"/>
      <c r="AG1425" s="182"/>
      <c r="AH1425" s="182"/>
      <c r="AI1425" s="182"/>
      <c r="AJ1425" s="182"/>
      <c r="AK1425" s="182"/>
      <c r="AL1425" s="182"/>
      <c r="AM1425" s="182"/>
      <c r="AN1425" s="182"/>
      <c r="AO1425" s="182"/>
      <c r="AP1425" s="182"/>
      <c r="AQ1425" s="182"/>
      <c r="AR1425" s="182"/>
      <c r="AS1425" s="182"/>
      <c r="AT1425" s="182"/>
      <c r="AU1425" s="182"/>
      <c r="AV1425" s="182"/>
      <c r="AW1425" s="182"/>
      <c r="AX1425" s="182"/>
      <c r="AY1425" s="182"/>
      <c r="AZ1425" s="182"/>
      <c r="BA1425" s="182"/>
      <c r="BB1425" s="182"/>
      <c r="BC1425" s="182"/>
      <c r="BD1425" s="182"/>
      <c r="BE1425" s="182"/>
      <c r="BF1425" s="182"/>
      <c r="BG1425" s="182"/>
      <c r="BH1425" s="182"/>
      <c r="BI1425" s="182"/>
      <c r="BJ1425" s="182"/>
      <c r="BK1425" s="182"/>
      <c r="BL1425" s="182"/>
      <c r="BM1425" s="182"/>
      <c r="BN1425" s="182"/>
      <c r="BO1425" s="182"/>
      <c r="BP1425" s="182"/>
      <c r="BQ1425" s="182"/>
      <c r="BR1425" s="182"/>
      <c r="BS1425" s="182"/>
      <c r="BT1425" s="182"/>
      <c r="BU1425" s="182"/>
      <c r="BV1425" s="182"/>
      <c r="BW1425" s="182"/>
      <c r="BX1425" s="182"/>
      <c r="BY1425" s="182"/>
      <c r="BZ1425" s="182"/>
      <c r="CA1425" s="182"/>
      <c r="CB1425" s="182"/>
      <c r="CC1425" s="182"/>
      <c r="CD1425" s="182"/>
      <c r="CE1425" s="182"/>
      <c r="CF1425" s="182"/>
      <c r="CG1425" s="182"/>
      <c r="CH1425" s="182"/>
      <c r="CI1425" s="182"/>
      <c r="CJ1425" s="182"/>
      <c r="CK1425" s="182"/>
      <c r="CL1425" s="182"/>
      <c r="CM1425" s="182"/>
      <c r="CN1425" s="182"/>
      <c r="CO1425" s="182"/>
      <c r="CP1425" s="182"/>
      <c r="CQ1425" s="182"/>
      <c r="CR1425" s="182"/>
      <c r="CS1425" s="182"/>
      <c r="CT1425" s="182"/>
      <c r="CU1425" s="182"/>
      <c r="CV1425" s="182"/>
      <c r="CW1425" s="182"/>
      <c r="CX1425" s="182"/>
      <c r="CY1425" s="182"/>
      <c r="CZ1425" s="182"/>
      <c r="DA1425" s="182"/>
      <c r="DB1425" s="182"/>
      <c r="DC1425" s="182"/>
      <c r="DD1425" s="182"/>
      <c r="DE1425" s="182"/>
      <c r="DF1425" s="182"/>
      <c r="DG1425" s="182"/>
      <c r="DH1425" s="182"/>
      <c r="DI1425" s="182"/>
      <c r="DJ1425" s="182"/>
      <c r="DK1425" s="182"/>
      <c r="DL1425" s="182"/>
      <c r="DM1425" s="182"/>
      <c r="DN1425" s="182"/>
      <c r="DO1425" s="182"/>
      <c r="DP1425" s="182"/>
      <c r="DQ1425" s="182"/>
      <c r="DR1425" s="182"/>
      <c r="DS1425" s="182"/>
      <c r="DT1425" s="182"/>
      <c r="DU1425" s="182"/>
      <c r="DV1425" s="182"/>
      <c r="DW1425" s="182"/>
      <c r="DX1425" s="182"/>
      <c r="DY1425" s="182"/>
    </row>
    <row r="1426" spans="1:129" s="108" customFormat="1" hidden="1" x14ac:dyDescent="0.25">
      <c r="A1426" s="103" t="s">
        <v>153</v>
      </c>
      <c r="B1426" s="118"/>
      <c r="C1426" s="105"/>
      <c r="D1426" s="106"/>
      <c r="E1426" s="106"/>
      <c r="F1426" s="106"/>
      <c r="G1426" s="106"/>
      <c r="H1426" s="107">
        <v>0</v>
      </c>
    </row>
    <row r="1427" spans="1:129" s="194" customFormat="1" x14ac:dyDescent="0.25">
      <c r="A1427" s="96" t="s">
        <v>1375</v>
      </c>
      <c r="B1427" s="97" t="s">
        <v>161</v>
      </c>
      <c r="C1427" s="98" t="s">
        <v>144</v>
      </c>
      <c r="D1427" s="99" t="s">
        <v>144</v>
      </c>
      <c r="E1427" s="101">
        <f>SUBTOTAL(9,E1428)</f>
        <v>0</v>
      </c>
      <c r="F1427" s="101">
        <f>SUBTOTAL(9,F1428)</f>
        <v>0</v>
      </c>
      <c r="G1427" s="101">
        <f>SUBTOTAL(9,G1428)</f>
        <v>0</v>
      </c>
      <c r="H1427" s="188"/>
      <c r="I1427" s="182"/>
      <c r="J1427" s="182"/>
      <c r="K1427" s="182"/>
      <c r="L1427" s="182"/>
      <c r="M1427" s="182"/>
      <c r="N1427" s="182"/>
      <c r="O1427" s="182"/>
      <c r="P1427" s="182"/>
      <c r="Q1427" s="182"/>
      <c r="R1427" s="182"/>
      <c r="S1427" s="182"/>
      <c r="T1427" s="182"/>
      <c r="U1427" s="182"/>
      <c r="V1427" s="182"/>
      <c r="W1427" s="182"/>
      <c r="X1427" s="182"/>
      <c r="Y1427" s="182"/>
      <c r="Z1427" s="182"/>
      <c r="AA1427" s="182"/>
      <c r="AB1427" s="182"/>
      <c r="AC1427" s="182"/>
      <c r="AD1427" s="182"/>
      <c r="AE1427" s="182"/>
      <c r="AF1427" s="182"/>
      <c r="AG1427" s="182"/>
      <c r="AH1427" s="182"/>
      <c r="AI1427" s="182"/>
      <c r="AJ1427" s="182"/>
      <c r="AK1427" s="182"/>
      <c r="AL1427" s="182"/>
      <c r="AM1427" s="182"/>
      <c r="AN1427" s="182"/>
      <c r="AO1427" s="182"/>
      <c r="AP1427" s="182"/>
      <c r="AQ1427" s="182"/>
      <c r="AR1427" s="182"/>
      <c r="AS1427" s="182"/>
      <c r="AT1427" s="182"/>
      <c r="AU1427" s="182"/>
      <c r="AV1427" s="182"/>
      <c r="AW1427" s="182"/>
      <c r="AX1427" s="182"/>
      <c r="AY1427" s="182"/>
      <c r="AZ1427" s="182"/>
      <c r="BA1427" s="182"/>
      <c r="BB1427" s="182"/>
      <c r="BC1427" s="182"/>
      <c r="BD1427" s="182"/>
      <c r="BE1427" s="182"/>
      <c r="BF1427" s="182"/>
      <c r="BG1427" s="182"/>
      <c r="BH1427" s="182"/>
      <c r="BI1427" s="182"/>
      <c r="BJ1427" s="182"/>
      <c r="BK1427" s="182"/>
      <c r="BL1427" s="182"/>
      <c r="BM1427" s="182"/>
      <c r="BN1427" s="182"/>
      <c r="BO1427" s="182"/>
      <c r="BP1427" s="182"/>
      <c r="BQ1427" s="182"/>
      <c r="BR1427" s="182"/>
      <c r="BS1427" s="182"/>
      <c r="BT1427" s="182"/>
      <c r="BU1427" s="182"/>
      <c r="BV1427" s="182"/>
      <c r="BW1427" s="182"/>
      <c r="BX1427" s="182"/>
      <c r="BY1427" s="182"/>
      <c r="BZ1427" s="182"/>
      <c r="CA1427" s="182"/>
      <c r="CB1427" s="182"/>
      <c r="CC1427" s="182"/>
      <c r="CD1427" s="182"/>
      <c r="CE1427" s="182"/>
      <c r="CF1427" s="182"/>
      <c r="CG1427" s="182"/>
      <c r="CH1427" s="182"/>
      <c r="CI1427" s="182"/>
      <c r="CJ1427" s="182"/>
      <c r="CK1427" s="182"/>
      <c r="CL1427" s="182"/>
      <c r="CM1427" s="182"/>
      <c r="CN1427" s="182"/>
      <c r="CO1427" s="182"/>
      <c r="CP1427" s="182"/>
      <c r="CQ1427" s="182"/>
      <c r="CR1427" s="182"/>
      <c r="CS1427" s="182"/>
      <c r="CT1427" s="182"/>
      <c r="CU1427" s="182"/>
      <c r="CV1427" s="182"/>
      <c r="CW1427" s="182"/>
      <c r="CX1427" s="182"/>
      <c r="CY1427" s="182"/>
      <c r="CZ1427" s="182"/>
      <c r="DA1427" s="182"/>
      <c r="DB1427" s="182"/>
      <c r="DC1427" s="182"/>
      <c r="DD1427" s="182"/>
      <c r="DE1427" s="182"/>
      <c r="DF1427" s="182"/>
      <c r="DG1427" s="182"/>
      <c r="DH1427" s="182"/>
      <c r="DI1427" s="182"/>
      <c r="DJ1427" s="182"/>
      <c r="DK1427" s="182"/>
      <c r="DL1427" s="182"/>
      <c r="DM1427" s="182"/>
      <c r="DN1427" s="182"/>
      <c r="DO1427" s="182"/>
      <c r="DP1427" s="182"/>
      <c r="DQ1427" s="182"/>
      <c r="DR1427" s="182"/>
      <c r="DS1427" s="182"/>
      <c r="DT1427" s="182"/>
      <c r="DU1427" s="182"/>
      <c r="DV1427" s="182"/>
      <c r="DW1427" s="182"/>
      <c r="DX1427" s="182"/>
      <c r="DY1427" s="182"/>
    </row>
    <row r="1428" spans="1:129" s="108" customFormat="1" hidden="1" x14ac:dyDescent="0.25">
      <c r="A1428" s="103" t="s">
        <v>153</v>
      </c>
      <c r="B1428" s="118"/>
      <c r="C1428" s="105"/>
      <c r="D1428" s="106"/>
      <c r="E1428" s="106"/>
      <c r="F1428" s="106"/>
      <c r="G1428" s="106"/>
      <c r="H1428" s="107">
        <v>0</v>
      </c>
    </row>
    <row r="1429" spans="1:129" s="194" customFormat="1" x14ac:dyDescent="0.25">
      <c r="A1429" s="96" t="s">
        <v>1376</v>
      </c>
      <c r="B1429" s="97" t="s">
        <v>163</v>
      </c>
      <c r="C1429" s="98" t="s">
        <v>144</v>
      </c>
      <c r="D1429" s="99" t="s">
        <v>144</v>
      </c>
      <c r="E1429" s="101">
        <f>SUBTOTAL(9,E1430)</f>
        <v>0</v>
      </c>
      <c r="F1429" s="101">
        <f>SUBTOTAL(9,F1430)</f>
        <v>0</v>
      </c>
      <c r="G1429" s="101">
        <f>SUBTOTAL(9,G1430)</f>
        <v>0</v>
      </c>
      <c r="H1429" s="188"/>
      <c r="I1429" s="182"/>
      <c r="J1429" s="182"/>
      <c r="K1429" s="182"/>
      <c r="L1429" s="182"/>
      <c r="M1429" s="182"/>
      <c r="N1429" s="182"/>
      <c r="O1429" s="182"/>
      <c r="P1429" s="182"/>
      <c r="Q1429" s="182"/>
      <c r="R1429" s="182"/>
      <c r="S1429" s="182"/>
      <c r="T1429" s="182"/>
      <c r="U1429" s="182"/>
      <c r="V1429" s="182"/>
      <c r="W1429" s="182"/>
      <c r="X1429" s="182"/>
      <c r="Y1429" s="182"/>
      <c r="Z1429" s="182"/>
      <c r="AA1429" s="182"/>
      <c r="AB1429" s="182"/>
      <c r="AC1429" s="182"/>
      <c r="AD1429" s="182"/>
      <c r="AE1429" s="182"/>
      <c r="AF1429" s="182"/>
      <c r="AG1429" s="182"/>
      <c r="AH1429" s="182"/>
      <c r="AI1429" s="182"/>
      <c r="AJ1429" s="182"/>
      <c r="AK1429" s="182"/>
      <c r="AL1429" s="182"/>
      <c r="AM1429" s="182"/>
      <c r="AN1429" s="182"/>
      <c r="AO1429" s="182"/>
      <c r="AP1429" s="182"/>
      <c r="AQ1429" s="182"/>
      <c r="AR1429" s="182"/>
      <c r="AS1429" s="182"/>
      <c r="AT1429" s="182"/>
      <c r="AU1429" s="182"/>
      <c r="AV1429" s="182"/>
      <c r="AW1429" s="182"/>
      <c r="AX1429" s="182"/>
      <c r="AY1429" s="182"/>
      <c r="AZ1429" s="182"/>
      <c r="BA1429" s="182"/>
      <c r="BB1429" s="182"/>
      <c r="BC1429" s="182"/>
      <c r="BD1429" s="182"/>
      <c r="BE1429" s="182"/>
      <c r="BF1429" s="182"/>
      <c r="BG1429" s="182"/>
      <c r="BH1429" s="182"/>
      <c r="BI1429" s="182"/>
      <c r="BJ1429" s="182"/>
      <c r="BK1429" s="182"/>
      <c r="BL1429" s="182"/>
      <c r="BM1429" s="182"/>
      <c r="BN1429" s="182"/>
      <c r="BO1429" s="182"/>
      <c r="BP1429" s="182"/>
      <c r="BQ1429" s="182"/>
      <c r="BR1429" s="182"/>
      <c r="BS1429" s="182"/>
      <c r="BT1429" s="182"/>
      <c r="BU1429" s="182"/>
      <c r="BV1429" s="182"/>
      <c r="BW1429" s="182"/>
      <c r="BX1429" s="182"/>
      <c r="BY1429" s="182"/>
      <c r="BZ1429" s="182"/>
      <c r="CA1429" s="182"/>
      <c r="CB1429" s="182"/>
      <c r="CC1429" s="182"/>
      <c r="CD1429" s="182"/>
      <c r="CE1429" s="182"/>
      <c r="CF1429" s="182"/>
      <c r="CG1429" s="182"/>
      <c r="CH1429" s="182"/>
      <c r="CI1429" s="182"/>
      <c r="CJ1429" s="182"/>
      <c r="CK1429" s="182"/>
      <c r="CL1429" s="182"/>
      <c r="CM1429" s="182"/>
      <c r="CN1429" s="182"/>
      <c r="CO1429" s="182"/>
      <c r="CP1429" s="182"/>
      <c r="CQ1429" s="182"/>
      <c r="CR1429" s="182"/>
      <c r="CS1429" s="182"/>
      <c r="CT1429" s="182"/>
      <c r="CU1429" s="182"/>
      <c r="CV1429" s="182"/>
      <c r="CW1429" s="182"/>
      <c r="CX1429" s="182"/>
      <c r="CY1429" s="182"/>
      <c r="CZ1429" s="182"/>
      <c r="DA1429" s="182"/>
      <c r="DB1429" s="182"/>
      <c r="DC1429" s="182"/>
      <c r="DD1429" s="182"/>
      <c r="DE1429" s="182"/>
      <c r="DF1429" s="182"/>
      <c r="DG1429" s="182"/>
      <c r="DH1429" s="182"/>
      <c r="DI1429" s="182"/>
      <c r="DJ1429" s="182"/>
      <c r="DK1429" s="182"/>
      <c r="DL1429" s="182"/>
      <c r="DM1429" s="182"/>
      <c r="DN1429" s="182"/>
      <c r="DO1429" s="182"/>
      <c r="DP1429" s="182"/>
      <c r="DQ1429" s="182"/>
      <c r="DR1429" s="182"/>
      <c r="DS1429" s="182"/>
      <c r="DT1429" s="182"/>
      <c r="DU1429" s="182"/>
      <c r="DV1429" s="182"/>
      <c r="DW1429" s="182"/>
      <c r="DX1429" s="182"/>
      <c r="DY1429" s="182"/>
    </row>
    <row r="1430" spans="1:129" s="108" customFormat="1" hidden="1" x14ac:dyDescent="0.25">
      <c r="A1430" s="103" t="s">
        <v>153</v>
      </c>
      <c r="B1430" s="118"/>
      <c r="C1430" s="105"/>
      <c r="D1430" s="106"/>
      <c r="E1430" s="106"/>
      <c r="F1430" s="106"/>
      <c r="G1430" s="106"/>
      <c r="H1430" s="107">
        <v>0</v>
      </c>
    </row>
    <row r="1431" spans="1:129" s="192" customFormat="1" x14ac:dyDescent="0.25">
      <c r="A1431" s="122" t="s">
        <v>1377</v>
      </c>
      <c r="B1431" s="97" t="s">
        <v>1313</v>
      </c>
      <c r="C1431" s="98" t="s">
        <v>144</v>
      </c>
      <c r="D1431" s="99" t="s">
        <v>144</v>
      </c>
      <c r="E1431" s="101">
        <f>E1432+E1445</f>
        <v>0</v>
      </c>
      <c r="F1431" s="101">
        <f>F1432+F1445</f>
        <v>0</v>
      </c>
      <c r="G1431" s="101">
        <f>G1432+G1445</f>
        <v>0</v>
      </c>
      <c r="H1431" s="188"/>
      <c r="I1431" s="182"/>
      <c r="J1431" s="182"/>
      <c r="K1431" s="182"/>
      <c r="L1431" s="182"/>
      <c r="M1431" s="182"/>
      <c r="N1431" s="182"/>
      <c r="O1431" s="182"/>
      <c r="P1431" s="182"/>
      <c r="Q1431" s="182"/>
      <c r="R1431" s="182"/>
      <c r="S1431" s="182"/>
      <c r="T1431" s="182"/>
      <c r="U1431" s="182"/>
      <c r="V1431" s="182"/>
      <c r="W1431" s="182"/>
      <c r="X1431" s="182"/>
      <c r="Y1431" s="182"/>
      <c r="Z1431" s="182"/>
      <c r="AA1431" s="182"/>
      <c r="AB1431" s="182"/>
      <c r="AC1431" s="182"/>
      <c r="AD1431" s="182"/>
      <c r="AE1431" s="182"/>
      <c r="AF1431" s="182"/>
      <c r="AG1431" s="182"/>
      <c r="AH1431" s="182"/>
      <c r="AI1431" s="182"/>
      <c r="AJ1431" s="182"/>
      <c r="AK1431" s="182"/>
      <c r="AL1431" s="182"/>
      <c r="AM1431" s="182"/>
      <c r="AN1431" s="182"/>
      <c r="AO1431" s="182"/>
      <c r="AP1431" s="182"/>
      <c r="AQ1431" s="182"/>
      <c r="AR1431" s="182"/>
      <c r="AS1431" s="182"/>
      <c r="AT1431" s="182"/>
      <c r="AU1431" s="182"/>
      <c r="AV1431" s="182"/>
      <c r="AW1431" s="182"/>
      <c r="AX1431" s="182"/>
      <c r="AY1431" s="182"/>
      <c r="AZ1431" s="182"/>
      <c r="BA1431" s="182"/>
      <c r="BB1431" s="182"/>
      <c r="BC1431" s="182"/>
      <c r="BD1431" s="182"/>
      <c r="BE1431" s="182"/>
      <c r="BF1431" s="182"/>
      <c r="BG1431" s="182"/>
      <c r="BH1431" s="182"/>
      <c r="BI1431" s="182"/>
      <c r="BJ1431" s="182"/>
      <c r="BK1431" s="182"/>
      <c r="BL1431" s="182"/>
      <c r="BM1431" s="182"/>
      <c r="BN1431" s="182"/>
      <c r="BO1431" s="182"/>
      <c r="BP1431" s="182"/>
      <c r="BQ1431" s="182"/>
      <c r="BR1431" s="182"/>
      <c r="BS1431" s="182"/>
      <c r="BT1431" s="182"/>
      <c r="BU1431" s="182"/>
      <c r="BV1431" s="182"/>
      <c r="BW1431" s="182"/>
      <c r="BX1431" s="182"/>
      <c r="BY1431" s="182"/>
      <c r="BZ1431" s="182"/>
      <c r="CA1431" s="182"/>
      <c r="CB1431" s="182"/>
      <c r="CC1431" s="182"/>
      <c r="CD1431" s="182"/>
      <c r="CE1431" s="182"/>
      <c r="CF1431" s="182"/>
      <c r="CG1431" s="182"/>
      <c r="CH1431" s="182"/>
      <c r="CI1431" s="182"/>
      <c r="CJ1431" s="182"/>
      <c r="CK1431" s="182"/>
      <c r="CL1431" s="182"/>
      <c r="CM1431" s="182"/>
      <c r="CN1431" s="182"/>
      <c r="CO1431" s="182"/>
      <c r="CP1431" s="182"/>
      <c r="CQ1431" s="182"/>
      <c r="CR1431" s="182"/>
      <c r="CS1431" s="182"/>
      <c r="CT1431" s="182"/>
      <c r="CU1431" s="182"/>
      <c r="CV1431" s="182"/>
      <c r="CW1431" s="182"/>
      <c r="CX1431" s="182"/>
      <c r="CY1431" s="182"/>
      <c r="CZ1431" s="182"/>
      <c r="DA1431" s="182"/>
      <c r="DB1431" s="182"/>
      <c r="DC1431" s="182"/>
      <c r="DD1431" s="182"/>
      <c r="DE1431" s="182"/>
      <c r="DF1431" s="182"/>
      <c r="DG1431" s="182"/>
      <c r="DH1431" s="182"/>
      <c r="DI1431" s="182"/>
      <c r="DJ1431" s="182"/>
      <c r="DK1431" s="182"/>
      <c r="DL1431" s="182"/>
      <c r="DM1431" s="182"/>
      <c r="DN1431" s="182"/>
      <c r="DO1431" s="182"/>
      <c r="DP1431" s="182"/>
      <c r="DQ1431" s="182"/>
      <c r="DR1431" s="182"/>
      <c r="DS1431" s="182"/>
      <c r="DT1431" s="182"/>
      <c r="DU1431" s="182"/>
      <c r="DV1431" s="182"/>
      <c r="DW1431" s="182"/>
      <c r="DX1431" s="182"/>
      <c r="DY1431" s="182"/>
    </row>
    <row r="1432" spans="1:129" s="193" customFormat="1" x14ac:dyDescent="0.25">
      <c r="A1432" s="96" t="s">
        <v>1378</v>
      </c>
      <c r="B1432" s="97" t="s">
        <v>1263</v>
      </c>
      <c r="C1432" s="98" t="s">
        <v>144</v>
      </c>
      <c r="D1432" s="99" t="s">
        <v>144</v>
      </c>
      <c r="E1432" s="101">
        <f>E1433+E1435+E1437+E1439+E1441+E1443</f>
        <v>0</v>
      </c>
      <c r="F1432" s="101">
        <f>F1433+F1435+F1437+F1439+F1441+F1443</f>
        <v>0</v>
      </c>
      <c r="G1432" s="101">
        <f>G1433+G1435+G1437+G1439+G1441+G1443</f>
        <v>0</v>
      </c>
      <c r="H1432" s="188"/>
      <c r="I1432" s="182"/>
      <c r="J1432" s="182"/>
      <c r="K1432" s="182"/>
      <c r="L1432" s="182"/>
      <c r="M1432" s="182"/>
      <c r="N1432" s="182"/>
      <c r="O1432" s="182"/>
      <c r="P1432" s="182"/>
      <c r="Q1432" s="182"/>
      <c r="R1432" s="182"/>
      <c r="S1432" s="182"/>
      <c r="T1432" s="182"/>
      <c r="U1432" s="182"/>
      <c r="V1432" s="182"/>
      <c r="W1432" s="182"/>
      <c r="X1432" s="182"/>
      <c r="Y1432" s="182"/>
      <c r="Z1432" s="182"/>
      <c r="AA1432" s="182"/>
      <c r="AB1432" s="182"/>
      <c r="AC1432" s="182"/>
      <c r="AD1432" s="182"/>
      <c r="AE1432" s="182"/>
      <c r="AF1432" s="182"/>
      <c r="AG1432" s="182"/>
      <c r="AH1432" s="182"/>
      <c r="AI1432" s="182"/>
      <c r="AJ1432" s="182"/>
      <c r="AK1432" s="182"/>
      <c r="AL1432" s="182"/>
      <c r="AM1432" s="182"/>
      <c r="AN1432" s="182"/>
      <c r="AO1432" s="182"/>
      <c r="AP1432" s="182"/>
      <c r="AQ1432" s="182"/>
      <c r="AR1432" s="182"/>
      <c r="AS1432" s="182"/>
      <c r="AT1432" s="182"/>
      <c r="AU1432" s="182"/>
      <c r="AV1432" s="182"/>
      <c r="AW1432" s="182"/>
      <c r="AX1432" s="182"/>
      <c r="AY1432" s="182"/>
      <c r="AZ1432" s="182"/>
      <c r="BA1432" s="182"/>
      <c r="BB1432" s="182"/>
      <c r="BC1432" s="182"/>
      <c r="BD1432" s="182"/>
      <c r="BE1432" s="182"/>
      <c r="BF1432" s="182"/>
      <c r="BG1432" s="182"/>
      <c r="BH1432" s="182"/>
      <c r="BI1432" s="182"/>
      <c r="BJ1432" s="182"/>
      <c r="BK1432" s="182"/>
      <c r="BL1432" s="182"/>
      <c r="BM1432" s="182"/>
      <c r="BN1432" s="182"/>
      <c r="BO1432" s="182"/>
      <c r="BP1432" s="182"/>
      <c r="BQ1432" s="182"/>
      <c r="BR1432" s="182"/>
      <c r="BS1432" s="182"/>
      <c r="BT1432" s="182"/>
      <c r="BU1432" s="182"/>
      <c r="BV1432" s="182"/>
      <c r="BW1432" s="182"/>
      <c r="BX1432" s="182"/>
      <c r="BY1432" s="182"/>
      <c r="BZ1432" s="182"/>
      <c r="CA1432" s="182"/>
      <c r="CB1432" s="182"/>
      <c r="CC1432" s="182"/>
      <c r="CD1432" s="182"/>
      <c r="CE1432" s="182"/>
      <c r="CF1432" s="182"/>
      <c r="CG1432" s="182"/>
      <c r="CH1432" s="182"/>
      <c r="CI1432" s="182"/>
      <c r="CJ1432" s="182"/>
      <c r="CK1432" s="182"/>
      <c r="CL1432" s="182"/>
      <c r="CM1432" s="182"/>
      <c r="CN1432" s="182"/>
      <c r="CO1432" s="182"/>
      <c r="CP1432" s="182"/>
      <c r="CQ1432" s="182"/>
      <c r="CR1432" s="182"/>
      <c r="CS1432" s="182"/>
      <c r="CT1432" s="182"/>
      <c r="CU1432" s="182"/>
      <c r="CV1432" s="182"/>
      <c r="CW1432" s="182"/>
      <c r="CX1432" s="182"/>
      <c r="CY1432" s="182"/>
      <c r="CZ1432" s="182"/>
      <c r="DA1432" s="182"/>
      <c r="DB1432" s="182"/>
      <c r="DC1432" s="182"/>
      <c r="DD1432" s="182"/>
      <c r="DE1432" s="182"/>
      <c r="DF1432" s="182"/>
      <c r="DG1432" s="182"/>
      <c r="DH1432" s="182"/>
      <c r="DI1432" s="182"/>
      <c r="DJ1432" s="182"/>
      <c r="DK1432" s="182"/>
      <c r="DL1432" s="182"/>
      <c r="DM1432" s="182"/>
      <c r="DN1432" s="182"/>
      <c r="DO1432" s="182"/>
      <c r="DP1432" s="182"/>
      <c r="DQ1432" s="182"/>
      <c r="DR1432" s="182"/>
      <c r="DS1432" s="182"/>
      <c r="DT1432" s="182"/>
      <c r="DU1432" s="182"/>
      <c r="DV1432" s="182"/>
      <c r="DW1432" s="182"/>
      <c r="DX1432" s="182"/>
      <c r="DY1432" s="182"/>
    </row>
    <row r="1433" spans="1:129" s="194" customFormat="1" x14ac:dyDescent="0.25">
      <c r="A1433" s="96" t="s">
        <v>1379</v>
      </c>
      <c r="B1433" s="97" t="s">
        <v>1265</v>
      </c>
      <c r="C1433" s="98" t="s">
        <v>144</v>
      </c>
      <c r="D1433" s="99" t="s">
        <v>144</v>
      </c>
      <c r="E1433" s="101">
        <f>SUBTOTAL(9,E1434)</f>
        <v>0</v>
      </c>
      <c r="F1433" s="101">
        <f>SUBTOTAL(9,F1434)</f>
        <v>0</v>
      </c>
      <c r="G1433" s="101">
        <f>SUBTOTAL(9,G1434)</f>
        <v>0</v>
      </c>
      <c r="H1433" s="188"/>
      <c r="I1433" s="182"/>
      <c r="J1433" s="182"/>
      <c r="K1433" s="182"/>
      <c r="L1433" s="182"/>
      <c r="M1433" s="182"/>
      <c r="N1433" s="182"/>
      <c r="O1433" s="182"/>
      <c r="P1433" s="182"/>
      <c r="Q1433" s="182"/>
      <c r="R1433" s="182"/>
      <c r="S1433" s="182"/>
      <c r="T1433" s="182"/>
      <c r="U1433" s="182"/>
      <c r="V1433" s="182"/>
      <c r="W1433" s="182"/>
      <c r="X1433" s="182"/>
      <c r="Y1433" s="182"/>
      <c r="Z1433" s="182"/>
      <c r="AA1433" s="182"/>
      <c r="AB1433" s="182"/>
      <c r="AC1433" s="182"/>
      <c r="AD1433" s="182"/>
      <c r="AE1433" s="182"/>
      <c r="AF1433" s="182"/>
      <c r="AG1433" s="182"/>
      <c r="AH1433" s="182"/>
      <c r="AI1433" s="182"/>
      <c r="AJ1433" s="182"/>
      <c r="AK1433" s="182"/>
      <c r="AL1433" s="182"/>
      <c r="AM1433" s="182"/>
      <c r="AN1433" s="182"/>
      <c r="AO1433" s="182"/>
      <c r="AP1433" s="182"/>
      <c r="AQ1433" s="182"/>
      <c r="AR1433" s="182"/>
      <c r="AS1433" s="182"/>
      <c r="AT1433" s="182"/>
      <c r="AU1433" s="182"/>
      <c r="AV1433" s="182"/>
      <c r="AW1433" s="182"/>
      <c r="AX1433" s="182"/>
      <c r="AY1433" s="182"/>
      <c r="AZ1433" s="182"/>
      <c r="BA1433" s="182"/>
      <c r="BB1433" s="182"/>
      <c r="BC1433" s="182"/>
      <c r="BD1433" s="182"/>
      <c r="BE1433" s="182"/>
      <c r="BF1433" s="182"/>
      <c r="BG1433" s="182"/>
      <c r="BH1433" s="182"/>
      <c r="BI1433" s="182"/>
      <c r="BJ1433" s="182"/>
      <c r="BK1433" s="182"/>
      <c r="BL1433" s="182"/>
      <c r="BM1433" s="182"/>
      <c r="BN1433" s="182"/>
      <c r="BO1433" s="182"/>
      <c r="BP1433" s="182"/>
      <c r="BQ1433" s="182"/>
      <c r="BR1433" s="182"/>
      <c r="BS1433" s="182"/>
      <c r="BT1433" s="182"/>
      <c r="BU1433" s="182"/>
      <c r="BV1433" s="182"/>
      <c r="BW1433" s="182"/>
      <c r="BX1433" s="182"/>
      <c r="BY1433" s="182"/>
      <c r="BZ1433" s="182"/>
      <c r="CA1433" s="182"/>
      <c r="CB1433" s="182"/>
      <c r="CC1433" s="182"/>
      <c r="CD1433" s="182"/>
      <c r="CE1433" s="182"/>
      <c r="CF1433" s="182"/>
      <c r="CG1433" s="182"/>
      <c r="CH1433" s="182"/>
      <c r="CI1433" s="182"/>
      <c r="CJ1433" s="182"/>
      <c r="CK1433" s="182"/>
      <c r="CL1433" s="182"/>
      <c r="CM1433" s="182"/>
      <c r="CN1433" s="182"/>
      <c r="CO1433" s="182"/>
      <c r="CP1433" s="182"/>
      <c r="CQ1433" s="182"/>
      <c r="CR1433" s="182"/>
      <c r="CS1433" s="182"/>
      <c r="CT1433" s="182"/>
      <c r="CU1433" s="182"/>
      <c r="CV1433" s="182"/>
      <c r="CW1433" s="182"/>
      <c r="CX1433" s="182"/>
      <c r="CY1433" s="182"/>
      <c r="CZ1433" s="182"/>
      <c r="DA1433" s="182"/>
      <c r="DB1433" s="182"/>
      <c r="DC1433" s="182"/>
      <c r="DD1433" s="182"/>
      <c r="DE1433" s="182"/>
      <c r="DF1433" s="182"/>
      <c r="DG1433" s="182"/>
      <c r="DH1433" s="182"/>
      <c r="DI1433" s="182"/>
      <c r="DJ1433" s="182"/>
      <c r="DK1433" s="182"/>
      <c r="DL1433" s="182"/>
      <c r="DM1433" s="182"/>
      <c r="DN1433" s="182"/>
      <c r="DO1433" s="182"/>
      <c r="DP1433" s="182"/>
      <c r="DQ1433" s="182"/>
      <c r="DR1433" s="182"/>
      <c r="DS1433" s="182"/>
      <c r="DT1433" s="182"/>
      <c r="DU1433" s="182"/>
      <c r="DV1433" s="182"/>
      <c r="DW1433" s="182"/>
      <c r="DX1433" s="182"/>
      <c r="DY1433" s="182"/>
    </row>
    <row r="1434" spans="1:129" s="108" customFormat="1" hidden="1" x14ac:dyDescent="0.25">
      <c r="A1434" s="103" t="s">
        <v>153</v>
      </c>
      <c r="B1434" s="118"/>
      <c r="C1434" s="105"/>
      <c r="D1434" s="106"/>
      <c r="E1434" s="106"/>
      <c r="F1434" s="106"/>
      <c r="G1434" s="106"/>
      <c r="H1434" s="107">
        <v>0</v>
      </c>
    </row>
    <row r="1435" spans="1:129" s="194" customFormat="1" x14ac:dyDescent="0.25">
      <c r="A1435" s="96" t="s">
        <v>1380</v>
      </c>
      <c r="B1435" s="97" t="s">
        <v>155</v>
      </c>
      <c r="C1435" s="98" t="s">
        <v>144</v>
      </c>
      <c r="D1435" s="99" t="s">
        <v>144</v>
      </c>
      <c r="E1435" s="101">
        <f>SUBTOTAL(9,E1436)</f>
        <v>0</v>
      </c>
      <c r="F1435" s="101">
        <f>SUBTOTAL(9,F1436)</f>
        <v>0</v>
      </c>
      <c r="G1435" s="101">
        <f>SUBTOTAL(9,G1436)</f>
        <v>0</v>
      </c>
      <c r="H1435" s="188"/>
      <c r="I1435" s="182"/>
      <c r="J1435" s="182"/>
      <c r="K1435" s="182"/>
      <c r="L1435" s="182"/>
      <c r="M1435" s="182"/>
      <c r="N1435" s="182"/>
      <c r="O1435" s="182"/>
      <c r="P1435" s="182"/>
      <c r="Q1435" s="182"/>
      <c r="R1435" s="182"/>
      <c r="S1435" s="182"/>
      <c r="T1435" s="182"/>
      <c r="U1435" s="182"/>
      <c r="V1435" s="182"/>
      <c r="W1435" s="182"/>
      <c r="X1435" s="182"/>
      <c r="Y1435" s="182"/>
      <c r="Z1435" s="182"/>
      <c r="AA1435" s="182"/>
      <c r="AB1435" s="182"/>
      <c r="AC1435" s="182"/>
      <c r="AD1435" s="182"/>
      <c r="AE1435" s="182"/>
      <c r="AF1435" s="182"/>
      <c r="AG1435" s="182"/>
      <c r="AH1435" s="182"/>
      <c r="AI1435" s="182"/>
      <c r="AJ1435" s="182"/>
      <c r="AK1435" s="182"/>
      <c r="AL1435" s="182"/>
      <c r="AM1435" s="182"/>
      <c r="AN1435" s="182"/>
      <c r="AO1435" s="182"/>
      <c r="AP1435" s="182"/>
      <c r="AQ1435" s="182"/>
      <c r="AR1435" s="182"/>
      <c r="AS1435" s="182"/>
      <c r="AT1435" s="182"/>
      <c r="AU1435" s="182"/>
      <c r="AV1435" s="182"/>
      <c r="AW1435" s="182"/>
      <c r="AX1435" s="182"/>
      <c r="AY1435" s="182"/>
      <c r="AZ1435" s="182"/>
      <c r="BA1435" s="182"/>
      <c r="BB1435" s="182"/>
      <c r="BC1435" s="182"/>
      <c r="BD1435" s="182"/>
      <c r="BE1435" s="182"/>
      <c r="BF1435" s="182"/>
      <c r="BG1435" s="182"/>
      <c r="BH1435" s="182"/>
      <c r="BI1435" s="182"/>
      <c r="BJ1435" s="182"/>
      <c r="BK1435" s="182"/>
      <c r="BL1435" s="182"/>
      <c r="BM1435" s="182"/>
      <c r="BN1435" s="182"/>
      <c r="BO1435" s="182"/>
      <c r="BP1435" s="182"/>
      <c r="BQ1435" s="182"/>
      <c r="BR1435" s="182"/>
      <c r="BS1435" s="182"/>
      <c r="BT1435" s="182"/>
      <c r="BU1435" s="182"/>
      <c r="BV1435" s="182"/>
      <c r="BW1435" s="182"/>
      <c r="BX1435" s="182"/>
      <c r="BY1435" s="182"/>
      <c r="BZ1435" s="182"/>
      <c r="CA1435" s="182"/>
      <c r="CB1435" s="182"/>
      <c r="CC1435" s="182"/>
      <c r="CD1435" s="182"/>
      <c r="CE1435" s="182"/>
      <c r="CF1435" s="182"/>
      <c r="CG1435" s="182"/>
      <c r="CH1435" s="182"/>
      <c r="CI1435" s="182"/>
      <c r="CJ1435" s="182"/>
      <c r="CK1435" s="182"/>
      <c r="CL1435" s="182"/>
      <c r="CM1435" s="182"/>
      <c r="CN1435" s="182"/>
      <c r="CO1435" s="182"/>
      <c r="CP1435" s="182"/>
      <c r="CQ1435" s="182"/>
      <c r="CR1435" s="182"/>
      <c r="CS1435" s="182"/>
      <c r="CT1435" s="182"/>
      <c r="CU1435" s="182"/>
      <c r="CV1435" s="182"/>
      <c r="CW1435" s="182"/>
      <c r="CX1435" s="182"/>
      <c r="CY1435" s="182"/>
      <c r="CZ1435" s="182"/>
      <c r="DA1435" s="182"/>
      <c r="DB1435" s="182"/>
      <c r="DC1435" s="182"/>
      <c r="DD1435" s="182"/>
      <c r="DE1435" s="182"/>
      <c r="DF1435" s="182"/>
      <c r="DG1435" s="182"/>
      <c r="DH1435" s="182"/>
      <c r="DI1435" s="182"/>
      <c r="DJ1435" s="182"/>
      <c r="DK1435" s="182"/>
      <c r="DL1435" s="182"/>
      <c r="DM1435" s="182"/>
      <c r="DN1435" s="182"/>
      <c r="DO1435" s="182"/>
      <c r="DP1435" s="182"/>
      <c r="DQ1435" s="182"/>
      <c r="DR1435" s="182"/>
      <c r="DS1435" s="182"/>
      <c r="DT1435" s="182"/>
      <c r="DU1435" s="182"/>
      <c r="DV1435" s="182"/>
      <c r="DW1435" s="182"/>
      <c r="DX1435" s="182"/>
      <c r="DY1435" s="182"/>
    </row>
    <row r="1436" spans="1:129" s="108" customFormat="1" hidden="1" x14ac:dyDescent="0.25">
      <c r="A1436" s="103" t="s">
        <v>153</v>
      </c>
      <c r="B1436" s="118"/>
      <c r="C1436" s="105"/>
      <c r="D1436" s="106"/>
      <c r="E1436" s="106"/>
      <c r="F1436" s="106"/>
      <c r="G1436" s="106"/>
      <c r="H1436" s="107">
        <v>0</v>
      </c>
    </row>
    <row r="1437" spans="1:129" s="194" customFormat="1" x14ac:dyDescent="0.25">
      <c r="A1437" s="96" t="s">
        <v>1381</v>
      </c>
      <c r="B1437" s="97" t="s">
        <v>157</v>
      </c>
      <c r="C1437" s="98" t="s">
        <v>144</v>
      </c>
      <c r="D1437" s="99" t="s">
        <v>144</v>
      </c>
      <c r="E1437" s="101">
        <f>SUBTOTAL(9,E1438)</f>
        <v>0</v>
      </c>
      <c r="F1437" s="101">
        <f>SUBTOTAL(9,F1438)</f>
        <v>0</v>
      </c>
      <c r="G1437" s="101">
        <f>SUBTOTAL(9,G1438)</f>
        <v>0</v>
      </c>
      <c r="H1437" s="188"/>
      <c r="I1437" s="182"/>
      <c r="J1437" s="182"/>
      <c r="K1437" s="182"/>
      <c r="L1437" s="182"/>
      <c r="M1437" s="182"/>
      <c r="N1437" s="182"/>
      <c r="O1437" s="182"/>
      <c r="P1437" s="182"/>
      <c r="Q1437" s="182"/>
      <c r="R1437" s="182"/>
      <c r="S1437" s="182"/>
      <c r="T1437" s="182"/>
      <c r="U1437" s="182"/>
      <c r="V1437" s="182"/>
      <c r="W1437" s="182"/>
      <c r="X1437" s="182"/>
      <c r="Y1437" s="182"/>
      <c r="Z1437" s="182"/>
      <c r="AA1437" s="182"/>
      <c r="AB1437" s="182"/>
      <c r="AC1437" s="182"/>
      <c r="AD1437" s="182"/>
      <c r="AE1437" s="182"/>
      <c r="AF1437" s="182"/>
      <c r="AG1437" s="182"/>
      <c r="AH1437" s="182"/>
      <c r="AI1437" s="182"/>
      <c r="AJ1437" s="182"/>
      <c r="AK1437" s="182"/>
      <c r="AL1437" s="182"/>
      <c r="AM1437" s="182"/>
      <c r="AN1437" s="182"/>
      <c r="AO1437" s="182"/>
      <c r="AP1437" s="182"/>
      <c r="AQ1437" s="182"/>
      <c r="AR1437" s="182"/>
      <c r="AS1437" s="182"/>
      <c r="AT1437" s="182"/>
      <c r="AU1437" s="182"/>
      <c r="AV1437" s="182"/>
      <c r="AW1437" s="182"/>
      <c r="AX1437" s="182"/>
      <c r="AY1437" s="182"/>
      <c r="AZ1437" s="182"/>
      <c r="BA1437" s="182"/>
      <c r="BB1437" s="182"/>
      <c r="BC1437" s="182"/>
      <c r="BD1437" s="182"/>
      <c r="BE1437" s="182"/>
      <c r="BF1437" s="182"/>
      <c r="BG1437" s="182"/>
      <c r="BH1437" s="182"/>
      <c r="BI1437" s="182"/>
      <c r="BJ1437" s="182"/>
      <c r="BK1437" s="182"/>
      <c r="BL1437" s="182"/>
      <c r="BM1437" s="182"/>
      <c r="BN1437" s="182"/>
      <c r="BO1437" s="182"/>
      <c r="BP1437" s="182"/>
      <c r="BQ1437" s="182"/>
      <c r="BR1437" s="182"/>
      <c r="BS1437" s="182"/>
      <c r="BT1437" s="182"/>
      <c r="BU1437" s="182"/>
      <c r="BV1437" s="182"/>
      <c r="BW1437" s="182"/>
      <c r="BX1437" s="182"/>
      <c r="BY1437" s="182"/>
      <c r="BZ1437" s="182"/>
      <c r="CA1437" s="182"/>
      <c r="CB1437" s="182"/>
      <c r="CC1437" s="182"/>
      <c r="CD1437" s="182"/>
      <c r="CE1437" s="182"/>
      <c r="CF1437" s="182"/>
      <c r="CG1437" s="182"/>
      <c r="CH1437" s="182"/>
      <c r="CI1437" s="182"/>
      <c r="CJ1437" s="182"/>
      <c r="CK1437" s="182"/>
      <c r="CL1437" s="182"/>
      <c r="CM1437" s="182"/>
      <c r="CN1437" s="182"/>
      <c r="CO1437" s="182"/>
      <c r="CP1437" s="182"/>
      <c r="CQ1437" s="182"/>
      <c r="CR1437" s="182"/>
      <c r="CS1437" s="182"/>
      <c r="CT1437" s="182"/>
      <c r="CU1437" s="182"/>
      <c r="CV1437" s="182"/>
      <c r="CW1437" s="182"/>
      <c r="CX1437" s="182"/>
      <c r="CY1437" s="182"/>
      <c r="CZ1437" s="182"/>
      <c r="DA1437" s="182"/>
      <c r="DB1437" s="182"/>
      <c r="DC1437" s="182"/>
      <c r="DD1437" s="182"/>
      <c r="DE1437" s="182"/>
      <c r="DF1437" s="182"/>
      <c r="DG1437" s="182"/>
      <c r="DH1437" s="182"/>
      <c r="DI1437" s="182"/>
      <c r="DJ1437" s="182"/>
      <c r="DK1437" s="182"/>
      <c r="DL1437" s="182"/>
      <c r="DM1437" s="182"/>
      <c r="DN1437" s="182"/>
      <c r="DO1437" s="182"/>
      <c r="DP1437" s="182"/>
      <c r="DQ1437" s="182"/>
      <c r="DR1437" s="182"/>
      <c r="DS1437" s="182"/>
      <c r="DT1437" s="182"/>
      <c r="DU1437" s="182"/>
      <c r="DV1437" s="182"/>
      <c r="DW1437" s="182"/>
      <c r="DX1437" s="182"/>
      <c r="DY1437" s="182"/>
    </row>
    <row r="1438" spans="1:129" s="108" customFormat="1" hidden="1" x14ac:dyDescent="0.25">
      <c r="A1438" s="103" t="s">
        <v>153</v>
      </c>
      <c r="B1438" s="118"/>
      <c r="C1438" s="105"/>
      <c r="D1438" s="106"/>
      <c r="E1438" s="106"/>
      <c r="F1438" s="106"/>
      <c r="G1438" s="106"/>
      <c r="H1438" s="107">
        <v>0</v>
      </c>
    </row>
    <row r="1439" spans="1:129" s="194" customFormat="1" x14ac:dyDescent="0.25">
      <c r="A1439" s="96" t="s">
        <v>1382</v>
      </c>
      <c r="B1439" s="97" t="s">
        <v>1288</v>
      </c>
      <c r="C1439" s="98" t="s">
        <v>144</v>
      </c>
      <c r="D1439" s="99" t="s">
        <v>144</v>
      </c>
      <c r="E1439" s="101">
        <f>SUBTOTAL(9,E1440)</f>
        <v>0</v>
      </c>
      <c r="F1439" s="101">
        <f>SUBTOTAL(9,F1440)</f>
        <v>0</v>
      </c>
      <c r="G1439" s="101">
        <f>SUBTOTAL(9,G1440)</f>
        <v>0</v>
      </c>
      <c r="H1439" s="188"/>
      <c r="I1439" s="182"/>
      <c r="J1439" s="182"/>
      <c r="K1439" s="182"/>
      <c r="L1439" s="182"/>
      <c r="M1439" s="182"/>
      <c r="N1439" s="182"/>
      <c r="O1439" s="182"/>
      <c r="P1439" s="182"/>
      <c r="Q1439" s="182"/>
      <c r="R1439" s="182"/>
      <c r="S1439" s="182"/>
      <c r="T1439" s="182"/>
      <c r="U1439" s="182"/>
      <c r="V1439" s="182"/>
      <c r="W1439" s="182"/>
      <c r="X1439" s="182"/>
      <c r="Y1439" s="182"/>
      <c r="Z1439" s="182"/>
      <c r="AA1439" s="182"/>
      <c r="AB1439" s="182"/>
      <c r="AC1439" s="182"/>
      <c r="AD1439" s="182"/>
      <c r="AE1439" s="182"/>
      <c r="AF1439" s="182"/>
      <c r="AG1439" s="182"/>
      <c r="AH1439" s="182"/>
      <c r="AI1439" s="182"/>
      <c r="AJ1439" s="182"/>
      <c r="AK1439" s="182"/>
      <c r="AL1439" s="182"/>
      <c r="AM1439" s="182"/>
      <c r="AN1439" s="182"/>
      <c r="AO1439" s="182"/>
      <c r="AP1439" s="182"/>
      <c r="AQ1439" s="182"/>
      <c r="AR1439" s="182"/>
      <c r="AS1439" s="182"/>
      <c r="AT1439" s="182"/>
      <c r="AU1439" s="182"/>
      <c r="AV1439" s="182"/>
      <c r="AW1439" s="182"/>
      <c r="AX1439" s="182"/>
      <c r="AY1439" s="182"/>
      <c r="AZ1439" s="182"/>
      <c r="BA1439" s="182"/>
      <c r="BB1439" s="182"/>
      <c r="BC1439" s="182"/>
      <c r="BD1439" s="182"/>
      <c r="BE1439" s="182"/>
      <c r="BF1439" s="182"/>
      <c r="BG1439" s="182"/>
      <c r="BH1439" s="182"/>
      <c r="BI1439" s="182"/>
      <c r="BJ1439" s="182"/>
      <c r="BK1439" s="182"/>
      <c r="BL1439" s="182"/>
      <c r="BM1439" s="182"/>
      <c r="BN1439" s="182"/>
      <c r="BO1439" s="182"/>
      <c r="BP1439" s="182"/>
      <c r="BQ1439" s="182"/>
      <c r="BR1439" s="182"/>
      <c r="BS1439" s="182"/>
      <c r="BT1439" s="182"/>
      <c r="BU1439" s="182"/>
      <c r="BV1439" s="182"/>
      <c r="BW1439" s="182"/>
      <c r="BX1439" s="182"/>
      <c r="BY1439" s="182"/>
      <c r="BZ1439" s="182"/>
      <c r="CA1439" s="182"/>
      <c r="CB1439" s="182"/>
      <c r="CC1439" s="182"/>
      <c r="CD1439" s="182"/>
      <c r="CE1439" s="182"/>
      <c r="CF1439" s="182"/>
      <c r="CG1439" s="182"/>
      <c r="CH1439" s="182"/>
      <c r="CI1439" s="182"/>
      <c r="CJ1439" s="182"/>
      <c r="CK1439" s="182"/>
      <c r="CL1439" s="182"/>
      <c r="CM1439" s="182"/>
      <c r="CN1439" s="182"/>
      <c r="CO1439" s="182"/>
      <c r="CP1439" s="182"/>
      <c r="CQ1439" s="182"/>
      <c r="CR1439" s="182"/>
      <c r="CS1439" s="182"/>
      <c r="CT1439" s="182"/>
      <c r="CU1439" s="182"/>
      <c r="CV1439" s="182"/>
      <c r="CW1439" s="182"/>
      <c r="CX1439" s="182"/>
      <c r="CY1439" s="182"/>
      <c r="CZ1439" s="182"/>
      <c r="DA1439" s="182"/>
      <c r="DB1439" s="182"/>
      <c r="DC1439" s="182"/>
      <c r="DD1439" s="182"/>
      <c r="DE1439" s="182"/>
      <c r="DF1439" s="182"/>
      <c r="DG1439" s="182"/>
      <c r="DH1439" s="182"/>
      <c r="DI1439" s="182"/>
      <c r="DJ1439" s="182"/>
      <c r="DK1439" s="182"/>
      <c r="DL1439" s="182"/>
      <c r="DM1439" s="182"/>
      <c r="DN1439" s="182"/>
      <c r="DO1439" s="182"/>
      <c r="DP1439" s="182"/>
      <c r="DQ1439" s="182"/>
      <c r="DR1439" s="182"/>
      <c r="DS1439" s="182"/>
      <c r="DT1439" s="182"/>
      <c r="DU1439" s="182"/>
      <c r="DV1439" s="182"/>
      <c r="DW1439" s="182"/>
      <c r="DX1439" s="182"/>
      <c r="DY1439" s="182"/>
    </row>
    <row r="1440" spans="1:129" s="108" customFormat="1" hidden="1" x14ac:dyDescent="0.25">
      <c r="A1440" s="103" t="s">
        <v>153</v>
      </c>
      <c r="B1440" s="118"/>
      <c r="C1440" s="105"/>
      <c r="D1440" s="106"/>
      <c r="E1440" s="106"/>
      <c r="F1440" s="106"/>
      <c r="G1440" s="106"/>
      <c r="H1440" s="107">
        <v>0</v>
      </c>
    </row>
    <row r="1441" spans="1:129" s="194" customFormat="1" x14ac:dyDescent="0.25">
      <c r="A1441" s="96" t="s">
        <v>1383</v>
      </c>
      <c r="B1441" s="97" t="s">
        <v>161</v>
      </c>
      <c r="C1441" s="98" t="s">
        <v>144</v>
      </c>
      <c r="D1441" s="99" t="s">
        <v>144</v>
      </c>
      <c r="E1441" s="101">
        <f>SUBTOTAL(9,E1442)</f>
        <v>0</v>
      </c>
      <c r="F1441" s="101">
        <f>SUBTOTAL(9,F1442)</f>
        <v>0</v>
      </c>
      <c r="G1441" s="101">
        <f>SUBTOTAL(9,G1442)</f>
        <v>0</v>
      </c>
      <c r="H1441" s="188"/>
      <c r="I1441" s="182"/>
      <c r="J1441" s="182"/>
      <c r="K1441" s="182"/>
      <c r="L1441" s="182"/>
      <c r="M1441" s="182"/>
      <c r="N1441" s="182"/>
      <c r="O1441" s="182"/>
      <c r="P1441" s="182"/>
      <c r="Q1441" s="182"/>
      <c r="R1441" s="182"/>
      <c r="S1441" s="182"/>
      <c r="T1441" s="182"/>
      <c r="U1441" s="182"/>
      <c r="V1441" s="182"/>
      <c r="W1441" s="182"/>
      <c r="X1441" s="182"/>
      <c r="Y1441" s="182"/>
      <c r="Z1441" s="182"/>
      <c r="AA1441" s="182"/>
      <c r="AB1441" s="182"/>
      <c r="AC1441" s="182"/>
      <c r="AD1441" s="182"/>
      <c r="AE1441" s="182"/>
      <c r="AF1441" s="182"/>
      <c r="AG1441" s="182"/>
      <c r="AH1441" s="182"/>
      <c r="AI1441" s="182"/>
      <c r="AJ1441" s="182"/>
      <c r="AK1441" s="182"/>
      <c r="AL1441" s="182"/>
      <c r="AM1441" s="182"/>
      <c r="AN1441" s="182"/>
      <c r="AO1441" s="182"/>
      <c r="AP1441" s="182"/>
      <c r="AQ1441" s="182"/>
      <c r="AR1441" s="182"/>
      <c r="AS1441" s="182"/>
      <c r="AT1441" s="182"/>
      <c r="AU1441" s="182"/>
      <c r="AV1441" s="182"/>
      <c r="AW1441" s="182"/>
      <c r="AX1441" s="182"/>
      <c r="AY1441" s="182"/>
      <c r="AZ1441" s="182"/>
      <c r="BA1441" s="182"/>
      <c r="BB1441" s="182"/>
      <c r="BC1441" s="182"/>
      <c r="BD1441" s="182"/>
      <c r="BE1441" s="182"/>
      <c r="BF1441" s="182"/>
      <c r="BG1441" s="182"/>
      <c r="BH1441" s="182"/>
      <c r="BI1441" s="182"/>
      <c r="BJ1441" s="182"/>
      <c r="BK1441" s="182"/>
      <c r="BL1441" s="182"/>
      <c r="BM1441" s="182"/>
      <c r="BN1441" s="182"/>
      <c r="BO1441" s="182"/>
      <c r="BP1441" s="182"/>
      <c r="BQ1441" s="182"/>
      <c r="BR1441" s="182"/>
      <c r="BS1441" s="182"/>
      <c r="BT1441" s="182"/>
      <c r="BU1441" s="182"/>
      <c r="BV1441" s="182"/>
      <c r="BW1441" s="182"/>
      <c r="BX1441" s="182"/>
      <c r="BY1441" s="182"/>
      <c r="BZ1441" s="182"/>
      <c r="CA1441" s="182"/>
      <c r="CB1441" s="182"/>
      <c r="CC1441" s="182"/>
      <c r="CD1441" s="182"/>
      <c r="CE1441" s="182"/>
      <c r="CF1441" s="182"/>
      <c r="CG1441" s="182"/>
      <c r="CH1441" s="182"/>
      <c r="CI1441" s="182"/>
      <c r="CJ1441" s="182"/>
      <c r="CK1441" s="182"/>
      <c r="CL1441" s="182"/>
      <c r="CM1441" s="182"/>
      <c r="CN1441" s="182"/>
      <c r="CO1441" s="182"/>
      <c r="CP1441" s="182"/>
      <c r="CQ1441" s="182"/>
      <c r="CR1441" s="182"/>
      <c r="CS1441" s="182"/>
      <c r="CT1441" s="182"/>
      <c r="CU1441" s="182"/>
      <c r="CV1441" s="182"/>
      <c r="CW1441" s="182"/>
      <c r="CX1441" s="182"/>
      <c r="CY1441" s="182"/>
      <c r="CZ1441" s="182"/>
      <c r="DA1441" s="182"/>
      <c r="DB1441" s="182"/>
      <c r="DC1441" s="182"/>
      <c r="DD1441" s="182"/>
      <c r="DE1441" s="182"/>
      <c r="DF1441" s="182"/>
      <c r="DG1441" s="182"/>
      <c r="DH1441" s="182"/>
      <c r="DI1441" s="182"/>
      <c r="DJ1441" s="182"/>
      <c r="DK1441" s="182"/>
      <c r="DL1441" s="182"/>
      <c r="DM1441" s="182"/>
      <c r="DN1441" s="182"/>
      <c r="DO1441" s="182"/>
      <c r="DP1441" s="182"/>
      <c r="DQ1441" s="182"/>
      <c r="DR1441" s="182"/>
      <c r="DS1441" s="182"/>
      <c r="DT1441" s="182"/>
      <c r="DU1441" s="182"/>
      <c r="DV1441" s="182"/>
      <c r="DW1441" s="182"/>
      <c r="DX1441" s="182"/>
      <c r="DY1441" s="182"/>
    </row>
    <row r="1442" spans="1:129" s="108" customFormat="1" hidden="1" x14ac:dyDescent="0.25">
      <c r="A1442" s="103" t="s">
        <v>153</v>
      </c>
      <c r="B1442" s="118"/>
      <c r="C1442" s="105"/>
      <c r="D1442" s="106"/>
      <c r="E1442" s="106"/>
      <c r="F1442" s="106"/>
      <c r="G1442" s="106"/>
      <c r="H1442" s="107">
        <v>0</v>
      </c>
    </row>
    <row r="1443" spans="1:129" s="194" customFormat="1" x14ac:dyDescent="0.25">
      <c r="A1443" s="96" t="s">
        <v>1384</v>
      </c>
      <c r="B1443" s="97" t="s">
        <v>163</v>
      </c>
      <c r="C1443" s="98" t="s">
        <v>144</v>
      </c>
      <c r="D1443" s="99" t="s">
        <v>144</v>
      </c>
      <c r="E1443" s="101">
        <f>SUBTOTAL(9,E1444)</f>
        <v>0</v>
      </c>
      <c r="F1443" s="101">
        <f>SUBTOTAL(9,F1444)</f>
        <v>0</v>
      </c>
      <c r="G1443" s="101">
        <f>SUBTOTAL(9,G1444)</f>
        <v>0</v>
      </c>
      <c r="H1443" s="188"/>
      <c r="I1443" s="182"/>
      <c r="J1443" s="182"/>
      <c r="K1443" s="182"/>
      <c r="L1443" s="182"/>
      <c r="M1443" s="182"/>
      <c r="N1443" s="182"/>
      <c r="O1443" s="182"/>
      <c r="P1443" s="182"/>
      <c r="Q1443" s="182"/>
      <c r="R1443" s="182"/>
      <c r="S1443" s="182"/>
      <c r="T1443" s="182"/>
      <c r="U1443" s="182"/>
      <c r="V1443" s="182"/>
      <c r="W1443" s="182"/>
      <c r="X1443" s="182"/>
      <c r="Y1443" s="182"/>
      <c r="Z1443" s="182"/>
      <c r="AA1443" s="182"/>
      <c r="AB1443" s="182"/>
      <c r="AC1443" s="182"/>
      <c r="AD1443" s="182"/>
      <c r="AE1443" s="182"/>
      <c r="AF1443" s="182"/>
      <c r="AG1443" s="182"/>
      <c r="AH1443" s="182"/>
      <c r="AI1443" s="182"/>
      <c r="AJ1443" s="182"/>
      <c r="AK1443" s="182"/>
      <c r="AL1443" s="182"/>
      <c r="AM1443" s="182"/>
      <c r="AN1443" s="182"/>
      <c r="AO1443" s="182"/>
      <c r="AP1443" s="182"/>
      <c r="AQ1443" s="182"/>
      <c r="AR1443" s="182"/>
      <c r="AS1443" s="182"/>
      <c r="AT1443" s="182"/>
      <c r="AU1443" s="182"/>
      <c r="AV1443" s="182"/>
      <c r="AW1443" s="182"/>
      <c r="AX1443" s="182"/>
      <c r="AY1443" s="182"/>
      <c r="AZ1443" s="182"/>
      <c r="BA1443" s="182"/>
      <c r="BB1443" s="182"/>
      <c r="BC1443" s="182"/>
      <c r="BD1443" s="182"/>
      <c r="BE1443" s="182"/>
      <c r="BF1443" s="182"/>
      <c r="BG1443" s="182"/>
      <c r="BH1443" s="182"/>
      <c r="BI1443" s="182"/>
      <c r="BJ1443" s="182"/>
      <c r="BK1443" s="182"/>
      <c r="BL1443" s="182"/>
      <c r="BM1443" s="182"/>
      <c r="BN1443" s="182"/>
      <c r="BO1443" s="182"/>
      <c r="BP1443" s="182"/>
      <c r="BQ1443" s="182"/>
      <c r="BR1443" s="182"/>
      <c r="BS1443" s="182"/>
      <c r="BT1443" s="182"/>
      <c r="BU1443" s="182"/>
      <c r="BV1443" s="182"/>
      <c r="BW1443" s="182"/>
      <c r="BX1443" s="182"/>
      <c r="BY1443" s="182"/>
      <c r="BZ1443" s="182"/>
      <c r="CA1443" s="182"/>
      <c r="CB1443" s="182"/>
      <c r="CC1443" s="182"/>
      <c r="CD1443" s="182"/>
      <c r="CE1443" s="182"/>
      <c r="CF1443" s="182"/>
      <c r="CG1443" s="182"/>
      <c r="CH1443" s="182"/>
      <c r="CI1443" s="182"/>
      <c r="CJ1443" s="182"/>
      <c r="CK1443" s="182"/>
      <c r="CL1443" s="182"/>
      <c r="CM1443" s="182"/>
      <c r="CN1443" s="182"/>
      <c r="CO1443" s="182"/>
      <c r="CP1443" s="182"/>
      <c r="CQ1443" s="182"/>
      <c r="CR1443" s="182"/>
      <c r="CS1443" s="182"/>
      <c r="CT1443" s="182"/>
      <c r="CU1443" s="182"/>
      <c r="CV1443" s="182"/>
      <c r="CW1443" s="182"/>
      <c r="CX1443" s="182"/>
      <c r="CY1443" s="182"/>
      <c r="CZ1443" s="182"/>
      <c r="DA1443" s="182"/>
      <c r="DB1443" s="182"/>
      <c r="DC1443" s="182"/>
      <c r="DD1443" s="182"/>
      <c r="DE1443" s="182"/>
      <c r="DF1443" s="182"/>
      <c r="DG1443" s="182"/>
      <c r="DH1443" s="182"/>
      <c r="DI1443" s="182"/>
      <c r="DJ1443" s="182"/>
      <c r="DK1443" s="182"/>
      <c r="DL1443" s="182"/>
      <c r="DM1443" s="182"/>
      <c r="DN1443" s="182"/>
      <c r="DO1443" s="182"/>
      <c r="DP1443" s="182"/>
      <c r="DQ1443" s="182"/>
      <c r="DR1443" s="182"/>
      <c r="DS1443" s="182"/>
      <c r="DT1443" s="182"/>
      <c r="DU1443" s="182"/>
      <c r="DV1443" s="182"/>
      <c r="DW1443" s="182"/>
      <c r="DX1443" s="182"/>
      <c r="DY1443" s="182"/>
    </row>
    <row r="1444" spans="1:129" s="108" customFormat="1" hidden="1" x14ac:dyDescent="0.25">
      <c r="A1444" s="103" t="s">
        <v>153</v>
      </c>
      <c r="B1444" s="118"/>
      <c r="C1444" s="105"/>
      <c r="D1444" s="106"/>
      <c r="E1444" s="106"/>
      <c r="F1444" s="106"/>
      <c r="G1444" s="106"/>
      <c r="H1444" s="107">
        <v>0</v>
      </c>
    </row>
    <row r="1445" spans="1:129" s="193" customFormat="1" x14ac:dyDescent="0.25">
      <c r="A1445" s="96" t="s">
        <v>1385</v>
      </c>
      <c r="B1445" s="97" t="s">
        <v>1292</v>
      </c>
      <c r="C1445" s="98" t="s">
        <v>144</v>
      </c>
      <c r="D1445" s="99" t="s">
        <v>144</v>
      </c>
      <c r="E1445" s="101">
        <f>E1446+E1448+E1450+E1452+E1454+E1456</f>
        <v>0</v>
      </c>
      <c r="F1445" s="101">
        <f>F1446+F1448+F1450+F1452+F1454+F1456</f>
        <v>0</v>
      </c>
      <c r="G1445" s="101">
        <f>G1446+G1448+G1450+G1452+G1454+G1456</f>
        <v>0</v>
      </c>
      <c r="H1445" s="188"/>
      <c r="I1445" s="182"/>
      <c r="J1445" s="182"/>
      <c r="K1445" s="182"/>
      <c r="L1445" s="182"/>
      <c r="M1445" s="182"/>
      <c r="N1445" s="182"/>
      <c r="O1445" s="182"/>
      <c r="P1445" s="182"/>
      <c r="Q1445" s="182"/>
      <c r="R1445" s="182"/>
      <c r="S1445" s="182"/>
      <c r="T1445" s="182"/>
      <c r="U1445" s="182"/>
      <c r="V1445" s="182"/>
      <c r="W1445" s="182"/>
      <c r="X1445" s="182"/>
      <c r="Y1445" s="182"/>
      <c r="Z1445" s="182"/>
      <c r="AA1445" s="182"/>
      <c r="AB1445" s="182"/>
      <c r="AC1445" s="182"/>
      <c r="AD1445" s="182"/>
      <c r="AE1445" s="182"/>
      <c r="AF1445" s="182"/>
      <c r="AG1445" s="182"/>
      <c r="AH1445" s="182"/>
      <c r="AI1445" s="182"/>
      <c r="AJ1445" s="182"/>
      <c r="AK1445" s="182"/>
      <c r="AL1445" s="182"/>
      <c r="AM1445" s="182"/>
      <c r="AN1445" s="182"/>
      <c r="AO1445" s="182"/>
      <c r="AP1445" s="182"/>
      <c r="AQ1445" s="182"/>
      <c r="AR1445" s="182"/>
      <c r="AS1445" s="182"/>
      <c r="AT1445" s="182"/>
      <c r="AU1445" s="182"/>
      <c r="AV1445" s="182"/>
      <c r="AW1445" s="182"/>
      <c r="AX1445" s="182"/>
      <c r="AY1445" s="182"/>
      <c r="AZ1445" s="182"/>
      <c r="BA1445" s="182"/>
      <c r="BB1445" s="182"/>
      <c r="BC1445" s="182"/>
      <c r="BD1445" s="182"/>
      <c r="BE1445" s="182"/>
      <c r="BF1445" s="182"/>
      <c r="BG1445" s="182"/>
      <c r="BH1445" s="182"/>
      <c r="BI1445" s="182"/>
      <c r="BJ1445" s="182"/>
      <c r="BK1445" s="182"/>
      <c r="BL1445" s="182"/>
      <c r="BM1445" s="182"/>
      <c r="BN1445" s="182"/>
      <c r="BO1445" s="182"/>
      <c r="BP1445" s="182"/>
      <c r="BQ1445" s="182"/>
      <c r="BR1445" s="182"/>
      <c r="BS1445" s="182"/>
      <c r="BT1445" s="182"/>
      <c r="BU1445" s="182"/>
      <c r="BV1445" s="182"/>
      <c r="BW1445" s="182"/>
      <c r="BX1445" s="182"/>
      <c r="BY1445" s="182"/>
      <c r="BZ1445" s="182"/>
      <c r="CA1445" s="182"/>
      <c r="CB1445" s="182"/>
      <c r="CC1445" s="182"/>
      <c r="CD1445" s="182"/>
      <c r="CE1445" s="182"/>
      <c r="CF1445" s="182"/>
      <c r="CG1445" s="182"/>
      <c r="CH1445" s="182"/>
      <c r="CI1445" s="182"/>
      <c r="CJ1445" s="182"/>
      <c r="CK1445" s="182"/>
      <c r="CL1445" s="182"/>
      <c r="CM1445" s="182"/>
      <c r="CN1445" s="182"/>
      <c r="CO1445" s="182"/>
      <c r="CP1445" s="182"/>
      <c r="CQ1445" s="182"/>
      <c r="CR1445" s="182"/>
      <c r="CS1445" s="182"/>
      <c r="CT1445" s="182"/>
      <c r="CU1445" s="182"/>
      <c r="CV1445" s="182"/>
      <c r="CW1445" s="182"/>
      <c r="CX1445" s="182"/>
      <c r="CY1445" s="182"/>
      <c r="CZ1445" s="182"/>
      <c r="DA1445" s="182"/>
      <c r="DB1445" s="182"/>
      <c r="DC1445" s="182"/>
      <c r="DD1445" s="182"/>
      <c r="DE1445" s="182"/>
      <c r="DF1445" s="182"/>
      <c r="DG1445" s="182"/>
      <c r="DH1445" s="182"/>
      <c r="DI1445" s="182"/>
      <c r="DJ1445" s="182"/>
      <c r="DK1445" s="182"/>
      <c r="DL1445" s="182"/>
      <c r="DM1445" s="182"/>
      <c r="DN1445" s="182"/>
      <c r="DO1445" s="182"/>
      <c r="DP1445" s="182"/>
      <c r="DQ1445" s="182"/>
      <c r="DR1445" s="182"/>
      <c r="DS1445" s="182"/>
      <c r="DT1445" s="182"/>
      <c r="DU1445" s="182"/>
      <c r="DV1445" s="182"/>
      <c r="DW1445" s="182"/>
      <c r="DX1445" s="182"/>
      <c r="DY1445" s="182"/>
    </row>
    <row r="1446" spans="1:129" s="194" customFormat="1" x14ac:dyDescent="0.25">
      <c r="A1446" s="96" t="s">
        <v>1386</v>
      </c>
      <c r="B1446" s="97" t="s">
        <v>1265</v>
      </c>
      <c r="C1446" s="98" t="s">
        <v>144</v>
      </c>
      <c r="D1446" s="99" t="s">
        <v>144</v>
      </c>
      <c r="E1446" s="101">
        <f>SUBTOTAL(9,E1447)</f>
        <v>0</v>
      </c>
      <c r="F1446" s="101">
        <f>SUBTOTAL(9,F1447)</f>
        <v>0</v>
      </c>
      <c r="G1446" s="101">
        <f>SUBTOTAL(9,G1447)</f>
        <v>0</v>
      </c>
      <c r="H1446" s="188"/>
      <c r="I1446" s="182"/>
      <c r="J1446" s="182"/>
      <c r="K1446" s="182"/>
      <c r="L1446" s="182"/>
      <c r="M1446" s="182"/>
      <c r="N1446" s="182"/>
      <c r="O1446" s="182"/>
      <c r="P1446" s="182"/>
      <c r="Q1446" s="182"/>
      <c r="R1446" s="182"/>
      <c r="S1446" s="182"/>
      <c r="T1446" s="182"/>
      <c r="U1446" s="182"/>
      <c r="V1446" s="182"/>
      <c r="W1446" s="182"/>
      <c r="X1446" s="182"/>
      <c r="Y1446" s="182"/>
      <c r="Z1446" s="182"/>
      <c r="AA1446" s="182"/>
      <c r="AB1446" s="182"/>
      <c r="AC1446" s="182"/>
      <c r="AD1446" s="182"/>
      <c r="AE1446" s="182"/>
      <c r="AF1446" s="182"/>
      <c r="AG1446" s="182"/>
      <c r="AH1446" s="182"/>
      <c r="AI1446" s="182"/>
      <c r="AJ1446" s="182"/>
      <c r="AK1446" s="182"/>
      <c r="AL1446" s="182"/>
      <c r="AM1446" s="182"/>
      <c r="AN1446" s="182"/>
      <c r="AO1446" s="182"/>
      <c r="AP1446" s="182"/>
      <c r="AQ1446" s="182"/>
      <c r="AR1446" s="182"/>
      <c r="AS1446" s="182"/>
      <c r="AT1446" s="182"/>
      <c r="AU1446" s="182"/>
      <c r="AV1446" s="182"/>
      <c r="AW1446" s="182"/>
      <c r="AX1446" s="182"/>
      <c r="AY1446" s="182"/>
      <c r="AZ1446" s="182"/>
      <c r="BA1446" s="182"/>
      <c r="BB1446" s="182"/>
      <c r="BC1446" s="182"/>
      <c r="BD1446" s="182"/>
      <c r="BE1446" s="182"/>
      <c r="BF1446" s="182"/>
      <c r="BG1446" s="182"/>
      <c r="BH1446" s="182"/>
      <c r="BI1446" s="182"/>
      <c r="BJ1446" s="182"/>
      <c r="BK1446" s="182"/>
      <c r="BL1446" s="182"/>
      <c r="BM1446" s="182"/>
      <c r="BN1446" s="182"/>
      <c r="BO1446" s="182"/>
      <c r="BP1446" s="182"/>
      <c r="BQ1446" s="182"/>
      <c r="BR1446" s="182"/>
      <c r="BS1446" s="182"/>
      <c r="BT1446" s="182"/>
      <c r="BU1446" s="182"/>
      <c r="BV1446" s="182"/>
      <c r="BW1446" s="182"/>
      <c r="BX1446" s="182"/>
      <c r="BY1446" s="182"/>
      <c r="BZ1446" s="182"/>
      <c r="CA1446" s="182"/>
      <c r="CB1446" s="182"/>
      <c r="CC1446" s="182"/>
      <c r="CD1446" s="182"/>
      <c r="CE1446" s="182"/>
      <c r="CF1446" s="182"/>
      <c r="CG1446" s="182"/>
      <c r="CH1446" s="182"/>
      <c r="CI1446" s="182"/>
      <c r="CJ1446" s="182"/>
      <c r="CK1446" s="182"/>
      <c r="CL1446" s="182"/>
      <c r="CM1446" s="182"/>
      <c r="CN1446" s="182"/>
      <c r="CO1446" s="182"/>
      <c r="CP1446" s="182"/>
      <c r="CQ1446" s="182"/>
      <c r="CR1446" s="182"/>
      <c r="CS1446" s="182"/>
      <c r="CT1446" s="182"/>
      <c r="CU1446" s="182"/>
      <c r="CV1446" s="182"/>
      <c r="CW1446" s="182"/>
      <c r="CX1446" s="182"/>
      <c r="CY1446" s="182"/>
      <c r="CZ1446" s="182"/>
      <c r="DA1446" s="182"/>
      <c r="DB1446" s="182"/>
      <c r="DC1446" s="182"/>
      <c r="DD1446" s="182"/>
      <c r="DE1446" s="182"/>
      <c r="DF1446" s="182"/>
      <c r="DG1446" s="182"/>
      <c r="DH1446" s="182"/>
      <c r="DI1446" s="182"/>
      <c r="DJ1446" s="182"/>
      <c r="DK1446" s="182"/>
      <c r="DL1446" s="182"/>
      <c r="DM1446" s="182"/>
      <c r="DN1446" s="182"/>
      <c r="DO1446" s="182"/>
      <c r="DP1446" s="182"/>
      <c r="DQ1446" s="182"/>
      <c r="DR1446" s="182"/>
      <c r="DS1446" s="182"/>
      <c r="DT1446" s="182"/>
      <c r="DU1446" s="182"/>
      <c r="DV1446" s="182"/>
      <c r="DW1446" s="182"/>
      <c r="DX1446" s="182"/>
      <c r="DY1446" s="182"/>
    </row>
    <row r="1447" spans="1:129" s="108" customFormat="1" hidden="1" x14ac:dyDescent="0.25">
      <c r="A1447" s="103" t="s">
        <v>153</v>
      </c>
      <c r="B1447" s="118"/>
      <c r="C1447" s="105"/>
      <c r="D1447" s="106"/>
      <c r="E1447" s="106"/>
      <c r="F1447" s="106"/>
      <c r="G1447" s="106"/>
      <c r="H1447" s="107">
        <v>0</v>
      </c>
    </row>
    <row r="1448" spans="1:129" s="194" customFormat="1" x14ac:dyDescent="0.25">
      <c r="A1448" s="96" t="s">
        <v>1387</v>
      </c>
      <c r="B1448" s="97" t="s">
        <v>155</v>
      </c>
      <c r="C1448" s="98" t="s">
        <v>144</v>
      </c>
      <c r="D1448" s="99" t="s">
        <v>144</v>
      </c>
      <c r="E1448" s="101">
        <f>SUBTOTAL(9,E1449)</f>
        <v>0</v>
      </c>
      <c r="F1448" s="101">
        <f>SUBTOTAL(9,F1449)</f>
        <v>0</v>
      </c>
      <c r="G1448" s="101">
        <f>SUBTOTAL(9,G1449)</f>
        <v>0</v>
      </c>
      <c r="H1448" s="188"/>
      <c r="I1448" s="182"/>
      <c r="J1448" s="182"/>
      <c r="K1448" s="182"/>
      <c r="L1448" s="182"/>
      <c r="M1448" s="182"/>
      <c r="N1448" s="182"/>
      <c r="O1448" s="182"/>
      <c r="P1448" s="182"/>
      <c r="Q1448" s="182"/>
      <c r="R1448" s="182"/>
      <c r="S1448" s="182"/>
      <c r="T1448" s="182"/>
      <c r="U1448" s="182"/>
      <c r="V1448" s="182"/>
      <c r="W1448" s="182"/>
      <c r="X1448" s="182"/>
      <c r="Y1448" s="182"/>
      <c r="Z1448" s="182"/>
      <c r="AA1448" s="182"/>
      <c r="AB1448" s="182"/>
      <c r="AC1448" s="182"/>
      <c r="AD1448" s="182"/>
      <c r="AE1448" s="182"/>
      <c r="AF1448" s="182"/>
      <c r="AG1448" s="182"/>
      <c r="AH1448" s="182"/>
      <c r="AI1448" s="182"/>
      <c r="AJ1448" s="182"/>
      <c r="AK1448" s="182"/>
      <c r="AL1448" s="182"/>
      <c r="AM1448" s="182"/>
      <c r="AN1448" s="182"/>
      <c r="AO1448" s="182"/>
      <c r="AP1448" s="182"/>
      <c r="AQ1448" s="182"/>
      <c r="AR1448" s="182"/>
      <c r="AS1448" s="182"/>
      <c r="AT1448" s="182"/>
      <c r="AU1448" s="182"/>
      <c r="AV1448" s="182"/>
      <c r="AW1448" s="182"/>
      <c r="AX1448" s="182"/>
      <c r="AY1448" s="182"/>
      <c r="AZ1448" s="182"/>
      <c r="BA1448" s="182"/>
      <c r="BB1448" s="182"/>
      <c r="BC1448" s="182"/>
      <c r="BD1448" s="182"/>
      <c r="BE1448" s="182"/>
      <c r="BF1448" s="182"/>
      <c r="BG1448" s="182"/>
      <c r="BH1448" s="182"/>
      <c r="BI1448" s="182"/>
      <c r="BJ1448" s="182"/>
      <c r="BK1448" s="182"/>
      <c r="BL1448" s="182"/>
      <c r="BM1448" s="182"/>
      <c r="BN1448" s="182"/>
      <c r="BO1448" s="182"/>
      <c r="BP1448" s="182"/>
      <c r="BQ1448" s="182"/>
      <c r="BR1448" s="182"/>
      <c r="BS1448" s="182"/>
      <c r="BT1448" s="182"/>
      <c r="BU1448" s="182"/>
      <c r="BV1448" s="182"/>
      <c r="BW1448" s="182"/>
      <c r="BX1448" s="182"/>
      <c r="BY1448" s="182"/>
      <c r="BZ1448" s="182"/>
      <c r="CA1448" s="182"/>
      <c r="CB1448" s="182"/>
      <c r="CC1448" s="182"/>
      <c r="CD1448" s="182"/>
      <c r="CE1448" s="182"/>
      <c r="CF1448" s="182"/>
      <c r="CG1448" s="182"/>
      <c r="CH1448" s="182"/>
      <c r="CI1448" s="182"/>
      <c r="CJ1448" s="182"/>
      <c r="CK1448" s="182"/>
      <c r="CL1448" s="182"/>
      <c r="CM1448" s="182"/>
      <c r="CN1448" s="182"/>
      <c r="CO1448" s="182"/>
      <c r="CP1448" s="182"/>
      <c r="CQ1448" s="182"/>
      <c r="CR1448" s="182"/>
      <c r="CS1448" s="182"/>
      <c r="CT1448" s="182"/>
      <c r="CU1448" s="182"/>
      <c r="CV1448" s="182"/>
      <c r="CW1448" s="182"/>
      <c r="CX1448" s="182"/>
      <c r="CY1448" s="182"/>
      <c r="CZ1448" s="182"/>
      <c r="DA1448" s="182"/>
      <c r="DB1448" s="182"/>
      <c r="DC1448" s="182"/>
      <c r="DD1448" s="182"/>
      <c r="DE1448" s="182"/>
      <c r="DF1448" s="182"/>
      <c r="DG1448" s="182"/>
      <c r="DH1448" s="182"/>
      <c r="DI1448" s="182"/>
      <c r="DJ1448" s="182"/>
      <c r="DK1448" s="182"/>
      <c r="DL1448" s="182"/>
      <c r="DM1448" s="182"/>
      <c r="DN1448" s="182"/>
      <c r="DO1448" s="182"/>
      <c r="DP1448" s="182"/>
      <c r="DQ1448" s="182"/>
      <c r="DR1448" s="182"/>
      <c r="DS1448" s="182"/>
      <c r="DT1448" s="182"/>
      <c r="DU1448" s="182"/>
      <c r="DV1448" s="182"/>
      <c r="DW1448" s="182"/>
      <c r="DX1448" s="182"/>
      <c r="DY1448" s="182"/>
    </row>
    <row r="1449" spans="1:129" s="108" customFormat="1" hidden="1" x14ac:dyDescent="0.25">
      <c r="A1449" s="103" t="s">
        <v>153</v>
      </c>
      <c r="B1449" s="118"/>
      <c r="C1449" s="105"/>
      <c r="D1449" s="106"/>
      <c r="E1449" s="106"/>
      <c r="F1449" s="106"/>
      <c r="G1449" s="106"/>
      <c r="H1449" s="107">
        <v>0</v>
      </c>
    </row>
    <row r="1450" spans="1:129" s="194" customFormat="1" x14ac:dyDescent="0.25">
      <c r="A1450" s="96" t="s">
        <v>1388</v>
      </c>
      <c r="B1450" s="97" t="s">
        <v>157</v>
      </c>
      <c r="C1450" s="98" t="s">
        <v>144</v>
      </c>
      <c r="D1450" s="99" t="s">
        <v>144</v>
      </c>
      <c r="E1450" s="101">
        <f>SUBTOTAL(9,E1451)</f>
        <v>0</v>
      </c>
      <c r="F1450" s="101">
        <f>SUBTOTAL(9,F1451)</f>
        <v>0</v>
      </c>
      <c r="G1450" s="101">
        <f>SUBTOTAL(9,G1451)</f>
        <v>0</v>
      </c>
      <c r="H1450" s="188"/>
      <c r="I1450" s="182"/>
      <c r="J1450" s="182"/>
      <c r="K1450" s="182"/>
      <c r="L1450" s="182"/>
      <c r="M1450" s="182"/>
      <c r="N1450" s="182"/>
      <c r="O1450" s="182"/>
      <c r="P1450" s="182"/>
      <c r="Q1450" s="182"/>
      <c r="R1450" s="182"/>
      <c r="S1450" s="182"/>
      <c r="T1450" s="182"/>
      <c r="U1450" s="182"/>
      <c r="V1450" s="182"/>
      <c r="W1450" s="182"/>
      <c r="X1450" s="182"/>
      <c r="Y1450" s="182"/>
      <c r="Z1450" s="182"/>
      <c r="AA1450" s="182"/>
      <c r="AB1450" s="182"/>
      <c r="AC1450" s="182"/>
      <c r="AD1450" s="182"/>
      <c r="AE1450" s="182"/>
      <c r="AF1450" s="182"/>
      <c r="AG1450" s="182"/>
      <c r="AH1450" s="182"/>
      <c r="AI1450" s="182"/>
      <c r="AJ1450" s="182"/>
      <c r="AK1450" s="182"/>
      <c r="AL1450" s="182"/>
      <c r="AM1450" s="182"/>
      <c r="AN1450" s="182"/>
      <c r="AO1450" s="182"/>
      <c r="AP1450" s="182"/>
      <c r="AQ1450" s="182"/>
      <c r="AR1450" s="182"/>
      <c r="AS1450" s="182"/>
      <c r="AT1450" s="182"/>
      <c r="AU1450" s="182"/>
      <c r="AV1450" s="182"/>
      <c r="AW1450" s="182"/>
      <c r="AX1450" s="182"/>
      <c r="AY1450" s="182"/>
      <c r="AZ1450" s="182"/>
      <c r="BA1450" s="182"/>
      <c r="BB1450" s="182"/>
      <c r="BC1450" s="182"/>
      <c r="BD1450" s="182"/>
      <c r="BE1450" s="182"/>
      <c r="BF1450" s="182"/>
      <c r="BG1450" s="182"/>
      <c r="BH1450" s="182"/>
      <c r="BI1450" s="182"/>
      <c r="BJ1450" s="182"/>
      <c r="BK1450" s="182"/>
      <c r="BL1450" s="182"/>
      <c r="BM1450" s="182"/>
      <c r="BN1450" s="182"/>
      <c r="BO1450" s="182"/>
      <c r="BP1450" s="182"/>
      <c r="BQ1450" s="182"/>
      <c r="BR1450" s="182"/>
      <c r="BS1450" s="182"/>
      <c r="BT1450" s="182"/>
      <c r="BU1450" s="182"/>
      <c r="BV1450" s="182"/>
      <c r="BW1450" s="182"/>
      <c r="BX1450" s="182"/>
      <c r="BY1450" s="182"/>
      <c r="BZ1450" s="182"/>
      <c r="CA1450" s="182"/>
      <c r="CB1450" s="182"/>
      <c r="CC1450" s="182"/>
      <c r="CD1450" s="182"/>
      <c r="CE1450" s="182"/>
      <c r="CF1450" s="182"/>
      <c r="CG1450" s="182"/>
      <c r="CH1450" s="182"/>
      <c r="CI1450" s="182"/>
      <c r="CJ1450" s="182"/>
      <c r="CK1450" s="182"/>
      <c r="CL1450" s="182"/>
      <c r="CM1450" s="182"/>
      <c r="CN1450" s="182"/>
      <c r="CO1450" s="182"/>
      <c r="CP1450" s="182"/>
      <c r="CQ1450" s="182"/>
      <c r="CR1450" s="182"/>
      <c r="CS1450" s="182"/>
      <c r="CT1450" s="182"/>
      <c r="CU1450" s="182"/>
      <c r="CV1450" s="182"/>
      <c r="CW1450" s="182"/>
      <c r="CX1450" s="182"/>
      <c r="CY1450" s="182"/>
      <c r="CZ1450" s="182"/>
      <c r="DA1450" s="182"/>
      <c r="DB1450" s="182"/>
      <c r="DC1450" s="182"/>
      <c r="DD1450" s="182"/>
      <c r="DE1450" s="182"/>
      <c r="DF1450" s="182"/>
      <c r="DG1450" s="182"/>
      <c r="DH1450" s="182"/>
      <c r="DI1450" s="182"/>
      <c r="DJ1450" s="182"/>
      <c r="DK1450" s="182"/>
      <c r="DL1450" s="182"/>
      <c r="DM1450" s="182"/>
      <c r="DN1450" s="182"/>
      <c r="DO1450" s="182"/>
      <c r="DP1450" s="182"/>
      <c r="DQ1450" s="182"/>
      <c r="DR1450" s="182"/>
      <c r="DS1450" s="182"/>
      <c r="DT1450" s="182"/>
      <c r="DU1450" s="182"/>
      <c r="DV1450" s="182"/>
      <c r="DW1450" s="182"/>
      <c r="DX1450" s="182"/>
      <c r="DY1450" s="182"/>
    </row>
    <row r="1451" spans="1:129" s="108" customFormat="1" hidden="1" x14ac:dyDescent="0.25">
      <c r="A1451" s="103" t="s">
        <v>153</v>
      </c>
      <c r="B1451" s="118"/>
      <c r="C1451" s="105"/>
      <c r="D1451" s="106"/>
      <c r="E1451" s="106"/>
      <c r="F1451" s="106"/>
      <c r="G1451" s="106"/>
      <c r="H1451" s="107">
        <v>0</v>
      </c>
    </row>
    <row r="1452" spans="1:129" s="194" customFormat="1" x14ac:dyDescent="0.25">
      <c r="A1452" s="96" t="s">
        <v>1389</v>
      </c>
      <c r="B1452" s="97" t="s">
        <v>1288</v>
      </c>
      <c r="C1452" s="98" t="s">
        <v>144</v>
      </c>
      <c r="D1452" s="99" t="s">
        <v>144</v>
      </c>
      <c r="E1452" s="101">
        <f>SUBTOTAL(9,E1453)</f>
        <v>0</v>
      </c>
      <c r="F1452" s="101">
        <f>SUBTOTAL(9,F1453)</f>
        <v>0</v>
      </c>
      <c r="G1452" s="101">
        <f>SUBTOTAL(9,G1453)</f>
        <v>0</v>
      </c>
      <c r="H1452" s="188"/>
      <c r="I1452" s="182"/>
      <c r="J1452" s="182"/>
      <c r="K1452" s="182"/>
      <c r="L1452" s="182"/>
      <c r="M1452" s="182"/>
      <c r="N1452" s="182"/>
      <c r="O1452" s="182"/>
      <c r="P1452" s="182"/>
      <c r="Q1452" s="182"/>
      <c r="R1452" s="182"/>
      <c r="S1452" s="182"/>
      <c r="T1452" s="182"/>
      <c r="U1452" s="182"/>
      <c r="V1452" s="182"/>
      <c r="W1452" s="182"/>
      <c r="X1452" s="182"/>
      <c r="Y1452" s="182"/>
      <c r="Z1452" s="182"/>
      <c r="AA1452" s="182"/>
      <c r="AB1452" s="182"/>
      <c r="AC1452" s="182"/>
      <c r="AD1452" s="182"/>
      <c r="AE1452" s="182"/>
      <c r="AF1452" s="182"/>
      <c r="AG1452" s="182"/>
      <c r="AH1452" s="182"/>
      <c r="AI1452" s="182"/>
      <c r="AJ1452" s="182"/>
      <c r="AK1452" s="182"/>
      <c r="AL1452" s="182"/>
      <c r="AM1452" s="182"/>
      <c r="AN1452" s="182"/>
      <c r="AO1452" s="182"/>
      <c r="AP1452" s="182"/>
      <c r="AQ1452" s="182"/>
      <c r="AR1452" s="182"/>
      <c r="AS1452" s="182"/>
      <c r="AT1452" s="182"/>
      <c r="AU1452" s="182"/>
      <c r="AV1452" s="182"/>
      <c r="AW1452" s="182"/>
      <c r="AX1452" s="182"/>
      <c r="AY1452" s="182"/>
      <c r="AZ1452" s="182"/>
      <c r="BA1452" s="182"/>
      <c r="BB1452" s="182"/>
      <c r="BC1452" s="182"/>
      <c r="BD1452" s="182"/>
      <c r="BE1452" s="182"/>
      <c r="BF1452" s="182"/>
      <c r="BG1452" s="182"/>
      <c r="BH1452" s="182"/>
      <c r="BI1452" s="182"/>
      <c r="BJ1452" s="182"/>
      <c r="BK1452" s="182"/>
      <c r="BL1452" s="182"/>
      <c r="BM1452" s="182"/>
      <c r="BN1452" s="182"/>
      <c r="BO1452" s="182"/>
      <c r="BP1452" s="182"/>
      <c r="BQ1452" s="182"/>
      <c r="BR1452" s="182"/>
      <c r="BS1452" s="182"/>
      <c r="BT1452" s="182"/>
      <c r="BU1452" s="182"/>
      <c r="BV1452" s="182"/>
      <c r="BW1452" s="182"/>
      <c r="BX1452" s="182"/>
      <c r="BY1452" s="182"/>
      <c r="BZ1452" s="182"/>
      <c r="CA1452" s="182"/>
      <c r="CB1452" s="182"/>
      <c r="CC1452" s="182"/>
      <c r="CD1452" s="182"/>
      <c r="CE1452" s="182"/>
      <c r="CF1452" s="182"/>
      <c r="CG1452" s="182"/>
      <c r="CH1452" s="182"/>
      <c r="CI1452" s="182"/>
      <c r="CJ1452" s="182"/>
      <c r="CK1452" s="182"/>
      <c r="CL1452" s="182"/>
      <c r="CM1452" s="182"/>
      <c r="CN1452" s="182"/>
      <c r="CO1452" s="182"/>
      <c r="CP1452" s="182"/>
      <c r="CQ1452" s="182"/>
      <c r="CR1452" s="182"/>
      <c r="CS1452" s="182"/>
      <c r="CT1452" s="182"/>
      <c r="CU1452" s="182"/>
      <c r="CV1452" s="182"/>
      <c r="CW1452" s="182"/>
      <c r="CX1452" s="182"/>
      <c r="CY1452" s="182"/>
      <c r="CZ1452" s="182"/>
      <c r="DA1452" s="182"/>
      <c r="DB1452" s="182"/>
      <c r="DC1452" s="182"/>
      <c r="DD1452" s="182"/>
      <c r="DE1452" s="182"/>
      <c r="DF1452" s="182"/>
      <c r="DG1452" s="182"/>
      <c r="DH1452" s="182"/>
      <c r="DI1452" s="182"/>
      <c r="DJ1452" s="182"/>
      <c r="DK1452" s="182"/>
      <c r="DL1452" s="182"/>
      <c r="DM1452" s="182"/>
      <c r="DN1452" s="182"/>
      <c r="DO1452" s="182"/>
      <c r="DP1452" s="182"/>
      <c r="DQ1452" s="182"/>
      <c r="DR1452" s="182"/>
      <c r="DS1452" s="182"/>
      <c r="DT1452" s="182"/>
      <c r="DU1452" s="182"/>
      <c r="DV1452" s="182"/>
      <c r="DW1452" s="182"/>
      <c r="DX1452" s="182"/>
      <c r="DY1452" s="182"/>
    </row>
    <row r="1453" spans="1:129" s="108" customFormat="1" hidden="1" x14ac:dyDescent="0.25">
      <c r="A1453" s="103" t="s">
        <v>153</v>
      </c>
      <c r="B1453" s="118"/>
      <c r="C1453" s="105"/>
      <c r="D1453" s="106"/>
      <c r="E1453" s="106"/>
      <c r="F1453" s="106"/>
      <c r="G1453" s="106"/>
      <c r="H1453" s="107">
        <v>0</v>
      </c>
    </row>
    <row r="1454" spans="1:129" s="194" customFormat="1" x14ac:dyDescent="0.25">
      <c r="A1454" s="96" t="s">
        <v>1390</v>
      </c>
      <c r="B1454" s="97" t="s">
        <v>161</v>
      </c>
      <c r="C1454" s="98" t="s">
        <v>144</v>
      </c>
      <c r="D1454" s="99" t="s">
        <v>144</v>
      </c>
      <c r="E1454" s="101">
        <f>SUBTOTAL(9,E1455)</f>
        <v>0</v>
      </c>
      <c r="F1454" s="101">
        <f>SUBTOTAL(9,F1455)</f>
        <v>0</v>
      </c>
      <c r="G1454" s="101">
        <f>SUBTOTAL(9,G1455)</f>
        <v>0</v>
      </c>
      <c r="H1454" s="188"/>
      <c r="I1454" s="182"/>
      <c r="J1454" s="182"/>
      <c r="K1454" s="182"/>
      <c r="L1454" s="182"/>
      <c r="M1454" s="182"/>
      <c r="N1454" s="182"/>
      <c r="O1454" s="182"/>
      <c r="P1454" s="182"/>
      <c r="Q1454" s="182"/>
      <c r="R1454" s="182"/>
      <c r="S1454" s="182"/>
      <c r="T1454" s="182"/>
      <c r="U1454" s="182"/>
      <c r="V1454" s="182"/>
      <c r="W1454" s="182"/>
      <c r="X1454" s="182"/>
      <c r="Y1454" s="182"/>
      <c r="Z1454" s="182"/>
      <c r="AA1454" s="182"/>
      <c r="AB1454" s="182"/>
      <c r="AC1454" s="182"/>
      <c r="AD1454" s="182"/>
      <c r="AE1454" s="182"/>
      <c r="AF1454" s="182"/>
      <c r="AG1454" s="182"/>
      <c r="AH1454" s="182"/>
      <c r="AI1454" s="182"/>
      <c r="AJ1454" s="182"/>
      <c r="AK1454" s="182"/>
      <c r="AL1454" s="182"/>
      <c r="AM1454" s="182"/>
      <c r="AN1454" s="182"/>
      <c r="AO1454" s="182"/>
      <c r="AP1454" s="182"/>
      <c r="AQ1454" s="182"/>
      <c r="AR1454" s="182"/>
      <c r="AS1454" s="182"/>
      <c r="AT1454" s="182"/>
      <c r="AU1454" s="182"/>
      <c r="AV1454" s="182"/>
      <c r="AW1454" s="182"/>
      <c r="AX1454" s="182"/>
      <c r="AY1454" s="182"/>
      <c r="AZ1454" s="182"/>
      <c r="BA1454" s="182"/>
      <c r="BB1454" s="182"/>
      <c r="BC1454" s="182"/>
      <c r="BD1454" s="182"/>
      <c r="BE1454" s="182"/>
      <c r="BF1454" s="182"/>
      <c r="BG1454" s="182"/>
      <c r="BH1454" s="182"/>
      <c r="BI1454" s="182"/>
      <c r="BJ1454" s="182"/>
      <c r="BK1454" s="182"/>
      <c r="BL1454" s="182"/>
      <c r="BM1454" s="182"/>
      <c r="BN1454" s="182"/>
      <c r="BO1454" s="182"/>
      <c r="BP1454" s="182"/>
      <c r="BQ1454" s="182"/>
      <c r="BR1454" s="182"/>
      <c r="BS1454" s="182"/>
      <c r="BT1454" s="182"/>
      <c r="BU1454" s="182"/>
      <c r="BV1454" s="182"/>
      <c r="BW1454" s="182"/>
      <c r="BX1454" s="182"/>
      <c r="BY1454" s="182"/>
      <c r="BZ1454" s="182"/>
      <c r="CA1454" s="182"/>
      <c r="CB1454" s="182"/>
      <c r="CC1454" s="182"/>
      <c r="CD1454" s="182"/>
      <c r="CE1454" s="182"/>
      <c r="CF1454" s="182"/>
      <c r="CG1454" s="182"/>
      <c r="CH1454" s="182"/>
      <c r="CI1454" s="182"/>
      <c r="CJ1454" s="182"/>
      <c r="CK1454" s="182"/>
      <c r="CL1454" s="182"/>
      <c r="CM1454" s="182"/>
      <c r="CN1454" s="182"/>
      <c r="CO1454" s="182"/>
      <c r="CP1454" s="182"/>
      <c r="CQ1454" s="182"/>
      <c r="CR1454" s="182"/>
      <c r="CS1454" s="182"/>
      <c r="CT1454" s="182"/>
      <c r="CU1454" s="182"/>
      <c r="CV1454" s="182"/>
      <c r="CW1454" s="182"/>
      <c r="CX1454" s="182"/>
      <c r="CY1454" s="182"/>
      <c r="CZ1454" s="182"/>
      <c r="DA1454" s="182"/>
      <c r="DB1454" s="182"/>
      <c r="DC1454" s="182"/>
      <c r="DD1454" s="182"/>
      <c r="DE1454" s="182"/>
      <c r="DF1454" s="182"/>
      <c r="DG1454" s="182"/>
      <c r="DH1454" s="182"/>
      <c r="DI1454" s="182"/>
      <c r="DJ1454" s="182"/>
      <c r="DK1454" s="182"/>
      <c r="DL1454" s="182"/>
      <c r="DM1454" s="182"/>
      <c r="DN1454" s="182"/>
      <c r="DO1454" s="182"/>
      <c r="DP1454" s="182"/>
      <c r="DQ1454" s="182"/>
      <c r="DR1454" s="182"/>
      <c r="DS1454" s="182"/>
      <c r="DT1454" s="182"/>
      <c r="DU1454" s="182"/>
      <c r="DV1454" s="182"/>
      <c r="DW1454" s="182"/>
      <c r="DX1454" s="182"/>
      <c r="DY1454" s="182"/>
    </row>
    <row r="1455" spans="1:129" s="108" customFormat="1" hidden="1" x14ac:dyDescent="0.25">
      <c r="A1455" s="103" t="s">
        <v>153</v>
      </c>
      <c r="B1455" s="118"/>
      <c r="C1455" s="105"/>
      <c r="D1455" s="106"/>
      <c r="E1455" s="106"/>
      <c r="F1455" s="106"/>
      <c r="G1455" s="106"/>
      <c r="H1455" s="107">
        <v>0</v>
      </c>
    </row>
    <row r="1456" spans="1:129" s="194" customFormat="1" x14ac:dyDescent="0.25">
      <c r="A1456" s="96" t="s">
        <v>1391</v>
      </c>
      <c r="B1456" s="97" t="s">
        <v>163</v>
      </c>
      <c r="C1456" s="98" t="s">
        <v>144</v>
      </c>
      <c r="D1456" s="99" t="s">
        <v>144</v>
      </c>
      <c r="E1456" s="101">
        <f>SUBTOTAL(9,E1457)</f>
        <v>0</v>
      </c>
      <c r="F1456" s="101">
        <f>SUBTOTAL(9,F1457)</f>
        <v>0</v>
      </c>
      <c r="G1456" s="101">
        <f>SUBTOTAL(9,G1457)</f>
        <v>0</v>
      </c>
      <c r="H1456" s="188"/>
      <c r="I1456" s="182"/>
      <c r="J1456" s="182"/>
      <c r="K1456" s="182"/>
      <c r="L1456" s="182"/>
      <c r="M1456" s="182"/>
      <c r="N1456" s="182"/>
      <c r="O1456" s="182"/>
      <c r="P1456" s="182"/>
      <c r="Q1456" s="182"/>
      <c r="R1456" s="182"/>
      <c r="S1456" s="182"/>
      <c r="T1456" s="182"/>
      <c r="U1456" s="182"/>
      <c r="V1456" s="182"/>
      <c r="W1456" s="182"/>
      <c r="X1456" s="182"/>
      <c r="Y1456" s="182"/>
      <c r="Z1456" s="182"/>
      <c r="AA1456" s="182"/>
      <c r="AB1456" s="182"/>
      <c r="AC1456" s="182"/>
      <c r="AD1456" s="182"/>
      <c r="AE1456" s="182"/>
      <c r="AF1456" s="182"/>
      <c r="AG1456" s="182"/>
      <c r="AH1456" s="182"/>
      <c r="AI1456" s="182"/>
      <c r="AJ1456" s="182"/>
      <c r="AK1456" s="182"/>
      <c r="AL1456" s="182"/>
      <c r="AM1456" s="182"/>
      <c r="AN1456" s="182"/>
      <c r="AO1456" s="182"/>
      <c r="AP1456" s="182"/>
      <c r="AQ1456" s="182"/>
      <c r="AR1456" s="182"/>
      <c r="AS1456" s="182"/>
      <c r="AT1456" s="182"/>
      <c r="AU1456" s="182"/>
      <c r="AV1456" s="182"/>
      <c r="AW1456" s="182"/>
      <c r="AX1456" s="182"/>
      <c r="AY1456" s="182"/>
      <c r="AZ1456" s="182"/>
      <c r="BA1456" s="182"/>
      <c r="BB1456" s="182"/>
      <c r="BC1456" s="182"/>
      <c r="BD1456" s="182"/>
      <c r="BE1456" s="182"/>
      <c r="BF1456" s="182"/>
      <c r="BG1456" s="182"/>
      <c r="BH1456" s="182"/>
      <c r="BI1456" s="182"/>
      <c r="BJ1456" s="182"/>
      <c r="BK1456" s="182"/>
      <c r="BL1456" s="182"/>
      <c r="BM1456" s="182"/>
      <c r="BN1456" s="182"/>
      <c r="BO1456" s="182"/>
      <c r="BP1456" s="182"/>
      <c r="BQ1456" s="182"/>
      <c r="BR1456" s="182"/>
      <c r="BS1456" s="182"/>
      <c r="BT1456" s="182"/>
      <c r="BU1456" s="182"/>
      <c r="BV1456" s="182"/>
      <c r="BW1456" s="182"/>
      <c r="BX1456" s="182"/>
      <c r="BY1456" s="182"/>
      <c r="BZ1456" s="182"/>
      <c r="CA1456" s="182"/>
      <c r="CB1456" s="182"/>
      <c r="CC1456" s="182"/>
      <c r="CD1456" s="182"/>
      <c r="CE1456" s="182"/>
      <c r="CF1456" s="182"/>
      <c r="CG1456" s="182"/>
      <c r="CH1456" s="182"/>
      <c r="CI1456" s="182"/>
      <c r="CJ1456" s="182"/>
      <c r="CK1456" s="182"/>
      <c r="CL1456" s="182"/>
      <c r="CM1456" s="182"/>
      <c r="CN1456" s="182"/>
      <c r="CO1456" s="182"/>
      <c r="CP1456" s="182"/>
      <c r="CQ1456" s="182"/>
      <c r="CR1456" s="182"/>
      <c r="CS1456" s="182"/>
      <c r="CT1456" s="182"/>
      <c r="CU1456" s="182"/>
      <c r="CV1456" s="182"/>
      <c r="CW1456" s="182"/>
      <c r="CX1456" s="182"/>
      <c r="CY1456" s="182"/>
      <c r="CZ1456" s="182"/>
      <c r="DA1456" s="182"/>
      <c r="DB1456" s="182"/>
      <c r="DC1456" s="182"/>
      <c r="DD1456" s="182"/>
      <c r="DE1456" s="182"/>
      <c r="DF1456" s="182"/>
      <c r="DG1456" s="182"/>
      <c r="DH1456" s="182"/>
      <c r="DI1456" s="182"/>
      <c r="DJ1456" s="182"/>
      <c r="DK1456" s="182"/>
      <c r="DL1456" s="182"/>
      <c r="DM1456" s="182"/>
      <c r="DN1456" s="182"/>
      <c r="DO1456" s="182"/>
      <c r="DP1456" s="182"/>
      <c r="DQ1456" s="182"/>
      <c r="DR1456" s="182"/>
      <c r="DS1456" s="182"/>
      <c r="DT1456" s="182"/>
      <c r="DU1456" s="182"/>
      <c r="DV1456" s="182"/>
      <c r="DW1456" s="182"/>
      <c r="DX1456" s="182"/>
      <c r="DY1456" s="182"/>
    </row>
    <row r="1457" spans="1:129" s="108" customFormat="1" hidden="1" x14ac:dyDescent="0.25">
      <c r="A1457" s="103" t="s">
        <v>153</v>
      </c>
      <c r="B1457" s="118"/>
      <c r="C1457" s="105"/>
      <c r="D1457" s="106"/>
      <c r="E1457" s="106"/>
      <c r="F1457" s="106"/>
      <c r="G1457" s="106"/>
      <c r="H1457" s="107">
        <v>0</v>
      </c>
    </row>
    <row r="1458" spans="1:129" s="191" customFormat="1" x14ac:dyDescent="0.25">
      <c r="A1458" s="96" t="s">
        <v>1392</v>
      </c>
      <c r="B1458" s="97" t="s">
        <v>1393</v>
      </c>
      <c r="C1458" s="98" t="s">
        <v>144</v>
      </c>
      <c r="D1458" s="99" t="s">
        <v>144</v>
      </c>
      <c r="E1458" s="101">
        <f>E1459+E1486</f>
        <v>0</v>
      </c>
      <c r="F1458" s="101">
        <f>F1459+F1486</f>
        <v>0</v>
      </c>
      <c r="G1458" s="101">
        <f>G1459+G1486</f>
        <v>0</v>
      </c>
      <c r="H1458" s="188"/>
      <c r="I1458" s="182"/>
      <c r="J1458" s="182"/>
      <c r="K1458" s="182"/>
      <c r="L1458" s="182"/>
      <c r="M1458" s="182"/>
      <c r="N1458" s="182"/>
      <c r="O1458" s="182"/>
      <c r="P1458" s="182"/>
      <c r="Q1458" s="182"/>
      <c r="R1458" s="182"/>
      <c r="S1458" s="182"/>
      <c r="T1458" s="182"/>
      <c r="U1458" s="182"/>
      <c r="V1458" s="182"/>
      <c r="W1458" s="182"/>
      <c r="X1458" s="182"/>
      <c r="Y1458" s="182"/>
      <c r="Z1458" s="182"/>
      <c r="AA1458" s="182"/>
      <c r="AB1458" s="182"/>
      <c r="AC1458" s="182"/>
      <c r="AD1458" s="182"/>
      <c r="AE1458" s="182"/>
      <c r="AF1458" s="182"/>
      <c r="AG1458" s="182"/>
      <c r="AH1458" s="182"/>
      <c r="AI1458" s="182"/>
      <c r="AJ1458" s="182"/>
      <c r="AK1458" s="182"/>
      <c r="AL1458" s="182"/>
      <c r="AM1458" s="182"/>
      <c r="AN1458" s="182"/>
      <c r="AO1458" s="182"/>
      <c r="AP1458" s="182"/>
      <c r="AQ1458" s="182"/>
      <c r="AR1458" s="182"/>
      <c r="AS1458" s="182"/>
      <c r="AT1458" s="182"/>
      <c r="AU1458" s="182"/>
      <c r="AV1458" s="182"/>
      <c r="AW1458" s="182"/>
      <c r="AX1458" s="182"/>
      <c r="AY1458" s="182"/>
      <c r="AZ1458" s="182"/>
      <c r="BA1458" s="182"/>
      <c r="BB1458" s="182"/>
      <c r="BC1458" s="182"/>
      <c r="BD1458" s="182"/>
      <c r="BE1458" s="182"/>
      <c r="BF1458" s="182"/>
      <c r="BG1458" s="182"/>
      <c r="BH1458" s="182"/>
      <c r="BI1458" s="182"/>
      <c r="BJ1458" s="182"/>
      <c r="BK1458" s="182"/>
      <c r="BL1458" s="182"/>
      <c r="BM1458" s="182"/>
      <c r="BN1458" s="182"/>
      <c r="BO1458" s="182"/>
      <c r="BP1458" s="182"/>
      <c r="BQ1458" s="182"/>
      <c r="BR1458" s="182"/>
      <c r="BS1458" s="182"/>
      <c r="BT1458" s="182"/>
      <c r="BU1458" s="182"/>
      <c r="BV1458" s="182"/>
      <c r="BW1458" s="182"/>
      <c r="BX1458" s="182"/>
      <c r="BY1458" s="182"/>
      <c r="BZ1458" s="182"/>
      <c r="CA1458" s="182"/>
      <c r="CB1458" s="182"/>
      <c r="CC1458" s="182"/>
      <c r="CD1458" s="182"/>
      <c r="CE1458" s="182"/>
      <c r="CF1458" s="182"/>
      <c r="CG1458" s="182"/>
      <c r="CH1458" s="182"/>
      <c r="CI1458" s="182"/>
      <c r="CJ1458" s="182"/>
      <c r="CK1458" s="182"/>
      <c r="CL1458" s="182"/>
      <c r="CM1458" s="182"/>
      <c r="CN1458" s="182"/>
      <c r="CO1458" s="182"/>
      <c r="CP1458" s="182"/>
      <c r="CQ1458" s="182"/>
      <c r="CR1458" s="182"/>
      <c r="CS1458" s="182"/>
      <c r="CT1458" s="182"/>
      <c r="CU1458" s="182"/>
      <c r="CV1458" s="182"/>
      <c r="CW1458" s="182"/>
      <c r="CX1458" s="182"/>
      <c r="CY1458" s="182"/>
      <c r="CZ1458" s="182"/>
      <c r="DA1458" s="182"/>
      <c r="DB1458" s="182"/>
      <c r="DC1458" s="182"/>
      <c r="DD1458" s="182"/>
      <c r="DE1458" s="182"/>
      <c r="DF1458" s="182"/>
      <c r="DG1458" s="182"/>
      <c r="DH1458" s="182"/>
      <c r="DI1458" s="182"/>
      <c r="DJ1458" s="182"/>
      <c r="DK1458" s="182"/>
      <c r="DL1458" s="182"/>
      <c r="DM1458" s="182"/>
      <c r="DN1458" s="182"/>
      <c r="DO1458" s="182"/>
      <c r="DP1458" s="182"/>
      <c r="DQ1458" s="182"/>
      <c r="DR1458" s="182"/>
      <c r="DS1458" s="182"/>
      <c r="DT1458" s="182"/>
      <c r="DU1458" s="182"/>
      <c r="DV1458" s="182"/>
      <c r="DW1458" s="182"/>
      <c r="DX1458" s="182"/>
      <c r="DY1458" s="182"/>
    </row>
    <row r="1459" spans="1:129" s="192" customFormat="1" x14ac:dyDescent="0.25">
      <c r="A1459" s="122" t="s">
        <v>1394</v>
      </c>
      <c r="B1459" s="97" t="s">
        <v>1261</v>
      </c>
      <c r="C1459" s="98" t="s">
        <v>144</v>
      </c>
      <c r="D1459" s="99" t="s">
        <v>144</v>
      </c>
      <c r="E1459" s="101">
        <f>E1460+E1473</f>
        <v>0</v>
      </c>
      <c r="F1459" s="101">
        <f>F1460+F1473</f>
        <v>0</v>
      </c>
      <c r="G1459" s="101">
        <f>G1460+G1473</f>
        <v>0</v>
      </c>
      <c r="H1459" s="188"/>
      <c r="I1459" s="182"/>
      <c r="J1459" s="182"/>
      <c r="K1459" s="182"/>
      <c r="L1459" s="182"/>
      <c r="M1459" s="182"/>
      <c r="N1459" s="182"/>
      <c r="O1459" s="182"/>
      <c r="P1459" s="182"/>
      <c r="Q1459" s="182"/>
      <c r="R1459" s="182"/>
      <c r="S1459" s="182"/>
      <c r="T1459" s="182"/>
      <c r="U1459" s="182"/>
      <c r="V1459" s="182"/>
      <c r="W1459" s="182"/>
      <c r="X1459" s="182"/>
      <c r="Y1459" s="182"/>
      <c r="Z1459" s="182"/>
      <c r="AA1459" s="182"/>
      <c r="AB1459" s="182"/>
      <c r="AC1459" s="182"/>
      <c r="AD1459" s="182"/>
      <c r="AE1459" s="182"/>
      <c r="AF1459" s="182"/>
      <c r="AG1459" s="182"/>
      <c r="AH1459" s="182"/>
      <c r="AI1459" s="182"/>
      <c r="AJ1459" s="182"/>
      <c r="AK1459" s="182"/>
      <c r="AL1459" s="182"/>
      <c r="AM1459" s="182"/>
      <c r="AN1459" s="182"/>
      <c r="AO1459" s="182"/>
      <c r="AP1459" s="182"/>
      <c r="AQ1459" s="182"/>
      <c r="AR1459" s="182"/>
      <c r="AS1459" s="182"/>
      <c r="AT1459" s="182"/>
      <c r="AU1459" s="182"/>
      <c r="AV1459" s="182"/>
      <c r="AW1459" s="182"/>
      <c r="AX1459" s="182"/>
      <c r="AY1459" s="182"/>
      <c r="AZ1459" s="182"/>
      <c r="BA1459" s="182"/>
      <c r="BB1459" s="182"/>
      <c r="BC1459" s="182"/>
      <c r="BD1459" s="182"/>
      <c r="BE1459" s="182"/>
      <c r="BF1459" s="182"/>
      <c r="BG1459" s="182"/>
      <c r="BH1459" s="182"/>
      <c r="BI1459" s="182"/>
      <c r="BJ1459" s="182"/>
      <c r="BK1459" s="182"/>
      <c r="BL1459" s="182"/>
      <c r="BM1459" s="182"/>
      <c r="BN1459" s="182"/>
      <c r="BO1459" s="182"/>
      <c r="BP1459" s="182"/>
      <c r="BQ1459" s="182"/>
      <c r="BR1459" s="182"/>
      <c r="BS1459" s="182"/>
      <c r="BT1459" s="182"/>
      <c r="BU1459" s="182"/>
      <c r="BV1459" s="182"/>
      <c r="BW1459" s="182"/>
      <c r="BX1459" s="182"/>
      <c r="BY1459" s="182"/>
      <c r="BZ1459" s="182"/>
      <c r="CA1459" s="182"/>
      <c r="CB1459" s="182"/>
      <c r="CC1459" s="182"/>
      <c r="CD1459" s="182"/>
      <c r="CE1459" s="182"/>
      <c r="CF1459" s="182"/>
      <c r="CG1459" s="182"/>
      <c r="CH1459" s="182"/>
      <c r="CI1459" s="182"/>
      <c r="CJ1459" s="182"/>
      <c r="CK1459" s="182"/>
      <c r="CL1459" s="182"/>
      <c r="CM1459" s="182"/>
      <c r="CN1459" s="182"/>
      <c r="CO1459" s="182"/>
      <c r="CP1459" s="182"/>
      <c r="CQ1459" s="182"/>
      <c r="CR1459" s="182"/>
      <c r="CS1459" s="182"/>
      <c r="CT1459" s="182"/>
      <c r="CU1459" s="182"/>
      <c r="CV1459" s="182"/>
      <c r="CW1459" s="182"/>
      <c r="CX1459" s="182"/>
      <c r="CY1459" s="182"/>
      <c r="CZ1459" s="182"/>
      <c r="DA1459" s="182"/>
      <c r="DB1459" s="182"/>
      <c r="DC1459" s="182"/>
      <c r="DD1459" s="182"/>
      <c r="DE1459" s="182"/>
      <c r="DF1459" s="182"/>
      <c r="DG1459" s="182"/>
      <c r="DH1459" s="182"/>
      <c r="DI1459" s="182"/>
      <c r="DJ1459" s="182"/>
      <c r="DK1459" s="182"/>
      <c r="DL1459" s="182"/>
      <c r="DM1459" s="182"/>
      <c r="DN1459" s="182"/>
      <c r="DO1459" s="182"/>
      <c r="DP1459" s="182"/>
      <c r="DQ1459" s="182"/>
      <c r="DR1459" s="182"/>
      <c r="DS1459" s="182"/>
      <c r="DT1459" s="182"/>
      <c r="DU1459" s="182"/>
      <c r="DV1459" s="182"/>
      <c r="DW1459" s="182"/>
      <c r="DX1459" s="182"/>
      <c r="DY1459" s="182"/>
    </row>
    <row r="1460" spans="1:129" s="193" customFormat="1" x14ac:dyDescent="0.25">
      <c r="A1460" s="96" t="s">
        <v>1395</v>
      </c>
      <c r="B1460" s="97" t="s">
        <v>1263</v>
      </c>
      <c r="C1460" s="98" t="s">
        <v>144</v>
      </c>
      <c r="D1460" s="99" t="s">
        <v>144</v>
      </c>
      <c r="E1460" s="101">
        <f>E1461+E1463+E1465+E1467+E1469+E1471</f>
        <v>0</v>
      </c>
      <c r="F1460" s="101">
        <f>F1461+F1463+F1465+F1467+F1469+F1471</f>
        <v>0</v>
      </c>
      <c r="G1460" s="101">
        <f>G1461+G1463+G1465+G1467+G1469+G1471</f>
        <v>0</v>
      </c>
      <c r="H1460" s="188"/>
      <c r="I1460" s="182"/>
      <c r="J1460" s="182"/>
      <c r="K1460" s="182"/>
      <c r="L1460" s="182"/>
      <c r="M1460" s="182"/>
      <c r="N1460" s="182"/>
      <c r="O1460" s="182"/>
      <c r="P1460" s="182"/>
      <c r="Q1460" s="182"/>
      <c r="R1460" s="182"/>
      <c r="S1460" s="182"/>
      <c r="T1460" s="182"/>
      <c r="U1460" s="182"/>
      <c r="V1460" s="182"/>
      <c r="W1460" s="182"/>
      <c r="X1460" s="182"/>
      <c r="Y1460" s="182"/>
      <c r="Z1460" s="182"/>
      <c r="AA1460" s="182"/>
      <c r="AB1460" s="182"/>
      <c r="AC1460" s="182"/>
      <c r="AD1460" s="182"/>
      <c r="AE1460" s="182"/>
      <c r="AF1460" s="182"/>
      <c r="AG1460" s="182"/>
      <c r="AH1460" s="182"/>
      <c r="AI1460" s="182"/>
      <c r="AJ1460" s="182"/>
      <c r="AK1460" s="182"/>
      <c r="AL1460" s="182"/>
      <c r="AM1460" s="182"/>
      <c r="AN1460" s="182"/>
      <c r="AO1460" s="182"/>
      <c r="AP1460" s="182"/>
      <c r="AQ1460" s="182"/>
      <c r="AR1460" s="182"/>
      <c r="AS1460" s="182"/>
      <c r="AT1460" s="182"/>
      <c r="AU1460" s="182"/>
      <c r="AV1460" s="182"/>
      <c r="AW1460" s="182"/>
      <c r="AX1460" s="182"/>
      <c r="AY1460" s="182"/>
      <c r="AZ1460" s="182"/>
      <c r="BA1460" s="182"/>
      <c r="BB1460" s="182"/>
      <c r="BC1460" s="182"/>
      <c r="BD1460" s="182"/>
      <c r="BE1460" s="182"/>
      <c r="BF1460" s="182"/>
      <c r="BG1460" s="182"/>
      <c r="BH1460" s="182"/>
      <c r="BI1460" s="182"/>
      <c r="BJ1460" s="182"/>
      <c r="BK1460" s="182"/>
      <c r="BL1460" s="182"/>
      <c r="BM1460" s="182"/>
      <c r="BN1460" s="182"/>
      <c r="BO1460" s="182"/>
      <c r="BP1460" s="182"/>
      <c r="BQ1460" s="182"/>
      <c r="BR1460" s="182"/>
      <c r="BS1460" s="182"/>
      <c r="BT1460" s="182"/>
      <c r="BU1460" s="182"/>
      <c r="BV1460" s="182"/>
      <c r="BW1460" s="182"/>
      <c r="BX1460" s="182"/>
      <c r="BY1460" s="182"/>
      <c r="BZ1460" s="182"/>
      <c r="CA1460" s="182"/>
      <c r="CB1460" s="182"/>
      <c r="CC1460" s="182"/>
      <c r="CD1460" s="182"/>
      <c r="CE1460" s="182"/>
      <c r="CF1460" s="182"/>
      <c r="CG1460" s="182"/>
      <c r="CH1460" s="182"/>
      <c r="CI1460" s="182"/>
      <c r="CJ1460" s="182"/>
      <c r="CK1460" s="182"/>
      <c r="CL1460" s="182"/>
      <c r="CM1460" s="182"/>
      <c r="CN1460" s="182"/>
      <c r="CO1460" s="182"/>
      <c r="CP1460" s="182"/>
      <c r="CQ1460" s="182"/>
      <c r="CR1460" s="182"/>
      <c r="CS1460" s="182"/>
      <c r="CT1460" s="182"/>
      <c r="CU1460" s="182"/>
      <c r="CV1460" s="182"/>
      <c r="CW1460" s="182"/>
      <c r="CX1460" s="182"/>
      <c r="CY1460" s="182"/>
      <c r="CZ1460" s="182"/>
      <c r="DA1460" s="182"/>
      <c r="DB1460" s="182"/>
      <c r="DC1460" s="182"/>
      <c r="DD1460" s="182"/>
      <c r="DE1460" s="182"/>
      <c r="DF1460" s="182"/>
      <c r="DG1460" s="182"/>
      <c r="DH1460" s="182"/>
      <c r="DI1460" s="182"/>
      <c r="DJ1460" s="182"/>
      <c r="DK1460" s="182"/>
      <c r="DL1460" s="182"/>
      <c r="DM1460" s="182"/>
      <c r="DN1460" s="182"/>
      <c r="DO1460" s="182"/>
      <c r="DP1460" s="182"/>
      <c r="DQ1460" s="182"/>
      <c r="DR1460" s="182"/>
      <c r="DS1460" s="182"/>
      <c r="DT1460" s="182"/>
      <c r="DU1460" s="182"/>
      <c r="DV1460" s="182"/>
      <c r="DW1460" s="182"/>
      <c r="DX1460" s="182"/>
      <c r="DY1460" s="182"/>
    </row>
    <row r="1461" spans="1:129" s="194" customFormat="1" x14ac:dyDescent="0.25">
      <c r="A1461" s="96" t="s">
        <v>1396</v>
      </c>
      <c r="B1461" s="97" t="s">
        <v>1265</v>
      </c>
      <c r="C1461" s="98" t="s">
        <v>144</v>
      </c>
      <c r="D1461" s="99" t="s">
        <v>144</v>
      </c>
      <c r="E1461" s="101">
        <f>SUBTOTAL(9,E1462)</f>
        <v>0</v>
      </c>
      <c r="F1461" s="101">
        <f>SUBTOTAL(9,F1462)</f>
        <v>0</v>
      </c>
      <c r="G1461" s="101">
        <f>SUBTOTAL(9,G1462)</f>
        <v>0</v>
      </c>
      <c r="H1461" s="188"/>
      <c r="I1461" s="182"/>
      <c r="J1461" s="182"/>
      <c r="K1461" s="182"/>
      <c r="L1461" s="182"/>
      <c r="M1461" s="182"/>
      <c r="N1461" s="182"/>
      <c r="O1461" s="182"/>
      <c r="P1461" s="182"/>
      <c r="Q1461" s="182"/>
      <c r="R1461" s="182"/>
      <c r="S1461" s="182"/>
      <c r="T1461" s="182"/>
      <c r="U1461" s="182"/>
      <c r="V1461" s="182"/>
      <c r="W1461" s="182"/>
      <c r="X1461" s="182"/>
      <c r="Y1461" s="182"/>
      <c r="Z1461" s="182"/>
      <c r="AA1461" s="182"/>
      <c r="AB1461" s="182"/>
      <c r="AC1461" s="182"/>
      <c r="AD1461" s="182"/>
      <c r="AE1461" s="182"/>
      <c r="AF1461" s="182"/>
      <c r="AG1461" s="182"/>
      <c r="AH1461" s="182"/>
      <c r="AI1461" s="182"/>
      <c r="AJ1461" s="182"/>
      <c r="AK1461" s="182"/>
      <c r="AL1461" s="182"/>
      <c r="AM1461" s="182"/>
      <c r="AN1461" s="182"/>
      <c r="AO1461" s="182"/>
      <c r="AP1461" s="182"/>
      <c r="AQ1461" s="182"/>
      <c r="AR1461" s="182"/>
      <c r="AS1461" s="182"/>
      <c r="AT1461" s="182"/>
      <c r="AU1461" s="182"/>
      <c r="AV1461" s="182"/>
      <c r="AW1461" s="182"/>
      <c r="AX1461" s="182"/>
      <c r="AY1461" s="182"/>
      <c r="AZ1461" s="182"/>
      <c r="BA1461" s="182"/>
      <c r="BB1461" s="182"/>
      <c r="BC1461" s="182"/>
      <c r="BD1461" s="182"/>
      <c r="BE1461" s="182"/>
      <c r="BF1461" s="182"/>
      <c r="BG1461" s="182"/>
      <c r="BH1461" s="182"/>
      <c r="BI1461" s="182"/>
      <c r="BJ1461" s="182"/>
      <c r="BK1461" s="182"/>
      <c r="BL1461" s="182"/>
      <c r="BM1461" s="182"/>
      <c r="BN1461" s="182"/>
      <c r="BO1461" s="182"/>
      <c r="BP1461" s="182"/>
      <c r="BQ1461" s="182"/>
      <c r="BR1461" s="182"/>
      <c r="BS1461" s="182"/>
      <c r="BT1461" s="182"/>
      <c r="BU1461" s="182"/>
      <c r="BV1461" s="182"/>
      <c r="BW1461" s="182"/>
      <c r="BX1461" s="182"/>
      <c r="BY1461" s="182"/>
      <c r="BZ1461" s="182"/>
      <c r="CA1461" s="182"/>
      <c r="CB1461" s="182"/>
      <c r="CC1461" s="182"/>
      <c r="CD1461" s="182"/>
      <c r="CE1461" s="182"/>
      <c r="CF1461" s="182"/>
      <c r="CG1461" s="182"/>
      <c r="CH1461" s="182"/>
      <c r="CI1461" s="182"/>
      <c r="CJ1461" s="182"/>
      <c r="CK1461" s="182"/>
      <c r="CL1461" s="182"/>
      <c r="CM1461" s="182"/>
      <c r="CN1461" s="182"/>
      <c r="CO1461" s="182"/>
      <c r="CP1461" s="182"/>
      <c r="CQ1461" s="182"/>
      <c r="CR1461" s="182"/>
      <c r="CS1461" s="182"/>
      <c r="CT1461" s="182"/>
      <c r="CU1461" s="182"/>
      <c r="CV1461" s="182"/>
      <c r="CW1461" s="182"/>
      <c r="CX1461" s="182"/>
      <c r="CY1461" s="182"/>
      <c r="CZ1461" s="182"/>
      <c r="DA1461" s="182"/>
      <c r="DB1461" s="182"/>
      <c r="DC1461" s="182"/>
      <c r="DD1461" s="182"/>
      <c r="DE1461" s="182"/>
      <c r="DF1461" s="182"/>
      <c r="DG1461" s="182"/>
      <c r="DH1461" s="182"/>
      <c r="DI1461" s="182"/>
      <c r="DJ1461" s="182"/>
      <c r="DK1461" s="182"/>
      <c r="DL1461" s="182"/>
      <c r="DM1461" s="182"/>
      <c r="DN1461" s="182"/>
      <c r="DO1461" s="182"/>
      <c r="DP1461" s="182"/>
      <c r="DQ1461" s="182"/>
      <c r="DR1461" s="182"/>
      <c r="DS1461" s="182"/>
      <c r="DT1461" s="182"/>
      <c r="DU1461" s="182"/>
      <c r="DV1461" s="182"/>
      <c r="DW1461" s="182"/>
      <c r="DX1461" s="182"/>
      <c r="DY1461" s="182"/>
    </row>
    <row r="1462" spans="1:129" s="108" customFormat="1" hidden="1" x14ac:dyDescent="0.25">
      <c r="A1462" s="103" t="s">
        <v>153</v>
      </c>
      <c r="B1462" s="118"/>
      <c r="C1462" s="105"/>
      <c r="D1462" s="106"/>
      <c r="E1462" s="106"/>
      <c r="F1462" s="106"/>
      <c r="G1462" s="106"/>
      <c r="H1462" s="107">
        <v>0</v>
      </c>
    </row>
    <row r="1463" spans="1:129" s="194" customFormat="1" x14ac:dyDescent="0.25">
      <c r="A1463" s="96" t="s">
        <v>1397</v>
      </c>
      <c r="B1463" s="97" t="s">
        <v>155</v>
      </c>
      <c r="C1463" s="98" t="s">
        <v>144</v>
      </c>
      <c r="D1463" s="99" t="s">
        <v>144</v>
      </c>
      <c r="E1463" s="101">
        <f>SUBTOTAL(9,E1464)</f>
        <v>0</v>
      </c>
      <c r="F1463" s="101">
        <f>SUBTOTAL(9,F1464)</f>
        <v>0</v>
      </c>
      <c r="G1463" s="101">
        <f>SUBTOTAL(9,G1464)</f>
        <v>0</v>
      </c>
      <c r="H1463" s="188"/>
      <c r="I1463" s="182"/>
      <c r="J1463" s="182"/>
      <c r="K1463" s="182"/>
      <c r="L1463" s="182"/>
      <c r="M1463" s="182"/>
      <c r="N1463" s="182"/>
      <c r="O1463" s="182"/>
      <c r="P1463" s="182"/>
      <c r="Q1463" s="182"/>
      <c r="R1463" s="182"/>
      <c r="S1463" s="182"/>
      <c r="T1463" s="182"/>
      <c r="U1463" s="182"/>
      <c r="V1463" s="182"/>
      <c r="W1463" s="182"/>
      <c r="X1463" s="182"/>
      <c r="Y1463" s="182"/>
      <c r="Z1463" s="182"/>
      <c r="AA1463" s="182"/>
      <c r="AB1463" s="182"/>
      <c r="AC1463" s="182"/>
      <c r="AD1463" s="182"/>
      <c r="AE1463" s="182"/>
      <c r="AF1463" s="182"/>
      <c r="AG1463" s="182"/>
      <c r="AH1463" s="182"/>
      <c r="AI1463" s="182"/>
      <c r="AJ1463" s="182"/>
      <c r="AK1463" s="182"/>
      <c r="AL1463" s="182"/>
      <c r="AM1463" s="182"/>
      <c r="AN1463" s="182"/>
      <c r="AO1463" s="182"/>
      <c r="AP1463" s="182"/>
      <c r="AQ1463" s="182"/>
      <c r="AR1463" s="182"/>
      <c r="AS1463" s="182"/>
      <c r="AT1463" s="182"/>
      <c r="AU1463" s="182"/>
      <c r="AV1463" s="182"/>
      <c r="AW1463" s="182"/>
      <c r="AX1463" s="182"/>
      <c r="AY1463" s="182"/>
      <c r="AZ1463" s="182"/>
      <c r="BA1463" s="182"/>
      <c r="BB1463" s="182"/>
      <c r="BC1463" s="182"/>
      <c r="BD1463" s="182"/>
      <c r="BE1463" s="182"/>
      <c r="BF1463" s="182"/>
      <c r="BG1463" s="182"/>
      <c r="BH1463" s="182"/>
      <c r="BI1463" s="182"/>
      <c r="BJ1463" s="182"/>
      <c r="BK1463" s="182"/>
      <c r="BL1463" s="182"/>
      <c r="BM1463" s="182"/>
      <c r="BN1463" s="182"/>
      <c r="BO1463" s="182"/>
      <c r="BP1463" s="182"/>
      <c r="BQ1463" s="182"/>
      <c r="BR1463" s="182"/>
      <c r="BS1463" s="182"/>
      <c r="BT1463" s="182"/>
      <c r="BU1463" s="182"/>
      <c r="BV1463" s="182"/>
      <c r="BW1463" s="182"/>
      <c r="BX1463" s="182"/>
      <c r="BY1463" s="182"/>
      <c r="BZ1463" s="182"/>
      <c r="CA1463" s="182"/>
      <c r="CB1463" s="182"/>
      <c r="CC1463" s="182"/>
      <c r="CD1463" s="182"/>
      <c r="CE1463" s="182"/>
      <c r="CF1463" s="182"/>
      <c r="CG1463" s="182"/>
      <c r="CH1463" s="182"/>
      <c r="CI1463" s="182"/>
      <c r="CJ1463" s="182"/>
      <c r="CK1463" s="182"/>
      <c r="CL1463" s="182"/>
      <c r="CM1463" s="182"/>
      <c r="CN1463" s="182"/>
      <c r="CO1463" s="182"/>
      <c r="CP1463" s="182"/>
      <c r="CQ1463" s="182"/>
      <c r="CR1463" s="182"/>
      <c r="CS1463" s="182"/>
      <c r="CT1463" s="182"/>
      <c r="CU1463" s="182"/>
      <c r="CV1463" s="182"/>
      <c r="CW1463" s="182"/>
      <c r="CX1463" s="182"/>
      <c r="CY1463" s="182"/>
      <c r="CZ1463" s="182"/>
      <c r="DA1463" s="182"/>
      <c r="DB1463" s="182"/>
      <c r="DC1463" s="182"/>
      <c r="DD1463" s="182"/>
      <c r="DE1463" s="182"/>
      <c r="DF1463" s="182"/>
      <c r="DG1463" s="182"/>
      <c r="DH1463" s="182"/>
      <c r="DI1463" s="182"/>
      <c r="DJ1463" s="182"/>
      <c r="DK1463" s="182"/>
      <c r="DL1463" s="182"/>
      <c r="DM1463" s="182"/>
      <c r="DN1463" s="182"/>
      <c r="DO1463" s="182"/>
      <c r="DP1463" s="182"/>
      <c r="DQ1463" s="182"/>
      <c r="DR1463" s="182"/>
      <c r="DS1463" s="182"/>
      <c r="DT1463" s="182"/>
      <c r="DU1463" s="182"/>
      <c r="DV1463" s="182"/>
      <c r="DW1463" s="182"/>
      <c r="DX1463" s="182"/>
      <c r="DY1463" s="182"/>
    </row>
    <row r="1464" spans="1:129" s="108" customFormat="1" hidden="1" x14ac:dyDescent="0.25">
      <c r="A1464" s="103" t="s">
        <v>153</v>
      </c>
      <c r="B1464" s="118"/>
      <c r="C1464" s="105"/>
      <c r="D1464" s="106"/>
      <c r="E1464" s="106"/>
      <c r="F1464" s="106"/>
      <c r="G1464" s="106"/>
      <c r="H1464" s="107">
        <v>0</v>
      </c>
    </row>
    <row r="1465" spans="1:129" s="194" customFormat="1" x14ac:dyDescent="0.25">
      <c r="A1465" s="96" t="s">
        <v>1398</v>
      </c>
      <c r="B1465" s="97" t="s">
        <v>157</v>
      </c>
      <c r="C1465" s="98" t="s">
        <v>144</v>
      </c>
      <c r="D1465" s="99" t="s">
        <v>144</v>
      </c>
      <c r="E1465" s="101">
        <f>SUBTOTAL(9,E1466)</f>
        <v>0</v>
      </c>
      <c r="F1465" s="101">
        <f>SUBTOTAL(9,F1466)</f>
        <v>0</v>
      </c>
      <c r="G1465" s="101">
        <f>SUBTOTAL(9,G1466)</f>
        <v>0</v>
      </c>
      <c r="H1465" s="188"/>
      <c r="I1465" s="182"/>
      <c r="J1465" s="182"/>
      <c r="K1465" s="182"/>
      <c r="L1465" s="182"/>
      <c r="M1465" s="182"/>
      <c r="N1465" s="182"/>
      <c r="O1465" s="182"/>
      <c r="P1465" s="182"/>
      <c r="Q1465" s="182"/>
      <c r="R1465" s="182"/>
      <c r="S1465" s="182"/>
      <c r="T1465" s="182"/>
      <c r="U1465" s="182"/>
      <c r="V1465" s="182"/>
      <c r="W1465" s="182"/>
      <c r="X1465" s="182"/>
      <c r="Y1465" s="182"/>
      <c r="Z1465" s="182"/>
      <c r="AA1465" s="182"/>
      <c r="AB1465" s="182"/>
      <c r="AC1465" s="182"/>
      <c r="AD1465" s="182"/>
      <c r="AE1465" s="182"/>
      <c r="AF1465" s="182"/>
      <c r="AG1465" s="182"/>
      <c r="AH1465" s="182"/>
      <c r="AI1465" s="182"/>
      <c r="AJ1465" s="182"/>
      <c r="AK1465" s="182"/>
      <c r="AL1465" s="182"/>
      <c r="AM1465" s="182"/>
      <c r="AN1465" s="182"/>
      <c r="AO1465" s="182"/>
      <c r="AP1465" s="182"/>
      <c r="AQ1465" s="182"/>
      <c r="AR1465" s="182"/>
      <c r="AS1465" s="182"/>
      <c r="AT1465" s="182"/>
      <c r="AU1465" s="182"/>
      <c r="AV1465" s="182"/>
      <c r="AW1465" s="182"/>
      <c r="AX1465" s="182"/>
      <c r="AY1465" s="182"/>
      <c r="AZ1465" s="182"/>
      <c r="BA1465" s="182"/>
      <c r="BB1465" s="182"/>
      <c r="BC1465" s="182"/>
      <c r="BD1465" s="182"/>
      <c r="BE1465" s="182"/>
      <c r="BF1465" s="182"/>
      <c r="BG1465" s="182"/>
      <c r="BH1465" s="182"/>
      <c r="BI1465" s="182"/>
      <c r="BJ1465" s="182"/>
      <c r="BK1465" s="182"/>
      <c r="BL1465" s="182"/>
      <c r="BM1465" s="182"/>
      <c r="BN1465" s="182"/>
      <c r="BO1465" s="182"/>
      <c r="BP1465" s="182"/>
      <c r="BQ1465" s="182"/>
      <c r="BR1465" s="182"/>
      <c r="BS1465" s="182"/>
      <c r="BT1465" s="182"/>
      <c r="BU1465" s="182"/>
      <c r="BV1465" s="182"/>
      <c r="BW1465" s="182"/>
      <c r="BX1465" s="182"/>
      <c r="BY1465" s="182"/>
      <c r="BZ1465" s="182"/>
      <c r="CA1465" s="182"/>
      <c r="CB1465" s="182"/>
      <c r="CC1465" s="182"/>
      <c r="CD1465" s="182"/>
      <c r="CE1465" s="182"/>
      <c r="CF1465" s="182"/>
      <c r="CG1465" s="182"/>
      <c r="CH1465" s="182"/>
      <c r="CI1465" s="182"/>
      <c r="CJ1465" s="182"/>
      <c r="CK1465" s="182"/>
      <c r="CL1465" s="182"/>
      <c r="CM1465" s="182"/>
      <c r="CN1465" s="182"/>
      <c r="CO1465" s="182"/>
      <c r="CP1465" s="182"/>
      <c r="CQ1465" s="182"/>
      <c r="CR1465" s="182"/>
      <c r="CS1465" s="182"/>
      <c r="CT1465" s="182"/>
      <c r="CU1465" s="182"/>
      <c r="CV1465" s="182"/>
      <c r="CW1465" s="182"/>
      <c r="CX1465" s="182"/>
      <c r="CY1465" s="182"/>
      <c r="CZ1465" s="182"/>
      <c r="DA1465" s="182"/>
      <c r="DB1465" s="182"/>
      <c r="DC1465" s="182"/>
      <c r="DD1465" s="182"/>
      <c r="DE1465" s="182"/>
      <c r="DF1465" s="182"/>
      <c r="DG1465" s="182"/>
      <c r="DH1465" s="182"/>
      <c r="DI1465" s="182"/>
      <c r="DJ1465" s="182"/>
      <c r="DK1465" s="182"/>
      <c r="DL1465" s="182"/>
      <c r="DM1465" s="182"/>
      <c r="DN1465" s="182"/>
      <c r="DO1465" s="182"/>
      <c r="DP1465" s="182"/>
      <c r="DQ1465" s="182"/>
      <c r="DR1465" s="182"/>
      <c r="DS1465" s="182"/>
      <c r="DT1465" s="182"/>
      <c r="DU1465" s="182"/>
      <c r="DV1465" s="182"/>
      <c r="DW1465" s="182"/>
      <c r="DX1465" s="182"/>
      <c r="DY1465" s="182"/>
    </row>
    <row r="1466" spans="1:129" s="108" customFormat="1" hidden="1" x14ac:dyDescent="0.25">
      <c r="A1466" s="103" t="s">
        <v>153</v>
      </c>
      <c r="B1466" s="118"/>
      <c r="C1466" s="105"/>
      <c r="D1466" s="106"/>
      <c r="E1466" s="106"/>
      <c r="F1466" s="106"/>
      <c r="G1466" s="106"/>
      <c r="H1466" s="107">
        <v>0</v>
      </c>
    </row>
    <row r="1467" spans="1:129" s="194" customFormat="1" x14ac:dyDescent="0.25">
      <c r="A1467" s="96" t="s">
        <v>1399</v>
      </c>
      <c r="B1467" s="97" t="s">
        <v>1288</v>
      </c>
      <c r="C1467" s="98" t="s">
        <v>144</v>
      </c>
      <c r="D1467" s="99" t="s">
        <v>144</v>
      </c>
      <c r="E1467" s="101">
        <f>SUBTOTAL(9,E1468)</f>
        <v>0</v>
      </c>
      <c r="F1467" s="101">
        <f>SUBTOTAL(9,F1468)</f>
        <v>0</v>
      </c>
      <c r="G1467" s="101">
        <f>SUBTOTAL(9,G1468)</f>
        <v>0</v>
      </c>
      <c r="H1467" s="188"/>
      <c r="I1467" s="182"/>
      <c r="J1467" s="182"/>
      <c r="K1467" s="182"/>
      <c r="L1467" s="182"/>
      <c r="M1467" s="182"/>
      <c r="N1467" s="182"/>
      <c r="O1467" s="182"/>
      <c r="P1467" s="182"/>
      <c r="Q1467" s="182"/>
      <c r="R1467" s="182"/>
      <c r="S1467" s="182"/>
      <c r="T1467" s="182"/>
      <c r="U1467" s="182"/>
      <c r="V1467" s="182"/>
      <c r="W1467" s="182"/>
      <c r="X1467" s="182"/>
      <c r="Y1467" s="182"/>
      <c r="Z1467" s="182"/>
      <c r="AA1467" s="182"/>
      <c r="AB1467" s="182"/>
      <c r="AC1467" s="182"/>
      <c r="AD1467" s="182"/>
      <c r="AE1467" s="182"/>
      <c r="AF1467" s="182"/>
      <c r="AG1467" s="182"/>
      <c r="AH1467" s="182"/>
      <c r="AI1467" s="182"/>
      <c r="AJ1467" s="182"/>
      <c r="AK1467" s="182"/>
      <c r="AL1467" s="182"/>
      <c r="AM1467" s="182"/>
      <c r="AN1467" s="182"/>
      <c r="AO1467" s="182"/>
      <c r="AP1467" s="182"/>
      <c r="AQ1467" s="182"/>
      <c r="AR1467" s="182"/>
      <c r="AS1467" s="182"/>
      <c r="AT1467" s="182"/>
      <c r="AU1467" s="182"/>
      <c r="AV1467" s="182"/>
      <c r="AW1467" s="182"/>
      <c r="AX1467" s="182"/>
      <c r="AY1467" s="182"/>
      <c r="AZ1467" s="182"/>
      <c r="BA1467" s="182"/>
      <c r="BB1467" s="182"/>
      <c r="BC1467" s="182"/>
      <c r="BD1467" s="182"/>
      <c r="BE1467" s="182"/>
      <c r="BF1467" s="182"/>
      <c r="BG1467" s="182"/>
      <c r="BH1467" s="182"/>
      <c r="BI1467" s="182"/>
      <c r="BJ1467" s="182"/>
      <c r="BK1467" s="182"/>
      <c r="BL1467" s="182"/>
      <c r="BM1467" s="182"/>
      <c r="BN1467" s="182"/>
      <c r="BO1467" s="182"/>
      <c r="BP1467" s="182"/>
      <c r="BQ1467" s="182"/>
      <c r="BR1467" s="182"/>
      <c r="BS1467" s="182"/>
      <c r="BT1467" s="182"/>
      <c r="BU1467" s="182"/>
      <c r="BV1467" s="182"/>
      <c r="BW1467" s="182"/>
      <c r="BX1467" s="182"/>
      <c r="BY1467" s="182"/>
      <c r="BZ1467" s="182"/>
      <c r="CA1467" s="182"/>
      <c r="CB1467" s="182"/>
      <c r="CC1467" s="182"/>
      <c r="CD1467" s="182"/>
      <c r="CE1467" s="182"/>
      <c r="CF1467" s="182"/>
      <c r="CG1467" s="182"/>
      <c r="CH1467" s="182"/>
      <c r="CI1467" s="182"/>
      <c r="CJ1467" s="182"/>
      <c r="CK1467" s="182"/>
      <c r="CL1467" s="182"/>
      <c r="CM1467" s="182"/>
      <c r="CN1467" s="182"/>
      <c r="CO1467" s="182"/>
      <c r="CP1467" s="182"/>
      <c r="CQ1467" s="182"/>
      <c r="CR1467" s="182"/>
      <c r="CS1467" s="182"/>
      <c r="CT1467" s="182"/>
      <c r="CU1467" s="182"/>
      <c r="CV1467" s="182"/>
      <c r="CW1467" s="182"/>
      <c r="CX1467" s="182"/>
      <c r="CY1467" s="182"/>
      <c r="CZ1467" s="182"/>
      <c r="DA1467" s="182"/>
      <c r="DB1467" s="182"/>
      <c r="DC1467" s="182"/>
      <c r="DD1467" s="182"/>
      <c r="DE1467" s="182"/>
      <c r="DF1467" s="182"/>
      <c r="DG1467" s="182"/>
      <c r="DH1467" s="182"/>
      <c r="DI1467" s="182"/>
      <c r="DJ1467" s="182"/>
      <c r="DK1467" s="182"/>
      <c r="DL1467" s="182"/>
      <c r="DM1467" s="182"/>
      <c r="DN1467" s="182"/>
      <c r="DO1467" s="182"/>
      <c r="DP1467" s="182"/>
      <c r="DQ1467" s="182"/>
      <c r="DR1467" s="182"/>
      <c r="DS1467" s="182"/>
      <c r="DT1467" s="182"/>
      <c r="DU1467" s="182"/>
      <c r="DV1467" s="182"/>
      <c r="DW1467" s="182"/>
      <c r="DX1467" s="182"/>
      <c r="DY1467" s="182"/>
    </row>
    <row r="1468" spans="1:129" s="108" customFormat="1" hidden="1" x14ac:dyDescent="0.25">
      <c r="A1468" s="103" t="s">
        <v>153</v>
      </c>
      <c r="B1468" s="118"/>
      <c r="C1468" s="105"/>
      <c r="D1468" s="106"/>
      <c r="E1468" s="106"/>
      <c r="F1468" s="106"/>
      <c r="G1468" s="106"/>
      <c r="H1468" s="107">
        <v>0</v>
      </c>
    </row>
    <row r="1469" spans="1:129" s="194" customFormat="1" x14ac:dyDescent="0.25">
      <c r="A1469" s="96" t="s">
        <v>1400</v>
      </c>
      <c r="B1469" s="97" t="s">
        <v>161</v>
      </c>
      <c r="C1469" s="98" t="s">
        <v>144</v>
      </c>
      <c r="D1469" s="99" t="s">
        <v>144</v>
      </c>
      <c r="E1469" s="101">
        <f>SUBTOTAL(9,E1470)</f>
        <v>0</v>
      </c>
      <c r="F1469" s="101">
        <f>SUBTOTAL(9,F1470)</f>
        <v>0</v>
      </c>
      <c r="G1469" s="101">
        <f>SUBTOTAL(9,G1470)</f>
        <v>0</v>
      </c>
      <c r="H1469" s="188"/>
      <c r="I1469" s="182"/>
      <c r="J1469" s="182"/>
      <c r="K1469" s="182"/>
      <c r="L1469" s="182"/>
      <c r="M1469" s="182"/>
      <c r="N1469" s="182"/>
      <c r="O1469" s="182"/>
      <c r="P1469" s="182"/>
      <c r="Q1469" s="182"/>
      <c r="R1469" s="182"/>
      <c r="S1469" s="182"/>
      <c r="T1469" s="182"/>
      <c r="U1469" s="182"/>
      <c r="V1469" s="182"/>
      <c r="W1469" s="182"/>
      <c r="X1469" s="182"/>
      <c r="Y1469" s="182"/>
      <c r="Z1469" s="182"/>
      <c r="AA1469" s="182"/>
      <c r="AB1469" s="182"/>
      <c r="AC1469" s="182"/>
      <c r="AD1469" s="182"/>
      <c r="AE1469" s="182"/>
      <c r="AF1469" s="182"/>
      <c r="AG1469" s="182"/>
      <c r="AH1469" s="182"/>
      <c r="AI1469" s="182"/>
      <c r="AJ1469" s="182"/>
      <c r="AK1469" s="182"/>
      <c r="AL1469" s="182"/>
      <c r="AM1469" s="182"/>
      <c r="AN1469" s="182"/>
      <c r="AO1469" s="182"/>
      <c r="AP1469" s="182"/>
      <c r="AQ1469" s="182"/>
      <c r="AR1469" s="182"/>
      <c r="AS1469" s="182"/>
      <c r="AT1469" s="182"/>
      <c r="AU1469" s="182"/>
      <c r="AV1469" s="182"/>
      <c r="AW1469" s="182"/>
      <c r="AX1469" s="182"/>
      <c r="AY1469" s="182"/>
      <c r="AZ1469" s="182"/>
      <c r="BA1469" s="182"/>
      <c r="BB1469" s="182"/>
      <c r="BC1469" s="182"/>
      <c r="BD1469" s="182"/>
      <c r="BE1469" s="182"/>
      <c r="BF1469" s="182"/>
      <c r="BG1469" s="182"/>
      <c r="BH1469" s="182"/>
      <c r="BI1469" s="182"/>
      <c r="BJ1469" s="182"/>
      <c r="BK1469" s="182"/>
      <c r="BL1469" s="182"/>
      <c r="BM1469" s="182"/>
      <c r="BN1469" s="182"/>
      <c r="BO1469" s="182"/>
      <c r="BP1469" s="182"/>
      <c r="BQ1469" s="182"/>
      <c r="BR1469" s="182"/>
      <c r="BS1469" s="182"/>
      <c r="BT1469" s="182"/>
      <c r="BU1469" s="182"/>
      <c r="BV1469" s="182"/>
      <c r="BW1469" s="182"/>
      <c r="BX1469" s="182"/>
      <c r="BY1469" s="182"/>
      <c r="BZ1469" s="182"/>
      <c r="CA1469" s="182"/>
      <c r="CB1469" s="182"/>
      <c r="CC1469" s="182"/>
      <c r="CD1469" s="182"/>
      <c r="CE1469" s="182"/>
      <c r="CF1469" s="182"/>
      <c r="CG1469" s="182"/>
      <c r="CH1469" s="182"/>
      <c r="CI1469" s="182"/>
      <c r="CJ1469" s="182"/>
      <c r="CK1469" s="182"/>
      <c r="CL1469" s="182"/>
      <c r="CM1469" s="182"/>
      <c r="CN1469" s="182"/>
      <c r="CO1469" s="182"/>
      <c r="CP1469" s="182"/>
      <c r="CQ1469" s="182"/>
      <c r="CR1469" s="182"/>
      <c r="CS1469" s="182"/>
      <c r="CT1469" s="182"/>
      <c r="CU1469" s="182"/>
      <c r="CV1469" s="182"/>
      <c r="CW1469" s="182"/>
      <c r="CX1469" s="182"/>
      <c r="CY1469" s="182"/>
      <c r="CZ1469" s="182"/>
      <c r="DA1469" s="182"/>
      <c r="DB1469" s="182"/>
      <c r="DC1469" s="182"/>
      <c r="DD1469" s="182"/>
      <c r="DE1469" s="182"/>
      <c r="DF1469" s="182"/>
      <c r="DG1469" s="182"/>
      <c r="DH1469" s="182"/>
      <c r="DI1469" s="182"/>
      <c r="DJ1469" s="182"/>
      <c r="DK1469" s="182"/>
      <c r="DL1469" s="182"/>
      <c r="DM1469" s="182"/>
      <c r="DN1469" s="182"/>
      <c r="DO1469" s="182"/>
      <c r="DP1469" s="182"/>
      <c r="DQ1469" s="182"/>
      <c r="DR1469" s="182"/>
      <c r="DS1469" s="182"/>
      <c r="DT1469" s="182"/>
      <c r="DU1469" s="182"/>
      <c r="DV1469" s="182"/>
      <c r="DW1469" s="182"/>
      <c r="DX1469" s="182"/>
      <c r="DY1469" s="182"/>
    </row>
    <row r="1470" spans="1:129" s="108" customFormat="1" hidden="1" x14ac:dyDescent="0.25">
      <c r="A1470" s="103" t="s">
        <v>153</v>
      </c>
      <c r="B1470" s="118"/>
      <c r="C1470" s="105"/>
      <c r="D1470" s="106"/>
      <c r="E1470" s="106"/>
      <c r="F1470" s="106"/>
      <c r="G1470" s="106"/>
      <c r="H1470" s="107">
        <v>0</v>
      </c>
    </row>
    <row r="1471" spans="1:129" s="194" customFormat="1" x14ac:dyDescent="0.25">
      <c r="A1471" s="96" t="s">
        <v>1401</v>
      </c>
      <c r="B1471" s="97" t="s">
        <v>163</v>
      </c>
      <c r="C1471" s="98" t="s">
        <v>144</v>
      </c>
      <c r="D1471" s="99" t="s">
        <v>144</v>
      </c>
      <c r="E1471" s="101">
        <f>SUBTOTAL(9,E1472)</f>
        <v>0</v>
      </c>
      <c r="F1471" s="101">
        <f>SUBTOTAL(9,F1472)</f>
        <v>0</v>
      </c>
      <c r="G1471" s="101">
        <f>SUBTOTAL(9,G1472)</f>
        <v>0</v>
      </c>
      <c r="H1471" s="188"/>
      <c r="I1471" s="182"/>
      <c r="J1471" s="182"/>
      <c r="K1471" s="182"/>
      <c r="L1471" s="182"/>
      <c r="M1471" s="182"/>
      <c r="N1471" s="182"/>
      <c r="O1471" s="182"/>
      <c r="P1471" s="182"/>
      <c r="Q1471" s="182"/>
      <c r="R1471" s="182"/>
      <c r="S1471" s="182"/>
      <c r="T1471" s="182"/>
      <c r="U1471" s="182"/>
      <c r="V1471" s="182"/>
      <c r="W1471" s="182"/>
      <c r="X1471" s="182"/>
      <c r="Y1471" s="182"/>
      <c r="Z1471" s="182"/>
      <c r="AA1471" s="182"/>
      <c r="AB1471" s="182"/>
      <c r="AC1471" s="182"/>
      <c r="AD1471" s="182"/>
      <c r="AE1471" s="182"/>
      <c r="AF1471" s="182"/>
      <c r="AG1471" s="182"/>
      <c r="AH1471" s="182"/>
      <c r="AI1471" s="182"/>
      <c r="AJ1471" s="182"/>
      <c r="AK1471" s="182"/>
      <c r="AL1471" s="182"/>
      <c r="AM1471" s="182"/>
      <c r="AN1471" s="182"/>
      <c r="AO1471" s="182"/>
      <c r="AP1471" s="182"/>
      <c r="AQ1471" s="182"/>
      <c r="AR1471" s="182"/>
      <c r="AS1471" s="182"/>
      <c r="AT1471" s="182"/>
      <c r="AU1471" s="182"/>
      <c r="AV1471" s="182"/>
      <c r="AW1471" s="182"/>
      <c r="AX1471" s="182"/>
      <c r="AY1471" s="182"/>
      <c r="AZ1471" s="182"/>
      <c r="BA1471" s="182"/>
      <c r="BB1471" s="182"/>
      <c r="BC1471" s="182"/>
      <c r="BD1471" s="182"/>
      <c r="BE1471" s="182"/>
      <c r="BF1471" s="182"/>
      <c r="BG1471" s="182"/>
      <c r="BH1471" s="182"/>
      <c r="BI1471" s="182"/>
      <c r="BJ1471" s="182"/>
      <c r="BK1471" s="182"/>
      <c r="BL1471" s="182"/>
      <c r="BM1471" s="182"/>
      <c r="BN1471" s="182"/>
      <c r="BO1471" s="182"/>
      <c r="BP1471" s="182"/>
      <c r="BQ1471" s="182"/>
      <c r="BR1471" s="182"/>
      <c r="BS1471" s="182"/>
      <c r="BT1471" s="182"/>
      <c r="BU1471" s="182"/>
      <c r="BV1471" s="182"/>
      <c r="BW1471" s="182"/>
      <c r="BX1471" s="182"/>
      <c r="BY1471" s="182"/>
      <c r="BZ1471" s="182"/>
      <c r="CA1471" s="182"/>
      <c r="CB1471" s="182"/>
      <c r="CC1471" s="182"/>
      <c r="CD1471" s="182"/>
      <c r="CE1471" s="182"/>
      <c r="CF1471" s="182"/>
      <c r="CG1471" s="182"/>
      <c r="CH1471" s="182"/>
      <c r="CI1471" s="182"/>
      <c r="CJ1471" s="182"/>
      <c r="CK1471" s="182"/>
      <c r="CL1471" s="182"/>
      <c r="CM1471" s="182"/>
      <c r="CN1471" s="182"/>
      <c r="CO1471" s="182"/>
      <c r="CP1471" s="182"/>
      <c r="CQ1471" s="182"/>
      <c r="CR1471" s="182"/>
      <c r="CS1471" s="182"/>
      <c r="CT1471" s="182"/>
      <c r="CU1471" s="182"/>
      <c r="CV1471" s="182"/>
      <c r="CW1471" s="182"/>
      <c r="CX1471" s="182"/>
      <c r="CY1471" s="182"/>
      <c r="CZ1471" s="182"/>
      <c r="DA1471" s="182"/>
      <c r="DB1471" s="182"/>
      <c r="DC1471" s="182"/>
      <c r="DD1471" s="182"/>
      <c r="DE1471" s="182"/>
      <c r="DF1471" s="182"/>
      <c r="DG1471" s="182"/>
      <c r="DH1471" s="182"/>
      <c r="DI1471" s="182"/>
      <c r="DJ1471" s="182"/>
      <c r="DK1471" s="182"/>
      <c r="DL1471" s="182"/>
      <c r="DM1471" s="182"/>
      <c r="DN1471" s="182"/>
      <c r="DO1471" s="182"/>
      <c r="DP1471" s="182"/>
      <c r="DQ1471" s="182"/>
      <c r="DR1471" s="182"/>
      <c r="DS1471" s="182"/>
      <c r="DT1471" s="182"/>
      <c r="DU1471" s="182"/>
      <c r="DV1471" s="182"/>
      <c r="DW1471" s="182"/>
      <c r="DX1471" s="182"/>
      <c r="DY1471" s="182"/>
    </row>
    <row r="1472" spans="1:129" s="108" customFormat="1" hidden="1" x14ac:dyDescent="0.25">
      <c r="A1472" s="103" t="s">
        <v>153</v>
      </c>
      <c r="B1472" s="118"/>
      <c r="C1472" s="105"/>
      <c r="D1472" s="106"/>
      <c r="E1472" s="106"/>
      <c r="F1472" s="106"/>
      <c r="G1472" s="106"/>
      <c r="H1472" s="107">
        <v>0</v>
      </c>
    </row>
    <row r="1473" spans="1:129" s="193" customFormat="1" x14ac:dyDescent="0.25">
      <c r="A1473" s="96" t="s">
        <v>1402</v>
      </c>
      <c r="B1473" s="125" t="s">
        <v>1292</v>
      </c>
      <c r="C1473" s="98" t="s">
        <v>144</v>
      </c>
      <c r="D1473" s="99" t="s">
        <v>144</v>
      </c>
      <c r="E1473" s="101">
        <f>E1474+E1476+E1478+E1480+E1482+E1484</f>
        <v>0</v>
      </c>
      <c r="F1473" s="101">
        <f>F1474+F1476+F1478+F1480+F1482+F1484</f>
        <v>0</v>
      </c>
      <c r="G1473" s="101">
        <f>G1474+G1476+G1478+G1480+G1482+G1484</f>
        <v>0</v>
      </c>
      <c r="H1473" s="188"/>
      <c r="I1473" s="182"/>
      <c r="J1473" s="182"/>
      <c r="K1473" s="182"/>
      <c r="L1473" s="182"/>
      <c r="M1473" s="182"/>
      <c r="N1473" s="182"/>
      <c r="O1473" s="182"/>
      <c r="P1473" s="182"/>
      <c r="Q1473" s="182"/>
      <c r="R1473" s="182"/>
      <c r="S1473" s="182"/>
      <c r="T1473" s="182"/>
      <c r="U1473" s="182"/>
      <c r="V1473" s="182"/>
      <c r="W1473" s="182"/>
      <c r="X1473" s="182"/>
      <c r="Y1473" s="182"/>
      <c r="Z1473" s="182"/>
      <c r="AA1473" s="182"/>
      <c r="AB1473" s="182"/>
      <c r="AC1473" s="182"/>
      <c r="AD1473" s="182"/>
      <c r="AE1473" s="182"/>
      <c r="AF1473" s="182"/>
      <c r="AG1473" s="182"/>
      <c r="AH1473" s="182"/>
      <c r="AI1473" s="182"/>
      <c r="AJ1473" s="182"/>
      <c r="AK1473" s="182"/>
      <c r="AL1473" s="182"/>
      <c r="AM1473" s="182"/>
      <c r="AN1473" s="182"/>
      <c r="AO1473" s="182"/>
      <c r="AP1473" s="182"/>
      <c r="AQ1473" s="182"/>
      <c r="AR1473" s="182"/>
      <c r="AS1473" s="182"/>
      <c r="AT1473" s="182"/>
      <c r="AU1473" s="182"/>
      <c r="AV1473" s="182"/>
      <c r="AW1473" s="182"/>
      <c r="AX1473" s="182"/>
      <c r="AY1473" s="182"/>
      <c r="AZ1473" s="182"/>
      <c r="BA1473" s="182"/>
      <c r="BB1473" s="182"/>
      <c r="BC1473" s="182"/>
      <c r="BD1473" s="182"/>
      <c r="BE1473" s="182"/>
      <c r="BF1473" s="182"/>
      <c r="BG1473" s="182"/>
      <c r="BH1473" s="182"/>
      <c r="BI1473" s="182"/>
      <c r="BJ1473" s="182"/>
      <c r="BK1473" s="182"/>
      <c r="BL1473" s="182"/>
      <c r="BM1473" s="182"/>
      <c r="BN1473" s="182"/>
      <c r="BO1473" s="182"/>
      <c r="BP1473" s="182"/>
      <c r="BQ1473" s="182"/>
      <c r="BR1473" s="182"/>
      <c r="BS1473" s="182"/>
      <c r="BT1473" s="182"/>
      <c r="BU1473" s="182"/>
      <c r="BV1473" s="182"/>
      <c r="BW1473" s="182"/>
      <c r="BX1473" s="182"/>
      <c r="BY1473" s="182"/>
      <c r="BZ1473" s="182"/>
      <c r="CA1473" s="182"/>
      <c r="CB1473" s="182"/>
      <c r="CC1473" s="182"/>
      <c r="CD1473" s="182"/>
      <c r="CE1473" s="182"/>
      <c r="CF1473" s="182"/>
      <c r="CG1473" s="182"/>
      <c r="CH1473" s="182"/>
      <c r="CI1473" s="182"/>
      <c r="CJ1473" s="182"/>
      <c r="CK1473" s="182"/>
      <c r="CL1473" s="182"/>
      <c r="CM1473" s="182"/>
      <c r="CN1473" s="182"/>
      <c r="CO1473" s="182"/>
      <c r="CP1473" s="182"/>
      <c r="CQ1473" s="182"/>
      <c r="CR1473" s="182"/>
      <c r="CS1473" s="182"/>
      <c r="CT1473" s="182"/>
      <c r="CU1473" s="182"/>
      <c r="CV1473" s="182"/>
      <c r="CW1473" s="182"/>
      <c r="CX1473" s="182"/>
      <c r="CY1473" s="182"/>
      <c r="CZ1473" s="182"/>
      <c r="DA1473" s="182"/>
      <c r="DB1473" s="182"/>
      <c r="DC1473" s="182"/>
      <c r="DD1473" s="182"/>
      <c r="DE1473" s="182"/>
      <c r="DF1473" s="182"/>
      <c r="DG1473" s="182"/>
      <c r="DH1473" s="182"/>
      <c r="DI1473" s="182"/>
      <c r="DJ1473" s="182"/>
      <c r="DK1473" s="182"/>
      <c r="DL1473" s="182"/>
      <c r="DM1473" s="182"/>
      <c r="DN1473" s="182"/>
      <c r="DO1473" s="182"/>
      <c r="DP1473" s="182"/>
      <c r="DQ1473" s="182"/>
      <c r="DR1473" s="182"/>
      <c r="DS1473" s="182"/>
      <c r="DT1473" s="182"/>
      <c r="DU1473" s="182"/>
      <c r="DV1473" s="182"/>
      <c r="DW1473" s="182"/>
      <c r="DX1473" s="182"/>
      <c r="DY1473" s="182"/>
    </row>
    <row r="1474" spans="1:129" s="194" customFormat="1" x14ac:dyDescent="0.25">
      <c r="A1474" s="96" t="s">
        <v>1403</v>
      </c>
      <c r="B1474" s="125" t="s">
        <v>1265</v>
      </c>
      <c r="C1474" s="98" t="s">
        <v>144</v>
      </c>
      <c r="D1474" s="99" t="s">
        <v>144</v>
      </c>
      <c r="E1474" s="101">
        <f>SUBTOTAL(9,E1475)</f>
        <v>0</v>
      </c>
      <c r="F1474" s="101">
        <f>SUBTOTAL(9,F1475)</f>
        <v>0</v>
      </c>
      <c r="G1474" s="101">
        <f>SUBTOTAL(9,G1475)</f>
        <v>0</v>
      </c>
      <c r="H1474" s="188"/>
      <c r="I1474" s="182"/>
      <c r="J1474" s="182"/>
      <c r="K1474" s="182"/>
      <c r="L1474" s="182"/>
      <c r="M1474" s="182"/>
      <c r="N1474" s="182"/>
      <c r="O1474" s="182"/>
      <c r="P1474" s="182"/>
      <c r="Q1474" s="182"/>
      <c r="R1474" s="182"/>
      <c r="S1474" s="182"/>
      <c r="T1474" s="182"/>
      <c r="U1474" s="182"/>
      <c r="V1474" s="182"/>
      <c r="W1474" s="182"/>
      <c r="X1474" s="182"/>
      <c r="Y1474" s="182"/>
      <c r="Z1474" s="182"/>
      <c r="AA1474" s="182"/>
      <c r="AB1474" s="182"/>
      <c r="AC1474" s="182"/>
      <c r="AD1474" s="182"/>
      <c r="AE1474" s="182"/>
      <c r="AF1474" s="182"/>
      <c r="AG1474" s="182"/>
      <c r="AH1474" s="182"/>
      <c r="AI1474" s="182"/>
      <c r="AJ1474" s="182"/>
      <c r="AK1474" s="182"/>
      <c r="AL1474" s="182"/>
      <c r="AM1474" s="182"/>
      <c r="AN1474" s="182"/>
      <c r="AO1474" s="182"/>
      <c r="AP1474" s="182"/>
      <c r="AQ1474" s="182"/>
      <c r="AR1474" s="182"/>
      <c r="AS1474" s="182"/>
      <c r="AT1474" s="182"/>
      <c r="AU1474" s="182"/>
      <c r="AV1474" s="182"/>
      <c r="AW1474" s="182"/>
      <c r="AX1474" s="182"/>
      <c r="AY1474" s="182"/>
      <c r="AZ1474" s="182"/>
      <c r="BA1474" s="182"/>
      <c r="BB1474" s="182"/>
      <c r="BC1474" s="182"/>
      <c r="BD1474" s="182"/>
      <c r="BE1474" s="182"/>
      <c r="BF1474" s="182"/>
      <c r="BG1474" s="182"/>
      <c r="BH1474" s="182"/>
      <c r="BI1474" s="182"/>
      <c r="BJ1474" s="182"/>
      <c r="BK1474" s="182"/>
      <c r="BL1474" s="182"/>
      <c r="BM1474" s="182"/>
      <c r="BN1474" s="182"/>
      <c r="BO1474" s="182"/>
      <c r="BP1474" s="182"/>
      <c r="BQ1474" s="182"/>
      <c r="BR1474" s="182"/>
      <c r="BS1474" s="182"/>
      <c r="BT1474" s="182"/>
      <c r="BU1474" s="182"/>
      <c r="BV1474" s="182"/>
      <c r="BW1474" s="182"/>
      <c r="BX1474" s="182"/>
      <c r="BY1474" s="182"/>
      <c r="BZ1474" s="182"/>
      <c r="CA1474" s="182"/>
      <c r="CB1474" s="182"/>
      <c r="CC1474" s="182"/>
      <c r="CD1474" s="182"/>
      <c r="CE1474" s="182"/>
      <c r="CF1474" s="182"/>
      <c r="CG1474" s="182"/>
      <c r="CH1474" s="182"/>
      <c r="CI1474" s="182"/>
      <c r="CJ1474" s="182"/>
      <c r="CK1474" s="182"/>
      <c r="CL1474" s="182"/>
      <c r="CM1474" s="182"/>
      <c r="CN1474" s="182"/>
      <c r="CO1474" s="182"/>
      <c r="CP1474" s="182"/>
      <c r="CQ1474" s="182"/>
      <c r="CR1474" s="182"/>
      <c r="CS1474" s="182"/>
      <c r="CT1474" s="182"/>
      <c r="CU1474" s="182"/>
      <c r="CV1474" s="182"/>
      <c r="CW1474" s="182"/>
      <c r="CX1474" s="182"/>
      <c r="CY1474" s="182"/>
      <c r="CZ1474" s="182"/>
      <c r="DA1474" s="182"/>
      <c r="DB1474" s="182"/>
      <c r="DC1474" s="182"/>
      <c r="DD1474" s="182"/>
      <c r="DE1474" s="182"/>
      <c r="DF1474" s="182"/>
      <c r="DG1474" s="182"/>
      <c r="DH1474" s="182"/>
      <c r="DI1474" s="182"/>
      <c r="DJ1474" s="182"/>
      <c r="DK1474" s="182"/>
      <c r="DL1474" s="182"/>
      <c r="DM1474" s="182"/>
      <c r="DN1474" s="182"/>
      <c r="DO1474" s="182"/>
      <c r="DP1474" s="182"/>
      <c r="DQ1474" s="182"/>
      <c r="DR1474" s="182"/>
      <c r="DS1474" s="182"/>
      <c r="DT1474" s="182"/>
      <c r="DU1474" s="182"/>
      <c r="DV1474" s="182"/>
      <c r="DW1474" s="182"/>
      <c r="DX1474" s="182"/>
      <c r="DY1474" s="182"/>
    </row>
    <row r="1475" spans="1:129" s="108" customFormat="1" hidden="1" x14ac:dyDescent="0.25">
      <c r="A1475" s="103" t="s">
        <v>153</v>
      </c>
      <c r="B1475" s="126"/>
      <c r="C1475" s="105"/>
      <c r="D1475" s="106"/>
      <c r="E1475" s="106"/>
      <c r="F1475" s="106"/>
      <c r="G1475" s="106"/>
      <c r="H1475" s="107">
        <v>0</v>
      </c>
    </row>
    <row r="1476" spans="1:129" s="194" customFormat="1" x14ac:dyDescent="0.25">
      <c r="A1476" s="96" t="s">
        <v>1404</v>
      </c>
      <c r="B1476" s="125" t="s">
        <v>155</v>
      </c>
      <c r="C1476" s="98" t="s">
        <v>144</v>
      </c>
      <c r="D1476" s="99" t="s">
        <v>144</v>
      </c>
      <c r="E1476" s="101">
        <f>SUBTOTAL(9,E1477)</f>
        <v>0</v>
      </c>
      <c r="F1476" s="101">
        <f>SUBTOTAL(9,F1477)</f>
        <v>0</v>
      </c>
      <c r="G1476" s="101">
        <f>SUBTOTAL(9,G1477)</f>
        <v>0</v>
      </c>
      <c r="H1476" s="188"/>
      <c r="I1476" s="182"/>
      <c r="J1476" s="182"/>
      <c r="K1476" s="182"/>
      <c r="L1476" s="182"/>
      <c r="M1476" s="182"/>
      <c r="N1476" s="182"/>
      <c r="O1476" s="182"/>
      <c r="P1476" s="182"/>
      <c r="Q1476" s="182"/>
      <c r="R1476" s="182"/>
      <c r="S1476" s="182"/>
      <c r="T1476" s="182"/>
      <c r="U1476" s="182"/>
      <c r="V1476" s="182"/>
      <c r="W1476" s="182"/>
      <c r="X1476" s="182"/>
      <c r="Y1476" s="182"/>
      <c r="Z1476" s="182"/>
      <c r="AA1476" s="182"/>
      <c r="AB1476" s="182"/>
      <c r="AC1476" s="182"/>
      <c r="AD1476" s="182"/>
      <c r="AE1476" s="182"/>
      <c r="AF1476" s="182"/>
      <c r="AG1476" s="182"/>
      <c r="AH1476" s="182"/>
      <c r="AI1476" s="182"/>
      <c r="AJ1476" s="182"/>
      <c r="AK1476" s="182"/>
      <c r="AL1476" s="182"/>
      <c r="AM1476" s="182"/>
      <c r="AN1476" s="182"/>
      <c r="AO1476" s="182"/>
      <c r="AP1476" s="182"/>
      <c r="AQ1476" s="182"/>
      <c r="AR1476" s="182"/>
      <c r="AS1476" s="182"/>
      <c r="AT1476" s="182"/>
      <c r="AU1476" s="182"/>
      <c r="AV1476" s="182"/>
      <c r="AW1476" s="182"/>
      <c r="AX1476" s="182"/>
      <c r="AY1476" s="182"/>
      <c r="AZ1476" s="182"/>
      <c r="BA1476" s="182"/>
      <c r="BB1476" s="182"/>
      <c r="BC1476" s="182"/>
      <c r="BD1476" s="182"/>
      <c r="BE1476" s="182"/>
      <c r="BF1476" s="182"/>
      <c r="BG1476" s="182"/>
      <c r="BH1476" s="182"/>
      <c r="BI1476" s="182"/>
      <c r="BJ1476" s="182"/>
      <c r="BK1476" s="182"/>
      <c r="BL1476" s="182"/>
      <c r="BM1476" s="182"/>
      <c r="BN1476" s="182"/>
      <c r="BO1476" s="182"/>
      <c r="BP1476" s="182"/>
      <c r="BQ1476" s="182"/>
      <c r="BR1476" s="182"/>
      <c r="BS1476" s="182"/>
      <c r="BT1476" s="182"/>
      <c r="BU1476" s="182"/>
      <c r="BV1476" s="182"/>
      <c r="BW1476" s="182"/>
      <c r="BX1476" s="182"/>
      <c r="BY1476" s="182"/>
      <c r="BZ1476" s="182"/>
      <c r="CA1476" s="182"/>
      <c r="CB1476" s="182"/>
      <c r="CC1476" s="182"/>
      <c r="CD1476" s="182"/>
      <c r="CE1476" s="182"/>
      <c r="CF1476" s="182"/>
      <c r="CG1476" s="182"/>
      <c r="CH1476" s="182"/>
      <c r="CI1476" s="182"/>
      <c r="CJ1476" s="182"/>
      <c r="CK1476" s="182"/>
      <c r="CL1476" s="182"/>
      <c r="CM1476" s="182"/>
      <c r="CN1476" s="182"/>
      <c r="CO1476" s="182"/>
      <c r="CP1476" s="182"/>
      <c r="CQ1476" s="182"/>
      <c r="CR1476" s="182"/>
      <c r="CS1476" s="182"/>
      <c r="CT1476" s="182"/>
      <c r="CU1476" s="182"/>
      <c r="CV1476" s="182"/>
      <c r="CW1476" s="182"/>
      <c r="CX1476" s="182"/>
      <c r="CY1476" s="182"/>
      <c r="CZ1476" s="182"/>
      <c r="DA1476" s="182"/>
      <c r="DB1476" s="182"/>
      <c r="DC1476" s="182"/>
      <c r="DD1476" s="182"/>
      <c r="DE1476" s="182"/>
      <c r="DF1476" s="182"/>
      <c r="DG1476" s="182"/>
      <c r="DH1476" s="182"/>
      <c r="DI1476" s="182"/>
      <c r="DJ1476" s="182"/>
      <c r="DK1476" s="182"/>
      <c r="DL1476" s="182"/>
      <c r="DM1476" s="182"/>
      <c r="DN1476" s="182"/>
      <c r="DO1476" s="182"/>
      <c r="DP1476" s="182"/>
      <c r="DQ1476" s="182"/>
      <c r="DR1476" s="182"/>
      <c r="DS1476" s="182"/>
      <c r="DT1476" s="182"/>
      <c r="DU1476" s="182"/>
      <c r="DV1476" s="182"/>
      <c r="DW1476" s="182"/>
      <c r="DX1476" s="182"/>
      <c r="DY1476" s="182"/>
    </row>
    <row r="1477" spans="1:129" s="108" customFormat="1" hidden="1" x14ac:dyDescent="0.25">
      <c r="A1477" s="103" t="s">
        <v>153</v>
      </c>
      <c r="B1477" s="126"/>
      <c r="C1477" s="105"/>
      <c r="D1477" s="106"/>
      <c r="E1477" s="106"/>
      <c r="F1477" s="106"/>
      <c r="G1477" s="106"/>
      <c r="H1477" s="107">
        <v>0</v>
      </c>
    </row>
    <row r="1478" spans="1:129" s="194" customFormat="1" x14ac:dyDescent="0.25">
      <c r="A1478" s="96" t="s">
        <v>1405</v>
      </c>
      <c r="B1478" s="125" t="s">
        <v>157</v>
      </c>
      <c r="C1478" s="98" t="s">
        <v>144</v>
      </c>
      <c r="D1478" s="99" t="s">
        <v>144</v>
      </c>
      <c r="E1478" s="101">
        <f>SUBTOTAL(9,E1479)</f>
        <v>0</v>
      </c>
      <c r="F1478" s="101">
        <f>SUBTOTAL(9,F1479)</f>
        <v>0</v>
      </c>
      <c r="G1478" s="101">
        <f>SUBTOTAL(9,G1479)</f>
        <v>0</v>
      </c>
      <c r="H1478" s="188"/>
      <c r="I1478" s="182"/>
      <c r="J1478" s="182"/>
      <c r="K1478" s="182"/>
      <c r="L1478" s="182"/>
      <c r="M1478" s="182"/>
      <c r="N1478" s="182"/>
      <c r="O1478" s="182"/>
      <c r="P1478" s="182"/>
      <c r="Q1478" s="182"/>
      <c r="R1478" s="182"/>
      <c r="S1478" s="182"/>
      <c r="T1478" s="182"/>
      <c r="U1478" s="182"/>
      <c r="V1478" s="182"/>
      <c r="W1478" s="182"/>
      <c r="X1478" s="182"/>
      <c r="Y1478" s="182"/>
      <c r="Z1478" s="182"/>
      <c r="AA1478" s="182"/>
      <c r="AB1478" s="182"/>
      <c r="AC1478" s="182"/>
      <c r="AD1478" s="182"/>
      <c r="AE1478" s="182"/>
      <c r="AF1478" s="182"/>
      <c r="AG1478" s="182"/>
      <c r="AH1478" s="182"/>
      <c r="AI1478" s="182"/>
      <c r="AJ1478" s="182"/>
      <c r="AK1478" s="182"/>
      <c r="AL1478" s="182"/>
      <c r="AM1478" s="182"/>
      <c r="AN1478" s="182"/>
      <c r="AO1478" s="182"/>
      <c r="AP1478" s="182"/>
      <c r="AQ1478" s="182"/>
      <c r="AR1478" s="182"/>
      <c r="AS1478" s="182"/>
      <c r="AT1478" s="182"/>
      <c r="AU1478" s="182"/>
      <c r="AV1478" s="182"/>
      <c r="AW1478" s="182"/>
      <c r="AX1478" s="182"/>
      <c r="AY1478" s="182"/>
      <c r="AZ1478" s="182"/>
      <c r="BA1478" s="182"/>
      <c r="BB1478" s="182"/>
      <c r="BC1478" s="182"/>
      <c r="BD1478" s="182"/>
      <c r="BE1478" s="182"/>
      <c r="BF1478" s="182"/>
      <c r="BG1478" s="182"/>
      <c r="BH1478" s="182"/>
      <c r="BI1478" s="182"/>
      <c r="BJ1478" s="182"/>
      <c r="BK1478" s="182"/>
      <c r="BL1478" s="182"/>
      <c r="BM1478" s="182"/>
      <c r="BN1478" s="182"/>
      <c r="BO1478" s="182"/>
      <c r="BP1478" s="182"/>
      <c r="BQ1478" s="182"/>
      <c r="BR1478" s="182"/>
      <c r="BS1478" s="182"/>
      <c r="BT1478" s="182"/>
      <c r="BU1478" s="182"/>
      <c r="BV1478" s="182"/>
      <c r="BW1478" s="182"/>
      <c r="BX1478" s="182"/>
      <c r="BY1478" s="182"/>
      <c r="BZ1478" s="182"/>
      <c r="CA1478" s="182"/>
      <c r="CB1478" s="182"/>
      <c r="CC1478" s="182"/>
      <c r="CD1478" s="182"/>
      <c r="CE1478" s="182"/>
      <c r="CF1478" s="182"/>
      <c r="CG1478" s="182"/>
      <c r="CH1478" s="182"/>
      <c r="CI1478" s="182"/>
      <c r="CJ1478" s="182"/>
      <c r="CK1478" s="182"/>
      <c r="CL1478" s="182"/>
      <c r="CM1478" s="182"/>
      <c r="CN1478" s="182"/>
      <c r="CO1478" s="182"/>
      <c r="CP1478" s="182"/>
      <c r="CQ1478" s="182"/>
      <c r="CR1478" s="182"/>
      <c r="CS1478" s="182"/>
      <c r="CT1478" s="182"/>
      <c r="CU1478" s="182"/>
      <c r="CV1478" s="182"/>
      <c r="CW1478" s="182"/>
      <c r="CX1478" s="182"/>
      <c r="CY1478" s="182"/>
      <c r="CZ1478" s="182"/>
      <c r="DA1478" s="182"/>
      <c r="DB1478" s="182"/>
      <c r="DC1478" s="182"/>
      <c r="DD1478" s="182"/>
      <c r="DE1478" s="182"/>
      <c r="DF1478" s="182"/>
      <c r="DG1478" s="182"/>
      <c r="DH1478" s="182"/>
      <c r="DI1478" s="182"/>
      <c r="DJ1478" s="182"/>
      <c r="DK1478" s="182"/>
      <c r="DL1478" s="182"/>
      <c r="DM1478" s="182"/>
      <c r="DN1478" s="182"/>
      <c r="DO1478" s="182"/>
      <c r="DP1478" s="182"/>
      <c r="DQ1478" s="182"/>
      <c r="DR1478" s="182"/>
      <c r="DS1478" s="182"/>
      <c r="DT1478" s="182"/>
      <c r="DU1478" s="182"/>
      <c r="DV1478" s="182"/>
      <c r="DW1478" s="182"/>
      <c r="DX1478" s="182"/>
      <c r="DY1478" s="182"/>
    </row>
    <row r="1479" spans="1:129" s="108" customFormat="1" hidden="1" x14ac:dyDescent="0.25">
      <c r="A1479" s="103" t="s">
        <v>153</v>
      </c>
      <c r="B1479" s="126"/>
      <c r="C1479" s="105"/>
      <c r="D1479" s="106"/>
      <c r="E1479" s="106"/>
      <c r="F1479" s="106"/>
      <c r="G1479" s="106"/>
      <c r="H1479" s="107">
        <v>0</v>
      </c>
    </row>
    <row r="1480" spans="1:129" s="194" customFormat="1" x14ac:dyDescent="0.25">
      <c r="A1480" s="96" t="s">
        <v>1406</v>
      </c>
      <c r="B1480" s="125" t="s">
        <v>1288</v>
      </c>
      <c r="C1480" s="98" t="s">
        <v>144</v>
      </c>
      <c r="D1480" s="99" t="s">
        <v>144</v>
      </c>
      <c r="E1480" s="101">
        <f>SUBTOTAL(9,E1481)</f>
        <v>0</v>
      </c>
      <c r="F1480" s="101">
        <f>SUBTOTAL(9,F1481)</f>
        <v>0</v>
      </c>
      <c r="G1480" s="101">
        <f>SUBTOTAL(9,G1481)</f>
        <v>0</v>
      </c>
      <c r="H1480" s="188"/>
      <c r="I1480" s="182"/>
      <c r="J1480" s="182"/>
      <c r="K1480" s="182"/>
      <c r="L1480" s="182"/>
      <c r="M1480" s="182"/>
      <c r="N1480" s="182"/>
      <c r="O1480" s="182"/>
      <c r="P1480" s="182"/>
      <c r="Q1480" s="182"/>
      <c r="R1480" s="182"/>
      <c r="S1480" s="182"/>
      <c r="T1480" s="182"/>
      <c r="U1480" s="182"/>
      <c r="V1480" s="182"/>
      <c r="W1480" s="182"/>
      <c r="X1480" s="182"/>
      <c r="Y1480" s="182"/>
      <c r="Z1480" s="182"/>
      <c r="AA1480" s="182"/>
      <c r="AB1480" s="182"/>
      <c r="AC1480" s="182"/>
      <c r="AD1480" s="182"/>
      <c r="AE1480" s="182"/>
      <c r="AF1480" s="182"/>
      <c r="AG1480" s="182"/>
      <c r="AH1480" s="182"/>
      <c r="AI1480" s="182"/>
      <c r="AJ1480" s="182"/>
      <c r="AK1480" s="182"/>
      <c r="AL1480" s="182"/>
      <c r="AM1480" s="182"/>
      <c r="AN1480" s="182"/>
      <c r="AO1480" s="182"/>
      <c r="AP1480" s="182"/>
      <c r="AQ1480" s="182"/>
      <c r="AR1480" s="182"/>
      <c r="AS1480" s="182"/>
      <c r="AT1480" s="182"/>
      <c r="AU1480" s="182"/>
      <c r="AV1480" s="182"/>
      <c r="AW1480" s="182"/>
      <c r="AX1480" s="182"/>
      <c r="AY1480" s="182"/>
      <c r="AZ1480" s="182"/>
      <c r="BA1480" s="182"/>
      <c r="BB1480" s="182"/>
      <c r="BC1480" s="182"/>
      <c r="BD1480" s="182"/>
      <c r="BE1480" s="182"/>
      <c r="BF1480" s="182"/>
      <c r="BG1480" s="182"/>
      <c r="BH1480" s="182"/>
      <c r="BI1480" s="182"/>
      <c r="BJ1480" s="182"/>
      <c r="BK1480" s="182"/>
      <c r="BL1480" s="182"/>
      <c r="BM1480" s="182"/>
      <c r="BN1480" s="182"/>
      <c r="BO1480" s="182"/>
      <c r="BP1480" s="182"/>
      <c r="BQ1480" s="182"/>
      <c r="BR1480" s="182"/>
      <c r="BS1480" s="182"/>
      <c r="BT1480" s="182"/>
      <c r="BU1480" s="182"/>
      <c r="BV1480" s="182"/>
      <c r="BW1480" s="182"/>
      <c r="BX1480" s="182"/>
      <c r="BY1480" s="182"/>
      <c r="BZ1480" s="182"/>
      <c r="CA1480" s="182"/>
      <c r="CB1480" s="182"/>
      <c r="CC1480" s="182"/>
      <c r="CD1480" s="182"/>
      <c r="CE1480" s="182"/>
      <c r="CF1480" s="182"/>
      <c r="CG1480" s="182"/>
      <c r="CH1480" s="182"/>
      <c r="CI1480" s="182"/>
      <c r="CJ1480" s="182"/>
      <c r="CK1480" s="182"/>
      <c r="CL1480" s="182"/>
      <c r="CM1480" s="182"/>
      <c r="CN1480" s="182"/>
      <c r="CO1480" s="182"/>
      <c r="CP1480" s="182"/>
      <c r="CQ1480" s="182"/>
      <c r="CR1480" s="182"/>
      <c r="CS1480" s="182"/>
      <c r="CT1480" s="182"/>
      <c r="CU1480" s="182"/>
      <c r="CV1480" s="182"/>
      <c r="CW1480" s="182"/>
      <c r="CX1480" s="182"/>
      <c r="CY1480" s="182"/>
      <c r="CZ1480" s="182"/>
      <c r="DA1480" s="182"/>
      <c r="DB1480" s="182"/>
      <c r="DC1480" s="182"/>
      <c r="DD1480" s="182"/>
      <c r="DE1480" s="182"/>
      <c r="DF1480" s="182"/>
      <c r="DG1480" s="182"/>
      <c r="DH1480" s="182"/>
      <c r="DI1480" s="182"/>
      <c r="DJ1480" s="182"/>
      <c r="DK1480" s="182"/>
      <c r="DL1480" s="182"/>
      <c r="DM1480" s="182"/>
      <c r="DN1480" s="182"/>
      <c r="DO1480" s="182"/>
      <c r="DP1480" s="182"/>
      <c r="DQ1480" s="182"/>
      <c r="DR1480" s="182"/>
      <c r="DS1480" s="182"/>
      <c r="DT1480" s="182"/>
      <c r="DU1480" s="182"/>
      <c r="DV1480" s="182"/>
      <c r="DW1480" s="182"/>
      <c r="DX1480" s="182"/>
      <c r="DY1480" s="182"/>
    </row>
    <row r="1481" spans="1:129" s="108" customFormat="1" hidden="1" x14ac:dyDescent="0.25">
      <c r="A1481" s="103" t="s">
        <v>153</v>
      </c>
      <c r="B1481" s="126"/>
      <c r="C1481" s="105"/>
      <c r="D1481" s="106"/>
      <c r="E1481" s="106"/>
      <c r="F1481" s="106"/>
      <c r="G1481" s="106"/>
      <c r="H1481" s="107">
        <v>0</v>
      </c>
    </row>
    <row r="1482" spans="1:129" s="194" customFormat="1" x14ac:dyDescent="0.25">
      <c r="A1482" s="96" t="s">
        <v>1407</v>
      </c>
      <c r="B1482" s="125" t="s">
        <v>161</v>
      </c>
      <c r="C1482" s="98" t="s">
        <v>144</v>
      </c>
      <c r="D1482" s="99" t="s">
        <v>144</v>
      </c>
      <c r="E1482" s="101">
        <f>SUBTOTAL(9,E1483)</f>
        <v>0</v>
      </c>
      <c r="F1482" s="101">
        <f>SUBTOTAL(9,F1483)</f>
        <v>0</v>
      </c>
      <c r="G1482" s="101">
        <f>SUBTOTAL(9,G1483)</f>
        <v>0</v>
      </c>
      <c r="H1482" s="188"/>
      <c r="I1482" s="182"/>
      <c r="J1482" s="182"/>
      <c r="K1482" s="182"/>
      <c r="L1482" s="182"/>
      <c r="M1482" s="182"/>
      <c r="N1482" s="182"/>
      <c r="O1482" s="182"/>
      <c r="P1482" s="182"/>
      <c r="Q1482" s="182"/>
      <c r="R1482" s="182"/>
      <c r="S1482" s="182"/>
      <c r="T1482" s="182"/>
      <c r="U1482" s="182"/>
      <c r="V1482" s="182"/>
      <c r="W1482" s="182"/>
      <c r="X1482" s="182"/>
      <c r="Y1482" s="182"/>
      <c r="Z1482" s="182"/>
      <c r="AA1482" s="182"/>
      <c r="AB1482" s="182"/>
      <c r="AC1482" s="182"/>
      <c r="AD1482" s="182"/>
      <c r="AE1482" s="182"/>
      <c r="AF1482" s="182"/>
      <c r="AG1482" s="182"/>
      <c r="AH1482" s="182"/>
      <c r="AI1482" s="182"/>
      <c r="AJ1482" s="182"/>
      <c r="AK1482" s="182"/>
      <c r="AL1482" s="182"/>
      <c r="AM1482" s="182"/>
      <c r="AN1482" s="182"/>
      <c r="AO1482" s="182"/>
      <c r="AP1482" s="182"/>
      <c r="AQ1482" s="182"/>
      <c r="AR1482" s="182"/>
      <c r="AS1482" s="182"/>
      <c r="AT1482" s="182"/>
      <c r="AU1482" s="182"/>
      <c r="AV1482" s="182"/>
      <c r="AW1482" s="182"/>
      <c r="AX1482" s="182"/>
      <c r="AY1482" s="182"/>
      <c r="AZ1482" s="182"/>
      <c r="BA1482" s="182"/>
      <c r="BB1482" s="182"/>
      <c r="BC1482" s="182"/>
      <c r="BD1482" s="182"/>
      <c r="BE1482" s="182"/>
      <c r="BF1482" s="182"/>
      <c r="BG1482" s="182"/>
      <c r="BH1482" s="182"/>
      <c r="BI1482" s="182"/>
      <c r="BJ1482" s="182"/>
      <c r="BK1482" s="182"/>
      <c r="BL1482" s="182"/>
      <c r="BM1482" s="182"/>
      <c r="BN1482" s="182"/>
      <c r="BO1482" s="182"/>
      <c r="BP1482" s="182"/>
      <c r="BQ1482" s="182"/>
      <c r="BR1482" s="182"/>
      <c r="BS1482" s="182"/>
      <c r="BT1482" s="182"/>
      <c r="BU1482" s="182"/>
      <c r="BV1482" s="182"/>
      <c r="BW1482" s="182"/>
      <c r="BX1482" s="182"/>
      <c r="BY1482" s="182"/>
      <c r="BZ1482" s="182"/>
      <c r="CA1482" s="182"/>
      <c r="CB1482" s="182"/>
      <c r="CC1482" s="182"/>
      <c r="CD1482" s="182"/>
      <c r="CE1482" s="182"/>
      <c r="CF1482" s="182"/>
      <c r="CG1482" s="182"/>
      <c r="CH1482" s="182"/>
      <c r="CI1482" s="182"/>
      <c r="CJ1482" s="182"/>
      <c r="CK1482" s="182"/>
      <c r="CL1482" s="182"/>
      <c r="CM1482" s="182"/>
      <c r="CN1482" s="182"/>
      <c r="CO1482" s="182"/>
      <c r="CP1482" s="182"/>
      <c r="CQ1482" s="182"/>
      <c r="CR1482" s="182"/>
      <c r="CS1482" s="182"/>
      <c r="CT1482" s="182"/>
      <c r="CU1482" s="182"/>
      <c r="CV1482" s="182"/>
      <c r="CW1482" s="182"/>
      <c r="CX1482" s="182"/>
      <c r="CY1482" s="182"/>
      <c r="CZ1482" s="182"/>
      <c r="DA1482" s="182"/>
      <c r="DB1482" s="182"/>
      <c r="DC1482" s="182"/>
      <c r="DD1482" s="182"/>
      <c r="DE1482" s="182"/>
      <c r="DF1482" s="182"/>
      <c r="DG1482" s="182"/>
      <c r="DH1482" s="182"/>
      <c r="DI1482" s="182"/>
      <c r="DJ1482" s="182"/>
      <c r="DK1482" s="182"/>
      <c r="DL1482" s="182"/>
      <c r="DM1482" s="182"/>
      <c r="DN1482" s="182"/>
      <c r="DO1482" s="182"/>
      <c r="DP1482" s="182"/>
      <c r="DQ1482" s="182"/>
      <c r="DR1482" s="182"/>
      <c r="DS1482" s="182"/>
      <c r="DT1482" s="182"/>
      <c r="DU1482" s="182"/>
      <c r="DV1482" s="182"/>
      <c r="DW1482" s="182"/>
      <c r="DX1482" s="182"/>
      <c r="DY1482" s="182"/>
    </row>
    <row r="1483" spans="1:129" s="108" customFormat="1" hidden="1" x14ac:dyDescent="0.25">
      <c r="A1483" s="103" t="s">
        <v>153</v>
      </c>
      <c r="B1483" s="126"/>
      <c r="C1483" s="105"/>
      <c r="D1483" s="106"/>
      <c r="E1483" s="106"/>
      <c r="F1483" s="106"/>
      <c r="G1483" s="106"/>
      <c r="H1483" s="107">
        <v>0</v>
      </c>
    </row>
    <row r="1484" spans="1:129" s="194" customFormat="1" x14ac:dyDescent="0.25">
      <c r="A1484" s="96" t="s">
        <v>1408</v>
      </c>
      <c r="B1484" s="125" t="s">
        <v>163</v>
      </c>
      <c r="C1484" s="98" t="s">
        <v>144</v>
      </c>
      <c r="D1484" s="99" t="s">
        <v>144</v>
      </c>
      <c r="E1484" s="101">
        <f>SUBTOTAL(9,E1485)</f>
        <v>0</v>
      </c>
      <c r="F1484" s="101">
        <f>SUBTOTAL(9,F1485)</f>
        <v>0</v>
      </c>
      <c r="G1484" s="101">
        <f>SUBTOTAL(9,G1485)</f>
        <v>0</v>
      </c>
      <c r="H1484" s="188"/>
      <c r="I1484" s="182"/>
      <c r="J1484" s="182"/>
      <c r="K1484" s="182"/>
      <c r="L1484" s="182"/>
      <c r="M1484" s="182"/>
      <c r="N1484" s="182"/>
      <c r="O1484" s="182"/>
      <c r="P1484" s="182"/>
      <c r="Q1484" s="182"/>
      <c r="R1484" s="182"/>
      <c r="S1484" s="182"/>
      <c r="T1484" s="182"/>
      <c r="U1484" s="182"/>
      <c r="V1484" s="182"/>
      <c r="W1484" s="182"/>
      <c r="X1484" s="182"/>
      <c r="Y1484" s="182"/>
      <c r="Z1484" s="182"/>
      <c r="AA1484" s="182"/>
      <c r="AB1484" s="182"/>
      <c r="AC1484" s="182"/>
      <c r="AD1484" s="182"/>
      <c r="AE1484" s="182"/>
      <c r="AF1484" s="182"/>
      <c r="AG1484" s="182"/>
      <c r="AH1484" s="182"/>
      <c r="AI1484" s="182"/>
      <c r="AJ1484" s="182"/>
      <c r="AK1484" s="182"/>
      <c r="AL1484" s="182"/>
      <c r="AM1484" s="182"/>
      <c r="AN1484" s="182"/>
      <c r="AO1484" s="182"/>
      <c r="AP1484" s="182"/>
      <c r="AQ1484" s="182"/>
      <c r="AR1484" s="182"/>
      <c r="AS1484" s="182"/>
      <c r="AT1484" s="182"/>
      <c r="AU1484" s="182"/>
      <c r="AV1484" s="182"/>
      <c r="AW1484" s="182"/>
      <c r="AX1484" s="182"/>
      <c r="AY1484" s="182"/>
      <c r="AZ1484" s="182"/>
      <c r="BA1484" s="182"/>
      <c r="BB1484" s="182"/>
      <c r="BC1484" s="182"/>
      <c r="BD1484" s="182"/>
      <c r="BE1484" s="182"/>
      <c r="BF1484" s="182"/>
      <c r="BG1484" s="182"/>
      <c r="BH1484" s="182"/>
      <c r="BI1484" s="182"/>
      <c r="BJ1484" s="182"/>
      <c r="BK1484" s="182"/>
      <c r="BL1484" s="182"/>
      <c r="BM1484" s="182"/>
      <c r="BN1484" s="182"/>
      <c r="BO1484" s="182"/>
      <c r="BP1484" s="182"/>
      <c r="BQ1484" s="182"/>
      <c r="BR1484" s="182"/>
      <c r="BS1484" s="182"/>
      <c r="BT1484" s="182"/>
      <c r="BU1484" s="182"/>
      <c r="BV1484" s="182"/>
      <c r="BW1484" s="182"/>
      <c r="BX1484" s="182"/>
      <c r="BY1484" s="182"/>
      <c r="BZ1484" s="182"/>
      <c r="CA1484" s="182"/>
      <c r="CB1484" s="182"/>
      <c r="CC1484" s="182"/>
      <c r="CD1484" s="182"/>
      <c r="CE1484" s="182"/>
      <c r="CF1484" s="182"/>
      <c r="CG1484" s="182"/>
      <c r="CH1484" s="182"/>
      <c r="CI1484" s="182"/>
      <c r="CJ1484" s="182"/>
      <c r="CK1484" s="182"/>
      <c r="CL1484" s="182"/>
      <c r="CM1484" s="182"/>
      <c r="CN1484" s="182"/>
      <c r="CO1484" s="182"/>
      <c r="CP1484" s="182"/>
      <c r="CQ1484" s="182"/>
      <c r="CR1484" s="182"/>
      <c r="CS1484" s="182"/>
      <c r="CT1484" s="182"/>
      <c r="CU1484" s="182"/>
      <c r="CV1484" s="182"/>
      <c r="CW1484" s="182"/>
      <c r="CX1484" s="182"/>
      <c r="CY1484" s="182"/>
      <c r="CZ1484" s="182"/>
      <c r="DA1484" s="182"/>
      <c r="DB1484" s="182"/>
      <c r="DC1484" s="182"/>
      <c r="DD1484" s="182"/>
      <c r="DE1484" s="182"/>
      <c r="DF1484" s="182"/>
      <c r="DG1484" s="182"/>
      <c r="DH1484" s="182"/>
      <c r="DI1484" s="182"/>
      <c r="DJ1484" s="182"/>
      <c r="DK1484" s="182"/>
      <c r="DL1484" s="182"/>
      <c r="DM1484" s="182"/>
      <c r="DN1484" s="182"/>
      <c r="DO1484" s="182"/>
      <c r="DP1484" s="182"/>
      <c r="DQ1484" s="182"/>
      <c r="DR1484" s="182"/>
      <c r="DS1484" s="182"/>
      <c r="DT1484" s="182"/>
      <c r="DU1484" s="182"/>
      <c r="DV1484" s="182"/>
      <c r="DW1484" s="182"/>
      <c r="DX1484" s="182"/>
      <c r="DY1484" s="182"/>
    </row>
    <row r="1485" spans="1:129" s="108" customFormat="1" hidden="1" x14ac:dyDescent="0.25">
      <c r="A1485" s="103" t="s">
        <v>153</v>
      </c>
      <c r="B1485" s="126"/>
      <c r="C1485" s="105"/>
      <c r="D1485" s="106"/>
      <c r="E1485" s="106"/>
      <c r="F1485" s="106"/>
      <c r="G1485" s="106"/>
      <c r="H1485" s="107">
        <v>0</v>
      </c>
    </row>
    <row r="1486" spans="1:129" s="192" customFormat="1" x14ac:dyDescent="0.25">
      <c r="A1486" s="122" t="s">
        <v>1409</v>
      </c>
      <c r="B1486" s="125" t="s">
        <v>1313</v>
      </c>
      <c r="C1486" s="98" t="s">
        <v>144</v>
      </c>
      <c r="D1486" s="99" t="s">
        <v>144</v>
      </c>
      <c r="E1486" s="101">
        <f>E1487+E1500</f>
        <v>0</v>
      </c>
      <c r="F1486" s="101">
        <f>F1487+F1500</f>
        <v>0</v>
      </c>
      <c r="G1486" s="101">
        <f>G1487+G1500</f>
        <v>0</v>
      </c>
      <c r="H1486" s="188"/>
      <c r="I1486" s="182"/>
      <c r="J1486" s="182"/>
      <c r="K1486" s="182"/>
      <c r="L1486" s="182"/>
      <c r="M1486" s="182"/>
      <c r="N1486" s="182"/>
      <c r="O1486" s="182"/>
      <c r="P1486" s="182"/>
      <c r="Q1486" s="182"/>
      <c r="R1486" s="182"/>
      <c r="S1486" s="182"/>
      <c r="T1486" s="182"/>
      <c r="U1486" s="182"/>
      <c r="V1486" s="182"/>
      <c r="W1486" s="182"/>
      <c r="X1486" s="182"/>
      <c r="Y1486" s="182"/>
      <c r="Z1486" s="182"/>
      <c r="AA1486" s="182"/>
      <c r="AB1486" s="182"/>
      <c r="AC1486" s="182"/>
      <c r="AD1486" s="182"/>
      <c r="AE1486" s="182"/>
      <c r="AF1486" s="182"/>
      <c r="AG1486" s="182"/>
      <c r="AH1486" s="182"/>
      <c r="AI1486" s="182"/>
      <c r="AJ1486" s="182"/>
      <c r="AK1486" s="182"/>
      <c r="AL1486" s="182"/>
      <c r="AM1486" s="182"/>
      <c r="AN1486" s="182"/>
      <c r="AO1486" s="182"/>
      <c r="AP1486" s="182"/>
      <c r="AQ1486" s="182"/>
      <c r="AR1486" s="182"/>
      <c r="AS1486" s="182"/>
      <c r="AT1486" s="182"/>
      <c r="AU1486" s="182"/>
      <c r="AV1486" s="182"/>
      <c r="AW1486" s="182"/>
      <c r="AX1486" s="182"/>
      <c r="AY1486" s="182"/>
      <c r="AZ1486" s="182"/>
      <c r="BA1486" s="182"/>
      <c r="BB1486" s="182"/>
      <c r="BC1486" s="182"/>
      <c r="BD1486" s="182"/>
      <c r="BE1486" s="182"/>
      <c r="BF1486" s="182"/>
      <c r="BG1486" s="182"/>
      <c r="BH1486" s="182"/>
      <c r="BI1486" s="182"/>
      <c r="BJ1486" s="182"/>
      <c r="BK1486" s="182"/>
      <c r="BL1486" s="182"/>
      <c r="BM1486" s="182"/>
      <c r="BN1486" s="182"/>
      <c r="BO1486" s="182"/>
      <c r="BP1486" s="182"/>
      <c r="BQ1486" s="182"/>
      <c r="BR1486" s="182"/>
      <c r="BS1486" s="182"/>
      <c r="BT1486" s="182"/>
      <c r="BU1486" s="182"/>
      <c r="BV1486" s="182"/>
      <c r="BW1486" s="182"/>
      <c r="BX1486" s="182"/>
      <c r="BY1486" s="182"/>
      <c r="BZ1486" s="182"/>
      <c r="CA1486" s="182"/>
      <c r="CB1486" s="182"/>
      <c r="CC1486" s="182"/>
      <c r="CD1486" s="182"/>
      <c r="CE1486" s="182"/>
      <c r="CF1486" s="182"/>
      <c r="CG1486" s="182"/>
      <c r="CH1486" s="182"/>
      <c r="CI1486" s="182"/>
      <c r="CJ1486" s="182"/>
      <c r="CK1486" s="182"/>
      <c r="CL1486" s="182"/>
      <c r="CM1486" s="182"/>
      <c r="CN1486" s="182"/>
      <c r="CO1486" s="182"/>
      <c r="CP1486" s="182"/>
      <c r="CQ1486" s="182"/>
      <c r="CR1486" s="182"/>
      <c r="CS1486" s="182"/>
      <c r="CT1486" s="182"/>
      <c r="CU1486" s="182"/>
      <c r="CV1486" s="182"/>
      <c r="CW1486" s="182"/>
      <c r="CX1486" s="182"/>
      <c r="CY1486" s="182"/>
      <c r="CZ1486" s="182"/>
      <c r="DA1486" s="182"/>
      <c r="DB1486" s="182"/>
      <c r="DC1486" s="182"/>
      <c r="DD1486" s="182"/>
      <c r="DE1486" s="182"/>
      <c r="DF1486" s="182"/>
      <c r="DG1486" s="182"/>
      <c r="DH1486" s="182"/>
      <c r="DI1486" s="182"/>
      <c r="DJ1486" s="182"/>
      <c r="DK1486" s="182"/>
      <c r="DL1486" s="182"/>
      <c r="DM1486" s="182"/>
      <c r="DN1486" s="182"/>
      <c r="DO1486" s="182"/>
      <c r="DP1486" s="182"/>
      <c r="DQ1486" s="182"/>
      <c r="DR1486" s="182"/>
      <c r="DS1486" s="182"/>
      <c r="DT1486" s="182"/>
      <c r="DU1486" s="182"/>
      <c r="DV1486" s="182"/>
      <c r="DW1486" s="182"/>
      <c r="DX1486" s="182"/>
      <c r="DY1486" s="182"/>
    </row>
    <row r="1487" spans="1:129" s="193" customFormat="1" x14ac:dyDescent="0.25">
      <c r="A1487" s="96" t="s">
        <v>1410</v>
      </c>
      <c r="B1487" s="125" t="s">
        <v>1263</v>
      </c>
      <c r="C1487" s="98" t="s">
        <v>144</v>
      </c>
      <c r="D1487" s="99" t="s">
        <v>144</v>
      </c>
      <c r="E1487" s="101">
        <f>E1488+E1490+E1492+E1494+E1496+E1498</f>
        <v>0</v>
      </c>
      <c r="F1487" s="101">
        <f>F1488+F1490+F1492+F1494+F1496+F1498</f>
        <v>0</v>
      </c>
      <c r="G1487" s="101">
        <f>G1488+G1490+G1492+G1494+G1496+G1498</f>
        <v>0</v>
      </c>
      <c r="H1487" s="188"/>
      <c r="I1487" s="182"/>
      <c r="J1487" s="182"/>
      <c r="K1487" s="182"/>
      <c r="L1487" s="182"/>
      <c r="M1487" s="182"/>
      <c r="N1487" s="182"/>
      <c r="O1487" s="182"/>
      <c r="P1487" s="182"/>
      <c r="Q1487" s="182"/>
      <c r="R1487" s="182"/>
      <c r="S1487" s="182"/>
      <c r="T1487" s="182"/>
      <c r="U1487" s="182"/>
      <c r="V1487" s="182"/>
      <c r="W1487" s="182"/>
      <c r="X1487" s="182"/>
      <c r="Y1487" s="182"/>
      <c r="Z1487" s="182"/>
      <c r="AA1487" s="182"/>
      <c r="AB1487" s="182"/>
      <c r="AC1487" s="182"/>
      <c r="AD1487" s="182"/>
      <c r="AE1487" s="182"/>
      <c r="AF1487" s="182"/>
      <c r="AG1487" s="182"/>
      <c r="AH1487" s="182"/>
      <c r="AI1487" s="182"/>
      <c r="AJ1487" s="182"/>
      <c r="AK1487" s="182"/>
      <c r="AL1487" s="182"/>
      <c r="AM1487" s="182"/>
      <c r="AN1487" s="182"/>
      <c r="AO1487" s="182"/>
      <c r="AP1487" s="182"/>
      <c r="AQ1487" s="182"/>
      <c r="AR1487" s="182"/>
      <c r="AS1487" s="182"/>
      <c r="AT1487" s="182"/>
      <c r="AU1487" s="182"/>
      <c r="AV1487" s="182"/>
      <c r="AW1487" s="182"/>
      <c r="AX1487" s="182"/>
      <c r="AY1487" s="182"/>
      <c r="AZ1487" s="182"/>
      <c r="BA1487" s="182"/>
      <c r="BB1487" s="182"/>
      <c r="BC1487" s="182"/>
      <c r="BD1487" s="182"/>
      <c r="BE1487" s="182"/>
      <c r="BF1487" s="182"/>
      <c r="BG1487" s="182"/>
      <c r="BH1487" s="182"/>
      <c r="BI1487" s="182"/>
      <c r="BJ1487" s="182"/>
      <c r="BK1487" s="182"/>
      <c r="BL1487" s="182"/>
      <c r="BM1487" s="182"/>
      <c r="BN1487" s="182"/>
      <c r="BO1487" s="182"/>
      <c r="BP1487" s="182"/>
      <c r="BQ1487" s="182"/>
      <c r="BR1487" s="182"/>
      <c r="BS1487" s="182"/>
      <c r="BT1487" s="182"/>
      <c r="BU1487" s="182"/>
      <c r="BV1487" s="182"/>
      <c r="BW1487" s="182"/>
      <c r="BX1487" s="182"/>
      <c r="BY1487" s="182"/>
      <c r="BZ1487" s="182"/>
      <c r="CA1487" s="182"/>
      <c r="CB1487" s="182"/>
      <c r="CC1487" s="182"/>
      <c r="CD1487" s="182"/>
      <c r="CE1487" s="182"/>
      <c r="CF1487" s="182"/>
      <c r="CG1487" s="182"/>
      <c r="CH1487" s="182"/>
      <c r="CI1487" s="182"/>
      <c r="CJ1487" s="182"/>
      <c r="CK1487" s="182"/>
      <c r="CL1487" s="182"/>
      <c r="CM1487" s="182"/>
      <c r="CN1487" s="182"/>
      <c r="CO1487" s="182"/>
      <c r="CP1487" s="182"/>
      <c r="CQ1487" s="182"/>
      <c r="CR1487" s="182"/>
      <c r="CS1487" s="182"/>
      <c r="CT1487" s="182"/>
      <c r="CU1487" s="182"/>
      <c r="CV1487" s="182"/>
      <c r="CW1487" s="182"/>
      <c r="CX1487" s="182"/>
      <c r="CY1487" s="182"/>
      <c r="CZ1487" s="182"/>
      <c r="DA1487" s="182"/>
      <c r="DB1487" s="182"/>
      <c r="DC1487" s="182"/>
      <c r="DD1487" s="182"/>
      <c r="DE1487" s="182"/>
      <c r="DF1487" s="182"/>
      <c r="DG1487" s="182"/>
      <c r="DH1487" s="182"/>
      <c r="DI1487" s="182"/>
      <c r="DJ1487" s="182"/>
      <c r="DK1487" s="182"/>
      <c r="DL1487" s="182"/>
      <c r="DM1487" s="182"/>
      <c r="DN1487" s="182"/>
      <c r="DO1487" s="182"/>
      <c r="DP1487" s="182"/>
      <c r="DQ1487" s="182"/>
      <c r="DR1487" s="182"/>
      <c r="DS1487" s="182"/>
      <c r="DT1487" s="182"/>
      <c r="DU1487" s="182"/>
      <c r="DV1487" s="182"/>
      <c r="DW1487" s="182"/>
      <c r="DX1487" s="182"/>
      <c r="DY1487" s="182"/>
    </row>
    <row r="1488" spans="1:129" s="194" customFormat="1" x14ac:dyDescent="0.25">
      <c r="A1488" s="96" t="s">
        <v>1411</v>
      </c>
      <c r="B1488" s="125" t="s">
        <v>1265</v>
      </c>
      <c r="C1488" s="98" t="s">
        <v>144</v>
      </c>
      <c r="D1488" s="99" t="s">
        <v>144</v>
      </c>
      <c r="E1488" s="101">
        <f>SUBTOTAL(9,E1489)</f>
        <v>0</v>
      </c>
      <c r="F1488" s="101">
        <f>SUBTOTAL(9,F1489)</f>
        <v>0</v>
      </c>
      <c r="G1488" s="101">
        <f>SUBTOTAL(9,G1489)</f>
        <v>0</v>
      </c>
      <c r="H1488" s="188"/>
      <c r="I1488" s="182"/>
      <c r="J1488" s="182"/>
      <c r="K1488" s="182"/>
      <c r="L1488" s="182"/>
      <c r="M1488" s="182"/>
      <c r="N1488" s="182"/>
      <c r="O1488" s="182"/>
      <c r="P1488" s="182"/>
      <c r="Q1488" s="182"/>
      <c r="R1488" s="182"/>
      <c r="S1488" s="182"/>
      <c r="T1488" s="182"/>
      <c r="U1488" s="182"/>
      <c r="V1488" s="182"/>
      <c r="W1488" s="182"/>
      <c r="X1488" s="182"/>
      <c r="Y1488" s="182"/>
      <c r="Z1488" s="182"/>
      <c r="AA1488" s="182"/>
      <c r="AB1488" s="182"/>
      <c r="AC1488" s="182"/>
      <c r="AD1488" s="182"/>
      <c r="AE1488" s="182"/>
      <c r="AF1488" s="182"/>
      <c r="AG1488" s="182"/>
      <c r="AH1488" s="182"/>
      <c r="AI1488" s="182"/>
      <c r="AJ1488" s="182"/>
      <c r="AK1488" s="182"/>
      <c r="AL1488" s="182"/>
      <c r="AM1488" s="182"/>
      <c r="AN1488" s="182"/>
      <c r="AO1488" s="182"/>
      <c r="AP1488" s="182"/>
      <c r="AQ1488" s="182"/>
      <c r="AR1488" s="182"/>
      <c r="AS1488" s="182"/>
      <c r="AT1488" s="182"/>
      <c r="AU1488" s="182"/>
      <c r="AV1488" s="182"/>
      <c r="AW1488" s="182"/>
      <c r="AX1488" s="182"/>
      <c r="AY1488" s="182"/>
      <c r="AZ1488" s="182"/>
      <c r="BA1488" s="182"/>
      <c r="BB1488" s="182"/>
      <c r="BC1488" s="182"/>
      <c r="BD1488" s="182"/>
      <c r="BE1488" s="182"/>
      <c r="BF1488" s="182"/>
      <c r="BG1488" s="182"/>
      <c r="BH1488" s="182"/>
      <c r="BI1488" s="182"/>
      <c r="BJ1488" s="182"/>
      <c r="BK1488" s="182"/>
      <c r="BL1488" s="182"/>
      <c r="BM1488" s="182"/>
      <c r="BN1488" s="182"/>
      <c r="BO1488" s="182"/>
      <c r="BP1488" s="182"/>
      <c r="BQ1488" s="182"/>
      <c r="BR1488" s="182"/>
      <c r="BS1488" s="182"/>
      <c r="BT1488" s="182"/>
      <c r="BU1488" s="182"/>
      <c r="BV1488" s="182"/>
      <c r="BW1488" s="182"/>
      <c r="BX1488" s="182"/>
      <c r="BY1488" s="182"/>
      <c r="BZ1488" s="182"/>
      <c r="CA1488" s="182"/>
      <c r="CB1488" s="182"/>
      <c r="CC1488" s="182"/>
      <c r="CD1488" s="182"/>
      <c r="CE1488" s="182"/>
      <c r="CF1488" s="182"/>
      <c r="CG1488" s="182"/>
      <c r="CH1488" s="182"/>
      <c r="CI1488" s="182"/>
      <c r="CJ1488" s="182"/>
      <c r="CK1488" s="182"/>
      <c r="CL1488" s="182"/>
      <c r="CM1488" s="182"/>
      <c r="CN1488" s="182"/>
      <c r="CO1488" s="182"/>
      <c r="CP1488" s="182"/>
      <c r="CQ1488" s="182"/>
      <c r="CR1488" s="182"/>
      <c r="CS1488" s="182"/>
      <c r="CT1488" s="182"/>
      <c r="CU1488" s="182"/>
      <c r="CV1488" s="182"/>
      <c r="CW1488" s="182"/>
      <c r="CX1488" s="182"/>
      <c r="CY1488" s="182"/>
      <c r="CZ1488" s="182"/>
      <c r="DA1488" s="182"/>
      <c r="DB1488" s="182"/>
      <c r="DC1488" s="182"/>
      <c r="DD1488" s="182"/>
      <c r="DE1488" s="182"/>
      <c r="DF1488" s="182"/>
      <c r="DG1488" s="182"/>
      <c r="DH1488" s="182"/>
      <c r="DI1488" s="182"/>
      <c r="DJ1488" s="182"/>
      <c r="DK1488" s="182"/>
      <c r="DL1488" s="182"/>
      <c r="DM1488" s="182"/>
      <c r="DN1488" s="182"/>
      <c r="DO1488" s="182"/>
      <c r="DP1488" s="182"/>
      <c r="DQ1488" s="182"/>
      <c r="DR1488" s="182"/>
      <c r="DS1488" s="182"/>
      <c r="DT1488" s="182"/>
      <c r="DU1488" s="182"/>
      <c r="DV1488" s="182"/>
      <c r="DW1488" s="182"/>
      <c r="DX1488" s="182"/>
      <c r="DY1488" s="182"/>
    </row>
    <row r="1489" spans="1:129" s="108" customFormat="1" hidden="1" x14ac:dyDescent="0.25">
      <c r="A1489" s="103" t="s">
        <v>153</v>
      </c>
      <c r="B1489" s="126"/>
      <c r="C1489" s="105"/>
      <c r="D1489" s="106"/>
      <c r="E1489" s="106"/>
      <c r="F1489" s="106"/>
      <c r="G1489" s="106"/>
      <c r="H1489" s="107">
        <v>0</v>
      </c>
    </row>
    <row r="1490" spans="1:129" s="194" customFormat="1" x14ac:dyDescent="0.25">
      <c r="A1490" s="96" t="s">
        <v>1412</v>
      </c>
      <c r="B1490" s="125" t="s">
        <v>155</v>
      </c>
      <c r="C1490" s="98" t="s">
        <v>144</v>
      </c>
      <c r="D1490" s="99" t="s">
        <v>144</v>
      </c>
      <c r="E1490" s="101">
        <f>SUBTOTAL(9,E1491)</f>
        <v>0</v>
      </c>
      <c r="F1490" s="101">
        <f>SUBTOTAL(9,F1491)</f>
        <v>0</v>
      </c>
      <c r="G1490" s="101">
        <f>SUBTOTAL(9,G1491)</f>
        <v>0</v>
      </c>
      <c r="H1490" s="188"/>
      <c r="I1490" s="182"/>
      <c r="J1490" s="182"/>
      <c r="K1490" s="182"/>
      <c r="L1490" s="182"/>
      <c r="M1490" s="182"/>
      <c r="N1490" s="182"/>
      <c r="O1490" s="182"/>
      <c r="P1490" s="182"/>
      <c r="Q1490" s="182"/>
      <c r="R1490" s="182"/>
      <c r="S1490" s="182"/>
      <c r="T1490" s="182"/>
      <c r="U1490" s="182"/>
      <c r="V1490" s="182"/>
      <c r="W1490" s="182"/>
      <c r="X1490" s="182"/>
      <c r="Y1490" s="182"/>
      <c r="Z1490" s="182"/>
      <c r="AA1490" s="182"/>
      <c r="AB1490" s="182"/>
      <c r="AC1490" s="182"/>
      <c r="AD1490" s="182"/>
      <c r="AE1490" s="182"/>
      <c r="AF1490" s="182"/>
      <c r="AG1490" s="182"/>
      <c r="AH1490" s="182"/>
      <c r="AI1490" s="182"/>
      <c r="AJ1490" s="182"/>
      <c r="AK1490" s="182"/>
      <c r="AL1490" s="182"/>
      <c r="AM1490" s="182"/>
      <c r="AN1490" s="182"/>
      <c r="AO1490" s="182"/>
      <c r="AP1490" s="182"/>
      <c r="AQ1490" s="182"/>
      <c r="AR1490" s="182"/>
      <c r="AS1490" s="182"/>
      <c r="AT1490" s="182"/>
      <c r="AU1490" s="182"/>
      <c r="AV1490" s="182"/>
      <c r="AW1490" s="182"/>
      <c r="AX1490" s="182"/>
      <c r="AY1490" s="182"/>
      <c r="AZ1490" s="182"/>
      <c r="BA1490" s="182"/>
      <c r="BB1490" s="182"/>
      <c r="BC1490" s="182"/>
      <c r="BD1490" s="182"/>
      <c r="BE1490" s="182"/>
      <c r="BF1490" s="182"/>
      <c r="BG1490" s="182"/>
      <c r="BH1490" s="182"/>
      <c r="BI1490" s="182"/>
      <c r="BJ1490" s="182"/>
      <c r="BK1490" s="182"/>
      <c r="BL1490" s="182"/>
      <c r="BM1490" s="182"/>
      <c r="BN1490" s="182"/>
      <c r="BO1490" s="182"/>
      <c r="BP1490" s="182"/>
      <c r="BQ1490" s="182"/>
      <c r="BR1490" s="182"/>
      <c r="BS1490" s="182"/>
      <c r="BT1490" s="182"/>
      <c r="BU1490" s="182"/>
      <c r="BV1490" s="182"/>
      <c r="BW1490" s="182"/>
      <c r="BX1490" s="182"/>
      <c r="BY1490" s="182"/>
      <c r="BZ1490" s="182"/>
      <c r="CA1490" s="182"/>
      <c r="CB1490" s="182"/>
      <c r="CC1490" s="182"/>
      <c r="CD1490" s="182"/>
      <c r="CE1490" s="182"/>
      <c r="CF1490" s="182"/>
      <c r="CG1490" s="182"/>
      <c r="CH1490" s="182"/>
      <c r="CI1490" s="182"/>
      <c r="CJ1490" s="182"/>
      <c r="CK1490" s="182"/>
      <c r="CL1490" s="182"/>
      <c r="CM1490" s="182"/>
      <c r="CN1490" s="182"/>
      <c r="CO1490" s="182"/>
      <c r="CP1490" s="182"/>
      <c r="CQ1490" s="182"/>
      <c r="CR1490" s="182"/>
      <c r="CS1490" s="182"/>
      <c r="CT1490" s="182"/>
      <c r="CU1490" s="182"/>
      <c r="CV1490" s="182"/>
      <c r="CW1490" s="182"/>
      <c r="CX1490" s="182"/>
      <c r="CY1490" s="182"/>
      <c r="CZ1490" s="182"/>
      <c r="DA1490" s="182"/>
      <c r="DB1490" s="182"/>
      <c r="DC1490" s="182"/>
      <c r="DD1490" s="182"/>
      <c r="DE1490" s="182"/>
      <c r="DF1490" s="182"/>
      <c r="DG1490" s="182"/>
      <c r="DH1490" s="182"/>
      <c r="DI1490" s="182"/>
      <c r="DJ1490" s="182"/>
      <c r="DK1490" s="182"/>
      <c r="DL1490" s="182"/>
      <c r="DM1490" s="182"/>
      <c r="DN1490" s="182"/>
      <c r="DO1490" s="182"/>
      <c r="DP1490" s="182"/>
      <c r="DQ1490" s="182"/>
      <c r="DR1490" s="182"/>
      <c r="DS1490" s="182"/>
      <c r="DT1490" s="182"/>
      <c r="DU1490" s="182"/>
      <c r="DV1490" s="182"/>
      <c r="DW1490" s="182"/>
      <c r="DX1490" s="182"/>
      <c r="DY1490" s="182"/>
    </row>
    <row r="1491" spans="1:129" s="108" customFormat="1" hidden="1" x14ac:dyDescent="0.25">
      <c r="A1491" s="103" t="s">
        <v>153</v>
      </c>
      <c r="B1491" s="126"/>
      <c r="C1491" s="105"/>
      <c r="D1491" s="106"/>
      <c r="E1491" s="106"/>
      <c r="F1491" s="106"/>
      <c r="G1491" s="106"/>
      <c r="H1491" s="107">
        <v>0</v>
      </c>
    </row>
    <row r="1492" spans="1:129" s="194" customFormat="1" x14ac:dyDescent="0.25">
      <c r="A1492" s="96" t="s">
        <v>1413</v>
      </c>
      <c r="B1492" s="125" t="s">
        <v>157</v>
      </c>
      <c r="C1492" s="98" t="s">
        <v>144</v>
      </c>
      <c r="D1492" s="99" t="s">
        <v>144</v>
      </c>
      <c r="E1492" s="101">
        <f>SUBTOTAL(9,E1493)</f>
        <v>0</v>
      </c>
      <c r="F1492" s="101">
        <f>SUBTOTAL(9,F1493)</f>
        <v>0</v>
      </c>
      <c r="G1492" s="101">
        <f>SUBTOTAL(9,G1493)</f>
        <v>0</v>
      </c>
      <c r="H1492" s="188"/>
      <c r="I1492" s="182"/>
      <c r="J1492" s="182"/>
      <c r="K1492" s="182"/>
      <c r="L1492" s="182"/>
      <c r="M1492" s="182"/>
      <c r="N1492" s="182"/>
      <c r="O1492" s="182"/>
      <c r="P1492" s="182"/>
      <c r="Q1492" s="182"/>
      <c r="R1492" s="182"/>
      <c r="S1492" s="182"/>
      <c r="T1492" s="182"/>
      <c r="U1492" s="182"/>
      <c r="V1492" s="182"/>
      <c r="W1492" s="182"/>
      <c r="X1492" s="182"/>
      <c r="Y1492" s="182"/>
      <c r="Z1492" s="182"/>
      <c r="AA1492" s="182"/>
      <c r="AB1492" s="182"/>
      <c r="AC1492" s="182"/>
      <c r="AD1492" s="182"/>
      <c r="AE1492" s="182"/>
      <c r="AF1492" s="182"/>
      <c r="AG1492" s="182"/>
      <c r="AH1492" s="182"/>
      <c r="AI1492" s="182"/>
      <c r="AJ1492" s="182"/>
      <c r="AK1492" s="182"/>
      <c r="AL1492" s="182"/>
      <c r="AM1492" s="182"/>
      <c r="AN1492" s="182"/>
      <c r="AO1492" s="182"/>
      <c r="AP1492" s="182"/>
      <c r="AQ1492" s="182"/>
      <c r="AR1492" s="182"/>
      <c r="AS1492" s="182"/>
      <c r="AT1492" s="182"/>
      <c r="AU1492" s="182"/>
      <c r="AV1492" s="182"/>
      <c r="AW1492" s="182"/>
      <c r="AX1492" s="182"/>
      <c r="AY1492" s="182"/>
      <c r="AZ1492" s="182"/>
      <c r="BA1492" s="182"/>
      <c r="BB1492" s="182"/>
      <c r="BC1492" s="182"/>
      <c r="BD1492" s="182"/>
      <c r="BE1492" s="182"/>
      <c r="BF1492" s="182"/>
      <c r="BG1492" s="182"/>
      <c r="BH1492" s="182"/>
      <c r="BI1492" s="182"/>
      <c r="BJ1492" s="182"/>
      <c r="BK1492" s="182"/>
      <c r="BL1492" s="182"/>
      <c r="BM1492" s="182"/>
      <c r="BN1492" s="182"/>
      <c r="BO1492" s="182"/>
      <c r="BP1492" s="182"/>
      <c r="BQ1492" s="182"/>
      <c r="BR1492" s="182"/>
      <c r="BS1492" s="182"/>
      <c r="BT1492" s="182"/>
      <c r="BU1492" s="182"/>
      <c r="BV1492" s="182"/>
      <c r="BW1492" s="182"/>
      <c r="BX1492" s="182"/>
      <c r="BY1492" s="182"/>
      <c r="BZ1492" s="182"/>
      <c r="CA1492" s="182"/>
      <c r="CB1492" s="182"/>
      <c r="CC1492" s="182"/>
      <c r="CD1492" s="182"/>
      <c r="CE1492" s="182"/>
      <c r="CF1492" s="182"/>
      <c r="CG1492" s="182"/>
      <c r="CH1492" s="182"/>
      <c r="CI1492" s="182"/>
      <c r="CJ1492" s="182"/>
      <c r="CK1492" s="182"/>
      <c r="CL1492" s="182"/>
      <c r="CM1492" s="182"/>
      <c r="CN1492" s="182"/>
      <c r="CO1492" s="182"/>
      <c r="CP1492" s="182"/>
      <c r="CQ1492" s="182"/>
      <c r="CR1492" s="182"/>
      <c r="CS1492" s="182"/>
      <c r="CT1492" s="182"/>
      <c r="CU1492" s="182"/>
      <c r="CV1492" s="182"/>
      <c r="CW1492" s="182"/>
      <c r="CX1492" s="182"/>
      <c r="CY1492" s="182"/>
      <c r="CZ1492" s="182"/>
      <c r="DA1492" s="182"/>
      <c r="DB1492" s="182"/>
      <c r="DC1492" s="182"/>
      <c r="DD1492" s="182"/>
      <c r="DE1492" s="182"/>
      <c r="DF1492" s="182"/>
      <c r="DG1492" s="182"/>
      <c r="DH1492" s="182"/>
      <c r="DI1492" s="182"/>
      <c r="DJ1492" s="182"/>
      <c r="DK1492" s="182"/>
      <c r="DL1492" s="182"/>
      <c r="DM1492" s="182"/>
      <c r="DN1492" s="182"/>
      <c r="DO1492" s="182"/>
      <c r="DP1492" s="182"/>
      <c r="DQ1492" s="182"/>
      <c r="DR1492" s="182"/>
      <c r="DS1492" s="182"/>
      <c r="DT1492" s="182"/>
      <c r="DU1492" s="182"/>
      <c r="DV1492" s="182"/>
      <c r="DW1492" s="182"/>
      <c r="DX1492" s="182"/>
      <c r="DY1492" s="182"/>
    </row>
    <row r="1493" spans="1:129" s="108" customFormat="1" hidden="1" x14ac:dyDescent="0.25">
      <c r="A1493" s="103" t="s">
        <v>153</v>
      </c>
      <c r="B1493" s="126"/>
      <c r="C1493" s="105"/>
      <c r="D1493" s="106"/>
      <c r="E1493" s="106"/>
      <c r="F1493" s="106"/>
      <c r="G1493" s="106"/>
      <c r="H1493" s="107">
        <v>0</v>
      </c>
    </row>
    <row r="1494" spans="1:129" s="194" customFormat="1" x14ac:dyDescent="0.25">
      <c r="A1494" s="96" t="s">
        <v>1414</v>
      </c>
      <c r="B1494" s="125" t="s">
        <v>1288</v>
      </c>
      <c r="C1494" s="98" t="s">
        <v>144</v>
      </c>
      <c r="D1494" s="99" t="s">
        <v>144</v>
      </c>
      <c r="E1494" s="101">
        <f>SUBTOTAL(9,E1495)</f>
        <v>0</v>
      </c>
      <c r="F1494" s="101">
        <f>SUBTOTAL(9,F1495)</f>
        <v>0</v>
      </c>
      <c r="G1494" s="101">
        <f>SUBTOTAL(9,G1495)</f>
        <v>0</v>
      </c>
      <c r="H1494" s="188"/>
      <c r="I1494" s="182"/>
      <c r="J1494" s="182"/>
      <c r="K1494" s="182"/>
      <c r="L1494" s="182"/>
      <c r="M1494" s="182"/>
      <c r="N1494" s="182"/>
      <c r="O1494" s="182"/>
      <c r="P1494" s="182"/>
      <c r="Q1494" s="182"/>
      <c r="R1494" s="182"/>
      <c r="S1494" s="182"/>
      <c r="T1494" s="182"/>
      <c r="U1494" s="182"/>
      <c r="V1494" s="182"/>
      <c r="W1494" s="182"/>
      <c r="X1494" s="182"/>
      <c r="Y1494" s="182"/>
      <c r="Z1494" s="182"/>
      <c r="AA1494" s="182"/>
      <c r="AB1494" s="182"/>
      <c r="AC1494" s="182"/>
      <c r="AD1494" s="182"/>
      <c r="AE1494" s="182"/>
      <c r="AF1494" s="182"/>
      <c r="AG1494" s="182"/>
      <c r="AH1494" s="182"/>
      <c r="AI1494" s="182"/>
      <c r="AJ1494" s="182"/>
      <c r="AK1494" s="182"/>
      <c r="AL1494" s="182"/>
      <c r="AM1494" s="182"/>
      <c r="AN1494" s="182"/>
      <c r="AO1494" s="182"/>
      <c r="AP1494" s="182"/>
      <c r="AQ1494" s="182"/>
      <c r="AR1494" s="182"/>
      <c r="AS1494" s="182"/>
      <c r="AT1494" s="182"/>
      <c r="AU1494" s="182"/>
      <c r="AV1494" s="182"/>
      <c r="AW1494" s="182"/>
      <c r="AX1494" s="182"/>
      <c r="AY1494" s="182"/>
      <c r="AZ1494" s="182"/>
      <c r="BA1494" s="182"/>
      <c r="BB1494" s="182"/>
      <c r="BC1494" s="182"/>
      <c r="BD1494" s="182"/>
      <c r="BE1494" s="182"/>
      <c r="BF1494" s="182"/>
      <c r="BG1494" s="182"/>
      <c r="BH1494" s="182"/>
      <c r="BI1494" s="182"/>
      <c r="BJ1494" s="182"/>
      <c r="BK1494" s="182"/>
      <c r="BL1494" s="182"/>
      <c r="BM1494" s="182"/>
      <c r="BN1494" s="182"/>
      <c r="BO1494" s="182"/>
      <c r="BP1494" s="182"/>
      <c r="BQ1494" s="182"/>
      <c r="BR1494" s="182"/>
      <c r="BS1494" s="182"/>
      <c r="BT1494" s="182"/>
      <c r="BU1494" s="182"/>
      <c r="BV1494" s="182"/>
      <c r="BW1494" s="182"/>
      <c r="BX1494" s="182"/>
      <c r="BY1494" s="182"/>
      <c r="BZ1494" s="182"/>
      <c r="CA1494" s="182"/>
      <c r="CB1494" s="182"/>
      <c r="CC1494" s="182"/>
      <c r="CD1494" s="182"/>
      <c r="CE1494" s="182"/>
      <c r="CF1494" s="182"/>
      <c r="CG1494" s="182"/>
      <c r="CH1494" s="182"/>
      <c r="CI1494" s="182"/>
      <c r="CJ1494" s="182"/>
      <c r="CK1494" s="182"/>
      <c r="CL1494" s="182"/>
      <c r="CM1494" s="182"/>
      <c r="CN1494" s="182"/>
      <c r="CO1494" s="182"/>
      <c r="CP1494" s="182"/>
      <c r="CQ1494" s="182"/>
      <c r="CR1494" s="182"/>
      <c r="CS1494" s="182"/>
      <c r="CT1494" s="182"/>
      <c r="CU1494" s="182"/>
      <c r="CV1494" s="182"/>
      <c r="CW1494" s="182"/>
      <c r="CX1494" s="182"/>
      <c r="CY1494" s="182"/>
      <c r="CZ1494" s="182"/>
      <c r="DA1494" s="182"/>
      <c r="DB1494" s="182"/>
      <c r="DC1494" s="182"/>
      <c r="DD1494" s="182"/>
      <c r="DE1494" s="182"/>
      <c r="DF1494" s="182"/>
      <c r="DG1494" s="182"/>
      <c r="DH1494" s="182"/>
      <c r="DI1494" s="182"/>
      <c r="DJ1494" s="182"/>
      <c r="DK1494" s="182"/>
      <c r="DL1494" s="182"/>
      <c r="DM1494" s="182"/>
      <c r="DN1494" s="182"/>
      <c r="DO1494" s="182"/>
      <c r="DP1494" s="182"/>
      <c r="DQ1494" s="182"/>
      <c r="DR1494" s="182"/>
      <c r="DS1494" s="182"/>
      <c r="DT1494" s="182"/>
      <c r="DU1494" s="182"/>
      <c r="DV1494" s="182"/>
      <c r="DW1494" s="182"/>
      <c r="DX1494" s="182"/>
      <c r="DY1494" s="182"/>
    </row>
    <row r="1495" spans="1:129" s="108" customFormat="1" hidden="1" x14ac:dyDescent="0.25">
      <c r="A1495" s="103" t="s">
        <v>153</v>
      </c>
      <c r="B1495" s="126"/>
      <c r="C1495" s="105"/>
      <c r="D1495" s="106"/>
      <c r="E1495" s="106"/>
      <c r="F1495" s="106"/>
      <c r="G1495" s="106"/>
      <c r="H1495" s="107">
        <v>0</v>
      </c>
    </row>
    <row r="1496" spans="1:129" s="194" customFormat="1" x14ac:dyDescent="0.25">
      <c r="A1496" s="96" t="s">
        <v>1415</v>
      </c>
      <c r="B1496" s="125" t="s">
        <v>161</v>
      </c>
      <c r="C1496" s="98" t="s">
        <v>144</v>
      </c>
      <c r="D1496" s="99" t="s">
        <v>144</v>
      </c>
      <c r="E1496" s="101">
        <f>SUBTOTAL(9,E1497)</f>
        <v>0</v>
      </c>
      <c r="F1496" s="101">
        <f>SUBTOTAL(9,F1497)</f>
        <v>0</v>
      </c>
      <c r="G1496" s="101">
        <f>SUBTOTAL(9,G1497)</f>
        <v>0</v>
      </c>
      <c r="H1496" s="188"/>
      <c r="I1496" s="182"/>
      <c r="J1496" s="182"/>
      <c r="K1496" s="182"/>
      <c r="L1496" s="182"/>
      <c r="M1496" s="182"/>
      <c r="N1496" s="182"/>
      <c r="O1496" s="182"/>
      <c r="P1496" s="182"/>
      <c r="Q1496" s="182"/>
      <c r="R1496" s="182"/>
      <c r="S1496" s="182"/>
      <c r="T1496" s="182"/>
      <c r="U1496" s="182"/>
      <c r="V1496" s="182"/>
      <c r="W1496" s="182"/>
      <c r="X1496" s="182"/>
      <c r="Y1496" s="182"/>
      <c r="Z1496" s="182"/>
      <c r="AA1496" s="182"/>
      <c r="AB1496" s="182"/>
      <c r="AC1496" s="182"/>
      <c r="AD1496" s="182"/>
      <c r="AE1496" s="182"/>
      <c r="AF1496" s="182"/>
      <c r="AG1496" s="182"/>
      <c r="AH1496" s="182"/>
      <c r="AI1496" s="182"/>
      <c r="AJ1496" s="182"/>
      <c r="AK1496" s="182"/>
      <c r="AL1496" s="182"/>
      <c r="AM1496" s="182"/>
      <c r="AN1496" s="182"/>
      <c r="AO1496" s="182"/>
      <c r="AP1496" s="182"/>
      <c r="AQ1496" s="182"/>
      <c r="AR1496" s="182"/>
      <c r="AS1496" s="182"/>
      <c r="AT1496" s="182"/>
      <c r="AU1496" s="182"/>
      <c r="AV1496" s="182"/>
      <c r="AW1496" s="182"/>
      <c r="AX1496" s="182"/>
      <c r="AY1496" s="182"/>
      <c r="AZ1496" s="182"/>
      <c r="BA1496" s="182"/>
      <c r="BB1496" s="182"/>
      <c r="BC1496" s="182"/>
      <c r="BD1496" s="182"/>
      <c r="BE1496" s="182"/>
      <c r="BF1496" s="182"/>
      <c r="BG1496" s="182"/>
      <c r="BH1496" s="182"/>
      <c r="BI1496" s="182"/>
      <c r="BJ1496" s="182"/>
      <c r="BK1496" s="182"/>
      <c r="BL1496" s="182"/>
      <c r="BM1496" s="182"/>
      <c r="BN1496" s="182"/>
      <c r="BO1496" s="182"/>
      <c r="BP1496" s="182"/>
      <c r="BQ1496" s="182"/>
      <c r="BR1496" s="182"/>
      <c r="BS1496" s="182"/>
      <c r="BT1496" s="182"/>
      <c r="BU1496" s="182"/>
      <c r="BV1496" s="182"/>
      <c r="BW1496" s="182"/>
      <c r="BX1496" s="182"/>
      <c r="BY1496" s="182"/>
      <c r="BZ1496" s="182"/>
      <c r="CA1496" s="182"/>
      <c r="CB1496" s="182"/>
      <c r="CC1496" s="182"/>
      <c r="CD1496" s="182"/>
      <c r="CE1496" s="182"/>
      <c r="CF1496" s="182"/>
      <c r="CG1496" s="182"/>
      <c r="CH1496" s="182"/>
      <c r="CI1496" s="182"/>
      <c r="CJ1496" s="182"/>
      <c r="CK1496" s="182"/>
      <c r="CL1496" s="182"/>
      <c r="CM1496" s="182"/>
      <c r="CN1496" s="182"/>
      <c r="CO1496" s="182"/>
      <c r="CP1496" s="182"/>
      <c r="CQ1496" s="182"/>
      <c r="CR1496" s="182"/>
      <c r="CS1496" s="182"/>
      <c r="CT1496" s="182"/>
      <c r="CU1496" s="182"/>
      <c r="CV1496" s="182"/>
      <c r="CW1496" s="182"/>
      <c r="CX1496" s="182"/>
      <c r="CY1496" s="182"/>
      <c r="CZ1496" s="182"/>
      <c r="DA1496" s="182"/>
      <c r="DB1496" s="182"/>
      <c r="DC1496" s="182"/>
      <c r="DD1496" s="182"/>
      <c r="DE1496" s="182"/>
      <c r="DF1496" s="182"/>
      <c r="DG1496" s="182"/>
      <c r="DH1496" s="182"/>
      <c r="DI1496" s="182"/>
      <c r="DJ1496" s="182"/>
      <c r="DK1496" s="182"/>
      <c r="DL1496" s="182"/>
      <c r="DM1496" s="182"/>
      <c r="DN1496" s="182"/>
      <c r="DO1496" s="182"/>
      <c r="DP1496" s="182"/>
      <c r="DQ1496" s="182"/>
      <c r="DR1496" s="182"/>
      <c r="DS1496" s="182"/>
      <c r="DT1496" s="182"/>
      <c r="DU1496" s="182"/>
      <c r="DV1496" s="182"/>
      <c r="DW1496" s="182"/>
      <c r="DX1496" s="182"/>
      <c r="DY1496" s="182"/>
    </row>
    <row r="1497" spans="1:129" s="108" customFormat="1" hidden="1" x14ac:dyDescent="0.25">
      <c r="A1497" s="103" t="s">
        <v>153</v>
      </c>
      <c r="B1497" s="126"/>
      <c r="C1497" s="105"/>
      <c r="D1497" s="106"/>
      <c r="E1497" s="106"/>
      <c r="F1497" s="106"/>
      <c r="G1497" s="106"/>
      <c r="H1497" s="107">
        <v>0</v>
      </c>
    </row>
    <row r="1498" spans="1:129" s="194" customFormat="1" x14ac:dyDescent="0.25">
      <c r="A1498" s="96" t="s">
        <v>1416</v>
      </c>
      <c r="B1498" s="125" t="s">
        <v>163</v>
      </c>
      <c r="C1498" s="98" t="s">
        <v>144</v>
      </c>
      <c r="D1498" s="99" t="s">
        <v>144</v>
      </c>
      <c r="E1498" s="101">
        <f>SUBTOTAL(9,E1499)</f>
        <v>0</v>
      </c>
      <c r="F1498" s="101">
        <f>SUBTOTAL(9,F1499)</f>
        <v>0</v>
      </c>
      <c r="G1498" s="101">
        <f>SUBTOTAL(9,G1499)</f>
        <v>0</v>
      </c>
      <c r="H1498" s="188"/>
      <c r="I1498" s="182"/>
      <c r="J1498" s="182"/>
      <c r="K1498" s="182"/>
      <c r="L1498" s="182"/>
      <c r="M1498" s="182"/>
      <c r="N1498" s="182"/>
      <c r="O1498" s="182"/>
      <c r="P1498" s="182"/>
      <c r="Q1498" s="182"/>
      <c r="R1498" s="182"/>
      <c r="S1498" s="182"/>
      <c r="T1498" s="182"/>
      <c r="U1498" s="182"/>
      <c r="V1498" s="182"/>
      <c r="W1498" s="182"/>
      <c r="X1498" s="182"/>
      <c r="Y1498" s="182"/>
      <c r="Z1498" s="182"/>
      <c r="AA1498" s="182"/>
      <c r="AB1498" s="182"/>
      <c r="AC1498" s="182"/>
      <c r="AD1498" s="182"/>
      <c r="AE1498" s="182"/>
      <c r="AF1498" s="182"/>
      <c r="AG1498" s="182"/>
      <c r="AH1498" s="182"/>
      <c r="AI1498" s="182"/>
      <c r="AJ1498" s="182"/>
      <c r="AK1498" s="182"/>
      <c r="AL1498" s="182"/>
      <c r="AM1498" s="182"/>
      <c r="AN1498" s="182"/>
      <c r="AO1498" s="182"/>
      <c r="AP1498" s="182"/>
      <c r="AQ1498" s="182"/>
      <c r="AR1498" s="182"/>
      <c r="AS1498" s="182"/>
      <c r="AT1498" s="182"/>
      <c r="AU1498" s="182"/>
      <c r="AV1498" s="182"/>
      <c r="AW1498" s="182"/>
      <c r="AX1498" s="182"/>
      <c r="AY1498" s="182"/>
      <c r="AZ1498" s="182"/>
      <c r="BA1498" s="182"/>
      <c r="BB1498" s="182"/>
      <c r="BC1498" s="182"/>
      <c r="BD1498" s="182"/>
      <c r="BE1498" s="182"/>
      <c r="BF1498" s="182"/>
      <c r="BG1498" s="182"/>
      <c r="BH1498" s="182"/>
      <c r="BI1498" s="182"/>
      <c r="BJ1498" s="182"/>
      <c r="BK1498" s="182"/>
      <c r="BL1498" s="182"/>
      <c r="BM1498" s="182"/>
      <c r="BN1498" s="182"/>
      <c r="BO1498" s="182"/>
      <c r="BP1498" s="182"/>
      <c r="BQ1498" s="182"/>
      <c r="BR1498" s="182"/>
      <c r="BS1498" s="182"/>
      <c r="BT1498" s="182"/>
      <c r="BU1498" s="182"/>
      <c r="BV1498" s="182"/>
      <c r="BW1498" s="182"/>
      <c r="BX1498" s="182"/>
      <c r="BY1498" s="182"/>
      <c r="BZ1498" s="182"/>
      <c r="CA1498" s="182"/>
      <c r="CB1498" s="182"/>
      <c r="CC1498" s="182"/>
      <c r="CD1498" s="182"/>
      <c r="CE1498" s="182"/>
      <c r="CF1498" s="182"/>
      <c r="CG1498" s="182"/>
      <c r="CH1498" s="182"/>
      <c r="CI1498" s="182"/>
      <c r="CJ1498" s="182"/>
      <c r="CK1498" s="182"/>
      <c r="CL1498" s="182"/>
      <c r="CM1498" s="182"/>
      <c r="CN1498" s="182"/>
      <c r="CO1498" s="182"/>
      <c r="CP1498" s="182"/>
      <c r="CQ1498" s="182"/>
      <c r="CR1498" s="182"/>
      <c r="CS1498" s="182"/>
      <c r="CT1498" s="182"/>
      <c r="CU1498" s="182"/>
      <c r="CV1498" s="182"/>
      <c r="CW1498" s="182"/>
      <c r="CX1498" s="182"/>
      <c r="CY1498" s="182"/>
      <c r="CZ1498" s="182"/>
      <c r="DA1498" s="182"/>
      <c r="DB1498" s="182"/>
      <c r="DC1498" s="182"/>
      <c r="DD1498" s="182"/>
      <c r="DE1498" s="182"/>
      <c r="DF1498" s="182"/>
      <c r="DG1498" s="182"/>
      <c r="DH1498" s="182"/>
      <c r="DI1498" s="182"/>
      <c r="DJ1498" s="182"/>
      <c r="DK1498" s="182"/>
      <c r="DL1498" s="182"/>
      <c r="DM1498" s="182"/>
      <c r="DN1498" s="182"/>
      <c r="DO1498" s="182"/>
      <c r="DP1498" s="182"/>
      <c r="DQ1498" s="182"/>
      <c r="DR1498" s="182"/>
      <c r="DS1498" s="182"/>
      <c r="DT1498" s="182"/>
      <c r="DU1498" s="182"/>
      <c r="DV1498" s="182"/>
      <c r="DW1498" s="182"/>
      <c r="DX1498" s="182"/>
      <c r="DY1498" s="182"/>
    </row>
    <row r="1499" spans="1:129" s="108" customFormat="1" hidden="1" x14ac:dyDescent="0.25">
      <c r="A1499" s="103" t="s">
        <v>153</v>
      </c>
      <c r="B1499" s="126"/>
      <c r="C1499" s="105"/>
      <c r="D1499" s="106"/>
      <c r="E1499" s="106"/>
      <c r="F1499" s="106"/>
      <c r="G1499" s="106"/>
      <c r="H1499" s="107">
        <v>0</v>
      </c>
    </row>
    <row r="1500" spans="1:129" s="193" customFormat="1" x14ac:dyDescent="0.25">
      <c r="A1500" s="96" t="s">
        <v>1417</v>
      </c>
      <c r="B1500" s="125" t="s">
        <v>1292</v>
      </c>
      <c r="C1500" s="98" t="s">
        <v>144</v>
      </c>
      <c r="D1500" s="99" t="s">
        <v>144</v>
      </c>
      <c r="E1500" s="101">
        <f>E1501+E1503+E1505+E1507+E1509+E1511</f>
        <v>0</v>
      </c>
      <c r="F1500" s="101">
        <f>F1501+F1503+F1505+F1507+F1509+F1511</f>
        <v>0</v>
      </c>
      <c r="G1500" s="101">
        <f>G1501+G1503+G1505+G1507+G1509+G1511</f>
        <v>0</v>
      </c>
      <c r="H1500" s="188"/>
      <c r="I1500" s="182"/>
      <c r="J1500" s="182"/>
      <c r="K1500" s="182"/>
      <c r="L1500" s="182"/>
      <c r="M1500" s="182"/>
      <c r="N1500" s="182"/>
      <c r="O1500" s="182"/>
      <c r="P1500" s="182"/>
      <c r="Q1500" s="182"/>
      <c r="R1500" s="182"/>
      <c r="S1500" s="182"/>
      <c r="T1500" s="182"/>
      <c r="U1500" s="182"/>
      <c r="V1500" s="182"/>
      <c r="W1500" s="182"/>
      <c r="X1500" s="182"/>
      <c r="Y1500" s="182"/>
      <c r="Z1500" s="182"/>
      <c r="AA1500" s="182"/>
      <c r="AB1500" s="182"/>
      <c r="AC1500" s="182"/>
      <c r="AD1500" s="182"/>
      <c r="AE1500" s="182"/>
      <c r="AF1500" s="182"/>
      <c r="AG1500" s="182"/>
      <c r="AH1500" s="182"/>
      <c r="AI1500" s="182"/>
      <c r="AJ1500" s="182"/>
      <c r="AK1500" s="182"/>
      <c r="AL1500" s="182"/>
      <c r="AM1500" s="182"/>
      <c r="AN1500" s="182"/>
      <c r="AO1500" s="182"/>
      <c r="AP1500" s="182"/>
      <c r="AQ1500" s="182"/>
      <c r="AR1500" s="182"/>
      <c r="AS1500" s="182"/>
      <c r="AT1500" s="182"/>
      <c r="AU1500" s="182"/>
      <c r="AV1500" s="182"/>
      <c r="AW1500" s="182"/>
      <c r="AX1500" s="182"/>
      <c r="AY1500" s="182"/>
      <c r="AZ1500" s="182"/>
      <c r="BA1500" s="182"/>
      <c r="BB1500" s="182"/>
      <c r="BC1500" s="182"/>
      <c r="BD1500" s="182"/>
      <c r="BE1500" s="182"/>
      <c r="BF1500" s="182"/>
      <c r="BG1500" s="182"/>
      <c r="BH1500" s="182"/>
      <c r="BI1500" s="182"/>
      <c r="BJ1500" s="182"/>
      <c r="BK1500" s="182"/>
      <c r="BL1500" s="182"/>
      <c r="BM1500" s="182"/>
      <c r="BN1500" s="182"/>
      <c r="BO1500" s="182"/>
      <c r="BP1500" s="182"/>
      <c r="BQ1500" s="182"/>
      <c r="BR1500" s="182"/>
      <c r="BS1500" s="182"/>
      <c r="BT1500" s="182"/>
      <c r="BU1500" s="182"/>
      <c r="BV1500" s="182"/>
      <c r="BW1500" s="182"/>
      <c r="BX1500" s="182"/>
      <c r="BY1500" s="182"/>
      <c r="BZ1500" s="182"/>
      <c r="CA1500" s="182"/>
      <c r="CB1500" s="182"/>
      <c r="CC1500" s="182"/>
      <c r="CD1500" s="182"/>
      <c r="CE1500" s="182"/>
      <c r="CF1500" s="182"/>
      <c r="CG1500" s="182"/>
      <c r="CH1500" s="182"/>
      <c r="CI1500" s="182"/>
      <c r="CJ1500" s="182"/>
      <c r="CK1500" s="182"/>
      <c r="CL1500" s="182"/>
      <c r="CM1500" s="182"/>
      <c r="CN1500" s="182"/>
      <c r="CO1500" s="182"/>
      <c r="CP1500" s="182"/>
      <c r="CQ1500" s="182"/>
      <c r="CR1500" s="182"/>
      <c r="CS1500" s="182"/>
      <c r="CT1500" s="182"/>
      <c r="CU1500" s="182"/>
      <c r="CV1500" s="182"/>
      <c r="CW1500" s="182"/>
      <c r="CX1500" s="182"/>
      <c r="CY1500" s="182"/>
      <c r="CZ1500" s="182"/>
      <c r="DA1500" s="182"/>
      <c r="DB1500" s="182"/>
      <c r="DC1500" s="182"/>
      <c r="DD1500" s="182"/>
      <c r="DE1500" s="182"/>
      <c r="DF1500" s="182"/>
      <c r="DG1500" s="182"/>
      <c r="DH1500" s="182"/>
      <c r="DI1500" s="182"/>
      <c r="DJ1500" s="182"/>
      <c r="DK1500" s="182"/>
      <c r="DL1500" s="182"/>
      <c r="DM1500" s="182"/>
      <c r="DN1500" s="182"/>
      <c r="DO1500" s="182"/>
      <c r="DP1500" s="182"/>
      <c r="DQ1500" s="182"/>
      <c r="DR1500" s="182"/>
      <c r="DS1500" s="182"/>
      <c r="DT1500" s="182"/>
      <c r="DU1500" s="182"/>
      <c r="DV1500" s="182"/>
      <c r="DW1500" s="182"/>
      <c r="DX1500" s="182"/>
      <c r="DY1500" s="182"/>
    </row>
    <row r="1501" spans="1:129" s="194" customFormat="1" x14ac:dyDescent="0.25">
      <c r="A1501" s="96" t="s">
        <v>1418</v>
      </c>
      <c r="B1501" s="125" t="s">
        <v>1265</v>
      </c>
      <c r="C1501" s="98" t="s">
        <v>144</v>
      </c>
      <c r="D1501" s="99" t="s">
        <v>144</v>
      </c>
      <c r="E1501" s="101">
        <f>SUBTOTAL(9,E1502)</f>
        <v>0</v>
      </c>
      <c r="F1501" s="101">
        <f>SUBTOTAL(9,F1502)</f>
        <v>0</v>
      </c>
      <c r="G1501" s="101">
        <f>SUBTOTAL(9,G1502)</f>
        <v>0</v>
      </c>
      <c r="H1501" s="188"/>
      <c r="I1501" s="182"/>
      <c r="J1501" s="182"/>
      <c r="K1501" s="182"/>
      <c r="L1501" s="182"/>
      <c r="M1501" s="182"/>
      <c r="N1501" s="182"/>
      <c r="O1501" s="182"/>
      <c r="P1501" s="182"/>
      <c r="Q1501" s="182"/>
      <c r="R1501" s="182"/>
      <c r="S1501" s="182"/>
      <c r="T1501" s="182"/>
      <c r="U1501" s="182"/>
      <c r="V1501" s="182"/>
      <c r="W1501" s="182"/>
      <c r="X1501" s="182"/>
      <c r="Y1501" s="182"/>
      <c r="Z1501" s="182"/>
      <c r="AA1501" s="182"/>
      <c r="AB1501" s="182"/>
      <c r="AC1501" s="182"/>
      <c r="AD1501" s="182"/>
      <c r="AE1501" s="182"/>
      <c r="AF1501" s="182"/>
      <c r="AG1501" s="182"/>
      <c r="AH1501" s="182"/>
      <c r="AI1501" s="182"/>
      <c r="AJ1501" s="182"/>
      <c r="AK1501" s="182"/>
      <c r="AL1501" s="182"/>
      <c r="AM1501" s="182"/>
      <c r="AN1501" s="182"/>
      <c r="AO1501" s="182"/>
      <c r="AP1501" s="182"/>
      <c r="AQ1501" s="182"/>
      <c r="AR1501" s="182"/>
      <c r="AS1501" s="182"/>
      <c r="AT1501" s="182"/>
      <c r="AU1501" s="182"/>
      <c r="AV1501" s="182"/>
      <c r="AW1501" s="182"/>
      <c r="AX1501" s="182"/>
      <c r="AY1501" s="182"/>
      <c r="AZ1501" s="182"/>
      <c r="BA1501" s="182"/>
      <c r="BB1501" s="182"/>
      <c r="BC1501" s="182"/>
      <c r="BD1501" s="182"/>
      <c r="BE1501" s="182"/>
      <c r="BF1501" s="182"/>
      <c r="BG1501" s="182"/>
      <c r="BH1501" s="182"/>
      <c r="BI1501" s="182"/>
      <c r="BJ1501" s="182"/>
      <c r="BK1501" s="182"/>
      <c r="BL1501" s="182"/>
      <c r="BM1501" s="182"/>
      <c r="BN1501" s="182"/>
      <c r="BO1501" s="182"/>
      <c r="BP1501" s="182"/>
      <c r="BQ1501" s="182"/>
      <c r="BR1501" s="182"/>
      <c r="BS1501" s="182"/>
      <c r="BT1501" s="182"/>
      <c r="BU1501" s="182"/>
      <c r="BV1501" s="182"/>
      <c r="BW1501" s="182"/>
      <c r="BX1501" s="182"/>
      <c r="BY1501" s="182"/>
      <c r="BZ1501" s="182"/>
      <c r="CA1501" s="182"/>
      <c r="CB1501" s="182"/>
      <c r="CC1501" s="182"/>
      <c r="CD1501" s="182"/>
      <c r="CE1501" s="182"/>
      <c r="CF1501" s="182"/>
      <c r="CG1501" s="182"/>
      <c r="CH1501" s="182"/>
      <c r="CI1501" s="182"/>
      <c r="CJ1501" s="182"/>
      <c r="CK1501" s="182"/>
      <c r="CL1501" s="182"/>
      <c r="CM1501" s="182"/>
      <c r="CN1501" s="182"/>
      <c r="CO1501" s="182"/>
      <c r="CP1501" s="182"/>
      <c r="CQ1501" s="182"/>
      <c r="CR1501" s="182"/>
      <c r="CS1501" s="182"/>
      <c r="CT1501" s="182"/>
      <c r="CU1501" s="182"/>
      <c r="CV1501" s="182"/>
      <c r="CW1501" s="182"/>
      <c r="CX1501" s="182"/>
      <c r="CY1501" s="182"/>
      <c r="CZ1501" s="182"/>
      <c r="DA1501" s="182"/>
      <c r="DB1501" s="182"/>
      <c r="DC1501" s="182"/>
      <c r="DD1501" s="182"/>
      <c r="DE1501" s="182"/>
      <c r="DF1501" s="182"/>
      <c r="DG1501" s="182"/>
      <c r="DH1501" s="182"/>
      <c r="DI1501" s="182"/>
      <c r="DJ1501" s="182"/>
      <c r="DK1501" s="182"/>
      <c r="DL1501" s="182"/>
      <c r="DM1501" s="182"/>
      <c r="DN1501" s="182"/>
      <c r="DO1501" s="182"/>
      <c r="DP1501" s="182"/>
      <c r="DQ1501" s="182"/>
      <c r="DR1501" s="182"/>
      <c r="DS1501" s="182"/>
      <c r="DT1501" s="182"/>
      <c r="DU1501" s="182"/>
      <c r="DV1501" s="182"/>
      <c r="DW1501" s="182"/>
      <c r="DX1501" s="182"/>
      <c r="DY1501" s="182"/>
    </row>
    <row r="1502" spans="1:129" s="108" customFormat="1" hidden="1" x14ac:dyDescent="0.25">
      <c r="A1502" s="103" t="s">
        <v>153</v>
      </c>
      <c r="B1502" s="126"/>
      <c r="C1502" s="105"/>
      <c r="D1502" s="106"/>
      <c r="E1502" s="106"/>
      <c r="F1502" s="106"/>
      <c r="G1502" s="106"/>
      <c r="H1502" s="107">
        <v>0</v>
      </c>
    </row>
    <row r="1503" spans="1:129" s="194" customFormat="1" x14ac:dyDescent="0.25">
      <c r="A1503" s="96" t="s">
        <v>1419</v>
      </c>
      <c r="B1503" s="125" t="s">
        <v>155</v>
      </c>
      <c r="C1503" s="98" t="s">
        <v>144</v>
      </c>
      <c r="D1503" s="99" t="s">
        <v>144</v>
      </c>
      <c r="E1503" s="101">
        <f>SUBTOTAL(9,E1504)</f>
        <v>0</v>
      </c>
      <c r="F1503" s="101">
        <f>SUBTOTAL(9,F1504)</f>
        <v>0</v>
      </c>
      <c r="G1503" s="101">
        <f>SUBTOTAL(9,G1504)</f>
        <v>0</v>
      </c>
      <c r="H1503" s="188"/>
      <c r="I1503" s="182"/>
      <c r="J1503" s="182"/>
      <c r="K1503" s="182"/>
      <c r="L1503" s="182"/>
      <c r="M1503" s="182"/>
      <c r="N1503" s="182"/>
      <c r="O1503" s="182"/>
      <c r="P1503" s="182"/>
      <c r="Q1503" s="182"/>
      <c r="R1503" s="182"/>
      <c r="S1503" s="182"/>
      <c r="T1503" s="182"/>
      <c r="U1503" s="182"/>
      <c r="V1503" s="182"/>
      <c r="W1503" s="182"/>
      <c r="X1503" s="182"/>
      <c r="Y1503" s="182"/>
      <c r="Z1503" s="182"/>
      <c r="AA1503" s="182"/>
      <c r="AB1503" s="182"/>
      <c r="AC1503" s="182"/>
      <c r="AD1503" s="182"/>
      <c r="AE1503" s="182"/>
      <c r="AF1503" s="182"/>
      <c r="AG1503" s="182"/>
      <c r="AH1503" s="182"/>
      <c r="AI1503" s="182"/>
      <c r="AJ1503" s="182"/>
      <c r="AK1503" s="182"/>
      <c r="AL1503" s="182"/>
      <c r="AM1503" s="182"/>
      <c r="AN1503" s="182"/>
      <c r="AO1503" s="182"/>
      <c r="AP1503" s="182"/>
      <c r="AQ1503" s="182"/>
      <c r="AR1503" s="182"/>
      <c r="AS1503" s="182"/>
      <c r="AT1503" s="182"/>
      <c r="AU1503" s="182"/>
      <c r="AV1503" s="182"/>
      <c r="AW1503" s="182"/>
      <c r="AX1503" s="182"/>
      <c r="AY1503" s="182"/>
      <c r="AZ1503" s="182"/>
      <c r="BA1503" s="182"/>
      <c r="BB1503" s="182"/>
      <c r="BC1503" s="182"/>
      <c r="BD1503" s="182"/>
      <c r="BE1503" s="182"/>
      <c r="BF1503" s="182"/>
      <c r="BG1503" s="182"/>
      <c r="BH1503" s="182"/>
      <c r="BI1503" s="182"/>
      <c r="BJ1503" s="182"/>
      <c r="BK1503" s="182"/>
      <c r="BL1503" s="182"/>
      <c r="BM1503" s="182"/>
      <c r="BN1503" s="182"/>
      <c r="BO1503" s="182"/>
      <c r="BP1503" s="182"/>
      <c r="BQ1503" s="182"/>
      <c r="BR1503" s="182"/>
      <c r="BS1503" s="182"/>
      <c r="BT1503" s="182"/>
      <c r="BU1503" s="182"/>
      <c r="BV1503" s="182"/>
      <c r="BW1503" s="182"/>
      <c r="BX1503" s="182"/>
      <c r="BY1503" s="182"/>
      <c r="BZ1503" s="182"/>
      <c r="CA1503" s="182"/>
      <c r="CB1503" s="182"/>
      <c r="CC1503" s="182"/>
      <c r="CD1503" s="182"/>
      <c r="CE1503" s="182"/>
      <c r="CF1503" s="182"/>
      <c r="CG1503" s="182"/>
      <c r="CH1503" s="182"/>
      <c r="CI1503" s="182"/>
      <c r="CJ1503" s="182"/>
      <c r="CK1503" s="182"/>
      <c r="CL1503" s="182"/>
      <c r="CM1503" s="182"/>
      <c r="CN1503" s="182"/>
      <c r="CO1503" s="182"/>
      <c r="CP1503" s="182"/>
      <c r="CQ1503" s="182"/>
      <c r="CR1503" s="182"/>
      <c r="CS1503" s="182"/>
      <c r="CT1503" s="182"/>
      <c r="CU1503" s="182"/>
      <c r="CV1503" s="182"/>
      <c r="CW1503" s="182"/>
      <c r="CX1503" s="182"/>
      <c r="CY1503" s="182"/>
      <c r="CZ1503" s="182"/>
      <c r="DA1503" s="182"/>
      <c r="DB1503" s="182"/>
      <c r="DC1503" s="182"/>
      <c r="DD1503" s="182"/>
      <c r="DE1503" s="182"/>
      <c r="DF1503" s="182"/>
      <c r="DG1503" s="182"/>
      <c r="DH1503" s="182"/>
      <c r="DI1503" s="182"/>
      <c r="DJ1503" s="182"/>
      <c r="DK1503" s="182"/>
      <c r="DL1503" s="182"/>
      <c r="DM1503" s="182"/>
      <c r="DN1503" s="182"/>
      <c r="DO1503" s="182"/>
      <c r="DP1503" s="182"/>
      <c r="DQ1503" s="182"/>
      <c r="DR1503" s="182"/>
      <c r="DS1503" s="182"/>
      <c r="DT1503" s="182"/>
      <c r="DU1503" s="182"/>
      <c r="DV1503" s="182"/>
      <c r="DW1503" s="182"/>
      <c r="DX1503" s="182"/>
      <c r="DY1503" s="182"/>
    </row>
    <row r="1504" spans="1:129" s="108" customFormat="1" hidden="1" x14ac:dyDescent="0.25">
      <c r="A1504" s="103" t="s">
        <v>153</v>
      </c>
      <c r="B1504" s="126"/>
      <c r="C1504" s="105"/>
      <c r="D1504" s="106"/>
      <c r="E1504" s="106"/>
      <c r="F1504" s="106"/>
      <c r="G1504" s="106"/>
      <c r="H1504" s="107">
        <v>0</v>
      </c>
    </row>
    <row r="1505" spans="1:129" s="194" customFormat="1" x14ac:dyDescent="0.25">
      <c r="A1505" s="96" t="s">
        <v>1420</v>
      </c>
      <c r="B1505" s="125" t="s">
        <v>157</v>
      </c>
      <c r="C1505" s="98" t="s">
        <v>144</v>
      </c>
      <c r="D1505" s="99" t="s">
        <v>144</v>
      </c>
      <c r="E1505" s="101">
        <f>SUBTOTAL(9,E1506)</f>
        <v>0</v>
      </c>
      <c r="F1505" s="101">
        <f>SUBTOTAL(9,F1506)</f>
        <v>0</v>
      </c>
      <c r="G1505" s="101">
        <f>SUBTOTAL(9,G1506)</f>
        <v>0</v>
      </c>
      <c r="H1505" s="188"/>
      <c r="I1505" s="182"/>
      <c r="J1505" s="182"/>
      <c r="K1505" s="182"/>
      <c r="L1505" s="182"/>
      <c r="M1505" s="182"/>
      <c r="N1505" s="182"/>
      <c r="O1505" s="182"/>
      <c r="P1505" s="182"/>
      <c r="Q1505" s="182"/>
      <c r="R1505" s="182"/>
      <c r="S1505" s="182"/>
      <c r="T1505" s="182"/>
      <c r="U1505" s="182"/>
      <c r="V1505" s="182"/>
      <c r="W1505" s="182"/>
      <c r="X1505" s="182"/>
      <c r="Y1505" s="182"/>
      <c r="Z1505" s="182"/>
      <c r="AA1505" s="182"/>
      <c r="AB1505" s="182"/>
      <c r="AC1505" s="182"/>
      <c r="AD1505" s="182"/>
      <c r="AE1505" s="182"/>
      <c r="AF1505" s="182"/>
      <c r="AG1505" s="182"/>
      <c r="AH1505" s="182"/>
      <c r="AI1505" s="182"/>
      <c r="AJ1505" s="182"/>
      <c r="AK1505" s="182"/>
      <c r="AL1505" s="182"/>
      <c r="AM1505" s="182"/>
      <c r="AN1505" s="182"/>
      <c r="AO1505" s="182"/>
      <c r="AP1505" s="182"/>
      <c r="AQ1505" s="182"/>
      <c r="AR1505" s="182"/>
      <c r="AS1505" s="182"/>
      <c r="AT1505" s="182"/>
      <c r="AU1505" s="182"/>
      <c r="AV1505" s="182"/>
      <c r="AW1505" s="182"/>
      <c r="AX1505" s="182"/>
      <c r="AY1505" s="182"/>
      <c r="AZ1505" s="182"/>
      <c r="BA1505" s="182"/>
      <c r="BB1505" s="182"/>
      <c r="BC1505" s="182"/>
      <c r="BD1505" s="182"/>
      <c r="BE1505" s="182"/>
      <c r="BF1505" s="182"/>
      <c r="BG1505" s="182"/>
      <c r="BH1505" s="182"/>
      <c r="BI1505" s="182"/>
      <c r="BJ1505" s="182"/>
      <c r="BK1505" s="182"/>
      <c r="BL1505" s="182"/>
      <c r="BM1505" s="182"/>
      <c r="BN1505" s="182"/>
      <c r="BO1505" s="182"/>
      <c r="BP1505" s="182"/>
      <c r="BQ1505" s="182"/>
      <c r="BR1505" s="182"/>
      <c r="BS1505" s="182"/>
      <c r="BT1505" s="182"/>
      <c r="BU1505" s="182"/>
      <c r="BV1505" s="182"/>
      <c r="BW1505" s="182"/>
      <c r="BX1505" s="182"/>
      <c r="BY1505" s="182"/>
      <c r="BZ1505" s="182"/>
      <c r="CA1505" s="182"/>
      <c r="CB1505" s="182"/>
      <c r="CC1505" s="182"/>
      <c r="CD1505" s="182"/>
      <c r="CE1505" s="182"/>
      <c r="CF1505" s="182"/>
      <c r="CG1505" s="182"/>
      <c r="CH1505" s="182"/>
      <c r="CI1505" s="182"/>
      <c r="CJ1505" s="182"/>
      <c r="CK1505" s="182"/>
      <c r="CL1505" s="182"/>
      <c r="CM1505" s="182"/>
      <c r="CN1505" s="182"/>
      <c r="CO1505" s="182"/>
      <c r="CP1505" s="182"/>
      <c r="CQ1505" s="182"/>
      <c r="CR1505" s="182"/>
      <c r="CS1505" s="182"/>
      <c r="CT1505" s="182"/>
      <c r="CU1505" s="182"/>
      <c r="CV1505" s="182"/>
      <c r="CW1505" s="182"/>
      <c r="CX1505" s="182"/>
      <c r="CY1505" s="182"/>
      <c r="CZ1505" s="182"/>
      <c r="DA1505" s="182"/>
      <c r="DB1505" s="182"/>
      <c r="DC1505" s="182"/>
      <c r="DD1505" s="182"/>
      <c r="DE1505" s="182"/>
      <c r="DF1505" s="182"/>
      <c r="DG1505" s="182"/>
      <c r="DH1505" s="182"/>
      <c r="DI1505" s="182"/>
      <c r="DJ1505" s="182"/>
      <c r="DK1505" s="182"/>
      <c r="DL1505" s="182"/>
      <c r="DM1505" s="182"/>
      <c r="DN1505" s="182"/>
      <c r="DO1505" s="182"/>
      <c r="DP1505" s="182"/>
      <c r="DQ1505" s="182"/>
      <c r="DR1505" s="182"/>
      <c r="DS1505" s="182"/>
      <c r="DT1505" s="182"/>
      <c r="DU1505" s="182"/>
      <c r="DV1505" s="182"/>
      <c r="DW1505" s="182"/>
      <c r="DX1505" s="182"/>
      <c r="DY1505" s="182"/>
    </row>
    <row r="1506" spans="1:129" s="108" customFormat="1" hidden="1" x14ac:dyDescent="0.25">
      <c r="A1506" s="103" t="s">
        <v>153</v>
      </c>
      <c r="B1506" s="126"/>
      <c r="C1506" s="105"/>
      <c r="D1506" s="106"/>
      <c r="E1506" s="106"/>
      <c r="F1506" s="106"/>
      <c r="G1506" s="106"/>
      <c r="H1506" s="107">
        <v>0</v>
      </c>
    </row>
    <row r="1507" spans="1:129" s="194" customFormat="1" x14ac:dyDescent="0.25">
      <c r="A1507" s="96" t="s">
        <v>1421</v>
      </c>
      <c r="B1507" s="125" t="s">
        <v>1288</v>
      </c>
      <c r="C1507" s="98" t="s">
        <v>144</v>
      </c>
      <c r="D1507" s="99" t="s">
        <v>144</v>
      </c>
      <c r="E1507" s="101">
        <f>SUBTOTAL(9,E1508)</f>
        <v>0</v>
      </c>
      <c r="F1507" s="101">
        <f>SUBTOTAL(9,F1508)</f>
        <v>0</v>
      </c>
      <c r="G1507" s="101">
        <f>SUBTOTAL(9,G1508)</f>
        <v>0</v>
      </c>
      <c r="H1507" s="188"/>
      <c r="I1507" s="182"/>
      <c r="J1507" s="182"/>
      <c r="K1507" s="182"/>
      <c r="L1507" s="182"/>
      <c r="M1507" s="182"/>
      <c r="N1507" s="182"/>
      <c r="O1507" s="182"/>
      <c r="P1507" s="182"/>
      <c r="Q1507" s="182"/>
      <c r="R1507" s="182"/>
      <c r="S1507" s="182"/>
      <c r="T1507" s="182"/>
      <c r="U1507" s="182"/>
      <c r="V1507" s="182"/>
      <c r="W1507" s="182"/>
      <c r="X1507" s="182"/>
      <c r="Y1507" s="182"/>
      <c r="Z1507" s="182"/>
      <c r="AA1507" s="182"/>
      <c r="AB1507" s="182"/>
      <c r="AC1507" s="182"/>
      <c r="AD1507" s="182"/>
      <c r="AE1507" s="182"/>
      <c r="AF1507" s="182"/>
      <c r="AG1507" s="182"/>
      <c r="AH1507" s="182"/>
      <c r="AI1507" s="182"/>
      <c r="AJ1507" s="182"/>
      <c r="AK1507" s="182"/>
      <c r="AL1507" s="182"/>
      <c r="AM1507" s="182"/>
      <c r="AN1507" s="182"/>
      <c r="AO1507" s="182"/>
      <c r="AP1507" s="182"/>
      <c r="AQ1507" s="182"/>
      <c r="AR1507" s="182"/>
      <c r="AS1507" s="182"/>
      <c r="AT1507" s="182"/>
      <c r="AU1507" s="182"/>
      <c r="AV1507" s="182"/>
      <c r="AW1507" s="182"/>
      <c r="AX1507" s="182"/>
      <c r="AY1507" s="182"/>
      <c r="AZ1507" s="182"/>
      <c r="BA1507" s="182"/>
      <c r="BB1507" s="182"/>
      <c r="BC1507" s="182"/>
      <c r="BD1507" s="182"/>
      <c r="BE1507" s="182"/>
      <c r="BF1507" s="182"/>
      <c r="BG1507" s="182"/>
      <c r="BH1507" s="182"/>
      <c r="BI1507" s="182"/>
      <c r="BJ1507" s="182"/>
      <c r="BK1507" s="182"/>
      <c r="BL1507" s="182"/>
      <c r="BM1507" s="182"/>
      <c r="BN1507" s="182"/>
      <c r="BO1507" s="182"/>
      <c r="BP1507" s="182"/>
      <c r="BQ1507" s="182"/>
      <c r="BR1507" s="182"/>
      <c r="BS1507" s="182"/>
      <c r="BT1507" s="182"/>
      <c r="BU1507" s="182"/>
      <c r="BV1507" s="182"/>
      <c r="BW1507" s="182"/>
      <c r="BX1507" s="182"/>
      <c r="BY1507" s="182"/>
      <c r="BZ1507" s="182"/>
      <c r="CA1507" s="182"/>
      <c r="CB1507" s="182"/>
      <c r="CC1507" s="182"/>
      <c r="CD1507" s="182"/>
      <c r="CE1507" s="182"/>
      <c r="CF1507" s="182"/>
      <c r="CG1507" s="182"/>
      <c r="CH1507" s="182"/>
      <c r="CI1507" s="182"/>
      <c r="CJ1507" s="182"/>
      <c r="CK1507" s="182"/>
      <c r="CL1507" s="182"/>
      <c r="CM1507" s="182"/>
      <c r="CN1507" s="182"/>
      <c r="CO1507" s="182"/>
      <c r="CP1507" s="182"/>
      <c r="CQ1507" s="182"/>
      <c r="CR1507" s="182"/>
      <c r="CS1507" s="182"/>
      <c r="CT1507" s="182"/>
      <c r="CU1507" s="182"/>
      <c r="CV1507" s="182"/>
      <c r="CW1507" s="182"/>
      <c r="CX1507" s="182"/>
      <c r="CY1507" s="182"/>
      <c r="CZ1507" s="182"/>
      <c r="DA1507" s="182"/>
      <c r="DB1507" s="182"/>
      <c r="DC1507" s="182"/>
      <c r="DD1507" s="182"/>
      <c r="DE1507" s="182"/>
      <c r="DF1507" s="182"/>
      <c r="DG1507" s="182"/>
      <c r="DH1507" s="182"/>
      <c r="DI1507" s="182"/>
      <c r="DJ1507" s="182"/>
      <c r="DK1507" s="182"/>
      <c r="DL1507" s="182"/>
      <c r="DM1507" s="182"/>
      <c r="DN1507" s="182"/>
      <c r="DO1507" s="182"/>
      <c r="DP1507" s="182"/>
      <c r="DQ1507" s="182"/>
      <c r="DR1507" s="182"/>
      <c r="DS1507" s="182"/>
      <c r="DT1507" s="182"/>
      <c r="DU1507" s="182"/>
      <c r="DV1507" s="182"/>
      <c r="DW1507" s="182"/>
      <c r="DX1507" s="182"/>
      <c r="DY1507" s="182"/>
    </row>
    <row r="1508" spans="1:129" s="108" customFormat="1" hidden="1" x14ac:dyDescent="0.25">
      <c r="A1508" s="103" t="s">
        <v>153</v>
      </c>
      <c r="B1508" s="126"/>
      <c r="C1508" s="105"/>
      <c r="D1508" s="106"/>
      <c r="E1508" s="106"/>
      <c r="F1508" s="106"/>
      <c r="G1508" s="106"/>
      <c r="H1508" s="107">
        <v>0</v>
      </c>
    </row>
    <row r="1509" spans="1:129" s="194" customFormat="1" x14ac:dyDescent="0.25">
      <c r="A1509" s="96" t="s">
        <v>1422</v>
      </c>
      <c r="B1509" s="125" t="s">
        <v>161</v>
      </c>
      <c r="C1509" s="98" t="s">
        <v>144</v>
      </c>
      <c r="D1509" s="99" t="s">
        <v>144</v>
      </c>
      <c r="E1509" s="101">
        <f>SUBTOTAL(9,E1510)</f>
        <v>0</v>
      </c>
      <c r="F1509" s="101">
        <f>SUBTOTAL(9,F1510)</f>
        <v>0</v>
      </c>
      <c r="G1509" s="101">
        <f>SUBTOTAL(9,G1510)</f>
        <v>0</v>
      </c>
      <c r="H1509" s="188"/>
      <c r="I1509" s="182"/>
      <c r="J1509" s="182"/>
      <c r="K1509" s="182"/>
      <c r="L1509" s="182"/>
      <c r="M1509" s="182"/>
      <c r="N1509" s="182"/>
      <c r="O1509" s="182"/>
      <c r="P1509" s="182"/>
      <c r="Q1509" s="182"/>
      <c r="R1509" s="182"/>
      <c r="S1509" s="182"/>
      <c r="T1509" s="182"/>
      <c r="U1509" s="182"/>
      <c r="V1509" s="182"/>
      <c r="W1509" s="182"/>
      <c r="X1509" s="182"/>
      <c r="Y1509" s="182"/>
      <c r="Z1509" s="182"/>
      <c r="AA1509" s="182"/>
      <c r="AB1509" s="182"/>
      <c r="AC1509" s="182"/>
      <c r="AD1509" s="182"/>
      <c r="AE1509" s="182"/>
      <c r="AF1509" s="182"/>
      <c r="AG1509" s="182"/>
      <c r="AH1509" s="182"/>
      <c r="AI1509" s="182"/>
      <c r="AJ1509" s="182"/>
      <c r="AK1509" s="182"/>
      <c r="AL1509" s="182"/>
      <c r="AM1509" s="182"/>
      <c r="AN1509" s="182"/>
      <c r="AO1509" s="182"/>
      <c r="AP1509" s="182"/>
      <c r="AQ1509" s="182"/>
      <c r="AR1509" s="182"/>
      <c r="AS1509" s="182"/>
      <c r="AT1509" s="182"/>
      <c r="AU1509" s="182"/>
      <c r="AV1509" s="182"/>
      <c r="AW1509" s="182"/>
      <c r="AX1509" s="182"/>
      <c r="AY1509" s="182"/>
      <c r="AZ1509" s="182"/>
      <c r="BA1509" s="182"/>
      <c r="BB1509" s="182"/>
      <c r="BC1509" s="182"/>
      <c r="BD1509" s="182"/>
      <c r="BE1509" s="182"/>
      <c r="BF1509" s="182"/>
      <c r="BG1509" s="182"/>
      <c r="BH1509" s="182"/>
      <c r="BI1509" s="182"/>
      <c r="BJ1509" s="182"/>
      <c r="BK1509" s="182"/>
      <c r="BL1509" s="182"/>
      <c r="BM1509" s="182"/>
      <c r="BN1509" s="182"/>
      <c r="BO1509" s="182"/>
      <c r="BP1509" s="182"/>
      <c r="BQ1509" s="182"/>
      <c r="BR1509" s="182"/>
      <c r="BS1509" s="182"/>
      <c r="BT1509" s="182"/>
      <c r="BU1509" s="182"/>
      <c r="BV1509" s="182"/>
      <c r="BW1509" s="182"/>
      <c r="BX1509" s="182"/>
      <c r="BY1509" s="182"/>
      <c r="BZ1509" s="182"/>
      <c r="CA1509" s="182"/>
      <c r="CB1509" s="182"/>
      <c r="CC1509" s="182"/>
      <c r="CD1509" s="182"/>
      <c r="CE1509" s="182"/>
      <c r="CF1509" s="182"/>
      <c r="CG1509" s="182"/>
      <c r="CH1509" s="182"/>
      <c r="CI1509" s="182"/>
      <c r="CJ1509" s="182"/>
      <c r="CK1509" s="182"/>
      <c r="CL1509" s="182"/>
      <c r="CM1509" s="182"/>
      <c r="CN1509" s="182"/>
      <c r="CO1509" s="182"/>
      <c r="CP1509" s="182"/>
      <c r="CQ1509" s="182"/>
      <c r="CR1509" s="182"/>
      <c r="CS1509" s="182"/>
      <c r="CT1509" s="182"/>
      <c r="CU1509" s="182"/>
      <c r="CV1509" s="182"/>
      <c r="CW1509" s="182"/>
      <c r="CX1509" s="182"/>
      <c r="CY1509" s="182"/>
      <c r="CZ1509" s="182"/>
      <c r="DA1509" s="182"/>
      <c r="DB1509" s="182"/>
      <c r="DC1509" s="182"/>
      <c r="DD1509" s="182"/>
      <c r="DE1509" s="182"/>
      <c r="DF1509" s="182"/>
      <c r="DG1509" s="182"/>
      <c r="DH1509" s="182"/>
      <c r="DI1509" s="182"/>
      <c r="DJ1509" s="182"/>
      <c r="DK1509" s="182"/>
      <c r="DL1509" s="182"/>
      <c r="DM1509" s="182"/>
      <c r="DN1509" s="182"/>
      <c r="DO1509" s="182"/>
      <c r="DP1509" s="182"/>
      <c r="DQ1509" s="182"/>
      <c r="DR1509" s="182"/>
      <c r="DS1509" s="182"/>
      <c r="DT1509" s="182"/>
      <c r="DU1509" s="182"/>
      <c r="DV1509" s="182"/>
      <c r="DW1509" s="182"/>
      <c r="DX1509" s="182"/>
      <c r="DY1509" s="182"/>
    </row>
    <row r="1510" spans="1:129" s="108" customFormat="1" hidden="1" x14ac:dyDescent="0.25">
      <c r="A1510" s="103" t="s">
        <v>153</v>
      </c>
      <c r="B1510" s="126"/>
      <c r="C1510" s="105"/>
      <c r="D1510" s="106"/>
      <c r="E1510" s="106"/>
      <c r="F1510" s="106"/>
      <c r="G1510" s="106"/>
      <c r="H1510" s="107">
        <v>0</v>
      </c>
    </row>
    <row r="1511" spans="1:129" s="194" customFormat="1" x14ac:dyDescent="0.25">
      <c r="A1511" s="96" t="s">
        <v>1423</v>
      </c>
      <c r="B1511" s="125" t="s">
        <v>163</v>
      </c>
      <c r="C1511" s="98" t="s">
        <v>144</v>
      </c>
      <c r="D1511" s="99" t="s">
        <v>144</v>
      </c>
      <c r="E1511" s="101">
        <f>SUBTOTAL(9,E1512)</f>
        <v>0</v>
      </c>
      <c r="F1511" s="101">
        <f>SUBTOTAL(9,F1512)</f>
        <v>0</v>
      </c>
      <c r="G1511" s="101">
        <f>SUBTOTAL(9,G1512)</f>
        <v>0</v>
      </c>
      <c r="H1511" s="188"/>
      <c r="I1511" s="182"/>
      <c r="J1511" s="182"/>
      <c r="K1511" s="182"/>
      <c r="L1511" s="182"/>
      <c r="M1511" s="182"/>
      <c r="N1511" s="182"/>
      <c r="O1511" s="182"/>
      <c r="P1511" s="182"/>
      <c r="Q1511" s="182"/>
      <c r="R1511" s="182"/>
      <c r="S1511" s="182"/>
      <c r="T1511" s="182"/>
      <c r="U1511" s="182"/>
      <c r="V1511" s="182"/>
      <c r="W1511" s="182"/>
      <c r="X1511" s="182"/>
      <c r="Y1511" s="182"/>
      <c r="Z1511" s="182"/>
      <c r="AA1511" s="182"/>
      <c r="AB1511" s="182"/>
      <c r="AC1511" s="182"/>
      <c r="AD1511" s="182"/>
      <c r="AE1511" s="182"/>
      <c r="AF1511" s="182"/>
      <c r="AG1511" s="182"/>
      <c r="AH1511" s="182"/>
      <c r="AI1511" s="182"/>
      <c r="AJ1511" s="182"/>
      <c r="AK1511" s="182"/>
      <c r="AL1511" s="182"/>
      <c r="AM1511" s="182"/>
      <c r="AN1511" s="182"/>
      <c r="AO1511" s="182"/>
      <c r="AP1511" s="182"/>
      <c r="AQ1511" s="182"/>
      <c r="AR1511" s="182"/>
      <c r="AS1511" s="182"/>
      <c r="AT1511" s="182"/>
      <c r="AU1511" s="182"/>
      <c r="AV1511" s="182"/>
      <c r="AW1511" s="182"/>
      <c r="AX1511" s="182"/>
      <c r="AY1511" s="182"/>
      <c r="AZ1511" s="182"/>
      <c r="BA1511" s="182"/>
      <c r="BB1511" s="182"/>
      <c r="BC1511" s="182"/>
      <c r="BD1511" s="182"/>
      <c r="BE1511" s="182"/>
      <c r="BF1511" s="182"/>
      <c r="BG1511" s="182"/>
      <c r="BH1511" s="182"/>
      <c r="BI1511" s="182"/>
      <c r="BJ1511" s="182"/>
      <c r="BK1511" s="182"/>
      <c r="BL1511" s="182"/>
      <c r="BM1511" s="182"/>
      <c r="BN1511" s="182"/>
      <c r="BO1511" s="182"/>
      <c r="BP1511" s="182"/>
      <c r="BQ1511" s="182"/>
      <c r="BR1511" s="182"/>
      <c r="BS1511" s="182"/>
      <c r="BT1511" s="182"/>
      <c r="BU1511" s="182"/>
      <c r="BV1511" s="182"/>
      <c r="BW1511" s="182"/>
      <c r="BX1511" s="182"/>
      <c r="BY1511" s="182"/>
      <c r="BZ1511" s="182"/>
      <c r="CA1511" s="182"/>
      <c r="CB1511" s="182"/>
      <c r="CC1511" s="182"/>
      <c r="CD1511" s="182"/>
      <c r="CE1511" s="182"/>
      <c r="CF1511" s="182"/>
      <c r="CG1511" s="182"/>
      <c r="CH1511" s="182"/>
      <c r="CI1511" s="182"/>
      <c r="CJ1511" s="182"/>
      <c r="CK1511" s="182"/>
      <c r="CL1511" s="182"/>
      <c r="CM1511" s="182"/>
      <c r="CN1511" s="182"/>
      <c r="CO1511" s="182"/>
      <c r="CP1511" s="182"/>
      <c r="CQ1511" s="182"/>
      <c r="CR1511" s="182"/>
      <c r="CS1511" s="182"/>
      <c r="CT1511" s="182"/>
      <c r="CU1511" s="182"/>
      <c r="CV1511" s="182"/>
      <c r="CW1511" s="182"/>
      <c r="CX1511" s="182"/>
      <c r="CY1511" s="182"/>
      <c r="CZ1511" s="182"/>
      <c r="DA1511" s="182"/>
      <c r="DB1511" s="182"/>
      <c r="DC1511" s="182"/>
      <c r="DD1511" s="182"/>
      <c r="DE1511" s="182"/>
      <c r="DF1511" s="182"/>
      <c r="DG1511" s="182"/>
      <c r="DH1511" s="182"/>
      <c r="DI1511" s="182"/>
      <c r="DJ1511" s="182"/>
      <c r="DK1511" s="182"/>
      <c r="DL1511" s="182"/>
      <c r="DM1511" s="182"/>
      <c r="DN1511" s="182"/>
      <c r="DO1511" s="182"/>
      <c r="DP1511" s="182"/>
      <c r="DQ1511" s="182"/>
      <c r="DR1511" s="182"/>
      <c r="DS1511" s="182"/>
      <c r="DT1511" s="182"/>
      <c r="DU1511" s="182"/>
      <c r="DV1511" s="182"/>
      <c r="DW1511" s="182"/>
      <c r="DX1511" s="182"/>
      <c r="DY1511" s="182"/>
    </row>
    <row r="1512" spans="1:129" s="108" customFormat="1" hidden="1" x14ac:dyDescent="0.25">
      <c r="A1512" s="103" t="s">
        <v>153</v>
      </c>
      <c r="B1512" s="126"/>
      <c r="C1512" s="105"/>
      <c r="D1512" s="106"/>
      <c r="E1512" s="106"/>
      <c r="F1512" s="106"/>
      <c r="G1512" s="106"/>
      <c r="H1512" s="107">
        <v>0</v>
      </c>
    </row>
    <row r="1513" spans="1:129" s="191" customFormat="1" x14ac:dyDescent="0.25">
      <c r="A1513" s="96" t="s">
        <v>1424</v>
      </c>
      <c r="B1513" s="125" t="s">
        <v>1425</v>
      </c>
      <c r="C1513" s="98" t="s">
        <v>144</v>
      </c>
      <c r="D1513" s="99" t="s">
        <v>144</v>
      </c>
      <c r="E1513" s="101">
        <f>E1514+E1541</f>
        <v>0</v>
      </c>
      <c r="F1513" s="101">
        <f>F1514+F1541</f>
        <v>0</v>
      </c>
      <c r="G1513" s="101">
        <f>G1514+G1541</f>
        <v>0</v>
      </c>
      <c r="H1513" s="188"/>
      <c r="I1513" s="182"/>
      <c r="J1513" s="182"/>
      <c r="K1513" s="182"/>
      <c r="L1513" s="182"/>
      <c r="M1513" s="182"/>
      <c r="N1513" s="182"/>
      <c r="O1513" s="182"/>
      <c r="P1513" s="182"/>
      <c r="Q1513" s="182"/>
      <c r="R1513" s="182"/>
      <c r="S1513" s="182"/>
      <c r="T1513" s="182"/>
      <c r="U1513" s="182"/>
      <c r="V1513" s="182"/>
      <c r="W1513" s="182"/>
      <c r="X1513" s="182"/>
      <c r="Y1513" s="182"/>
      <c r="Z1513" s="182"/>
      <c r="AA1513" s="182"/>
      <c r="AB1513" s="182"/>
      <c r="AC1513" s="182"/>
      <c r="AD1513" s="182"/>
      <c r="AE1513" s="182"/>
      <c r="AF1513" s="182"/>
      <c r="AG1513" s="182"/>
      <c r="AH1513" s="182"/>
      <c r="AI1513" s="182"/>
      <c r="AJ1513" s="182"/>
      <c r="AK1513" s="182"/>
      <c r="AL1513" s="182"/>
      <c r="AM1513" s="182"/>
      <c r="AN1513" s="182"/>
      <c r="AO1513" s="182"/>
      <c r="AP1513" s="182"/>
      <c r="AQ1513" s="182"/>
      <c r="AR1513" s="182"/>
      <c r="AS1513" s="182"/>
      <c r="AT1513" s="182"/>
      <c r="AU1513" s="182"/>
      <c r="AV1513" s="182"/>
      <c r="AW1513" s="182"/>
      <c r="AX1513" s="182"/>
      <c r="AY1513" s="182"/>
      <c r="AZ1513" s="182"/>
      <c r="BA1513" s="182"/>
      <c r="BB1513" s="182"/>
      <c r="BC1513" s="182"/>
      <c r="BD1513" s="182"/>
      <c r="BE1513" s="182"/>
      <c r="BF1513" s="182"/>
      <c r="BG1513" s="182"/>
      <c r="BH1513" s="182"/>
      <c r="BI1513" s="182"/>
      <c r="BJ1513" s="182"/>
      <c r="BK1513" s="182"/>
      <c r="BL1513" s="182"/>
      <c r="BM1513" s="182"/>
      <c r="BN1513" s="182"/>
      <c r="BO1513" s="182"/>
      <c r="BP1513" s="182"/>
      <c r="BQ1513" s="182"/>
      <c r="BR1513" s="182"/>
      <c r="BS1513" s="182"/>
      <c r="BT1513" s="182"/>
      <c r="BU1513" s="182"/>
      <c r="BV1513" s="182"/>
      <c r="BW1513" s="182"/>
      <c r="BX1513" s="182"/>
      <c r="BY1513" s="182"/>
      <c r="BZ1513" s="182"/>
      <c r="CA1513" s="182"/>
      <c r="CB1513" s="182"/>
      <c r="CC1513" s="182"/>
      <c r="CD1513" s="182"/>
      <c r="CE1513" s="182"/>
      <c r="CF1513" s="182"/>
      <c r="CG1513" s="182"/>
      <c r="CH1513" s="182"/>
      <c r="CI1513" s="182"/>
      <c r="CJ1513" s="182"/>
      <c r="CK1513" s="182"/>
      <c r="CL1513" s="182"/>
      <c r="CM1513" s="182"/>
      <c r="CN1513" s="182"/>
      <c r="CO1513" s="182"/>
      <c r="CP1513" s="182"/>
      <c r="CQ1513" s="182"/>
      <c r="CR1513" s="182"/>
      <c r="CS1513" s="182"/>
      <c r="CT1513" s="182"/>
      <c r="CU1513" s="182"/>
      <c r="CV1513" s="182"/>
      <c r="CW1513" s="182"/>
      <c r="CX1513" s="182"/>
      <c r="CY1513" s="182"/>
      <c r="CZ1513" s="182"/>
      <c r="DA1513" s="182"/>
      <c r="DB1513" s="182"/>
      <c r="DC1513" s="182"/>
      <c r="DD1513" s="182"/>
      <c r="DE1513" s="182"/>
      <c r="DF1513" s="182"/>
      <c r="DG1513" s="182"/>
      <c r="DH1513" s="182"/>
      <c r="DI1513" s="182"/>
      <c r="DJ1513" s="182"/>
      <c r="DK1513" s="182"/>
      <c r="DL1513" s="182"/>
      <c r="DM1513" s="182"/>
      <c r="DN1513" s="182"/>
      <c r="DO1513" s="182"/>
      <c r="DP1513" s="182"/>
      <c r="DQ1513" s="182"/>
      <c r="DR1513" s="182"/>
      <c r="DS1513" s="182"/>
      <c r="DT1513" s="182"/>
      <c r="DU1513" s="182"/>
      <c r="DV1513" s="182"/>
      <c r="DW1513" s="182"/>
      <c r="DX1513" s="182"/>
      <c r="DY1513" s="182"/>
    </row>
    <row r="1514" spans="1:129" s="192" customFormat="1" x14ac:dyDescent="0.25">
      <c r="A1514" s="122" t="s">
        <v>1426</v>
      </c>
      <c r="B1514" s="125" t="s">
        <v>1261</v>
      </c>
      <c r="C1514" s="98" t="s">
        <v>144</v>
      </c>
      <c r="D1514" s="99" t="s">
        <v>144</v>
      </c>
      <c r="E1514" s="101">
        <f>E1515+E1528</f>
        <v>0</v>
      </c>
      <c r="F1514" s="101">
        <f>F1515+F1528</f>
        <v>0</v>
      </c>
      <c r="G1514" s="101">
        <f>G1515+G1528</f>
        <v>0</v>
      </c>
      <c r="H1514" s="188"/>
      <c r="I1514" s="182"/>
      <c r="J1514" s="182"/>
      <c r="K1514" s="182"/>
      <c r="L1514" s="182"/>
      <c r="M1514" s="182"/>
      <c r="N1514" s="182"/>
      <c r="O1514" s="182"/>
      <c r="P1514" s="182"/>
      <c r="Q1514" s="182"/>
      <c r="R1514" s="182"/>
      <c r="S1514" s="182"/>
      <c r="T1514" s="182"/>
      <c r="U1514" s="182"/>
      <c r="V1514" s="182"/>
      <c r="W1514" s="182"/>
      <c r="X1514" s="182"/>
      <c r="Y1514" s="182"/>
      <c r="Z1514" s="182"/>
      <c r="AA1514" s="182"/>
      <c r="AB1514" s="182"/>
      <c r="AC1514" s="182"/>
      <c r="AD1514" s="182"/>
      <c r="AE1514" s="182"/>
      <c r="AF1514" s="182"/>
      <c r="AG1514" s="182"/>
      <c r="AH1514" s="182"/>
      <c r="AI1514" s="182"/>
      <c r="AJ1514" s="182"/>
      <c r="AK1514" s="182"/>
      <c r="AL1514" s="182"/>
      <c r="AM1514" s="182"/>
      <c r="AN1514" s="182"/>
      <c r="AO1514" s="182"/>
      <c r="AP1514" s="182"/>
      <c r="AQ1514" s="182"/>
      <c r="AR1514" s="182"/>
      <c r="AS1514" s="182"/>
      <c r="AT1514" s="182"/>
      <c r="AU1514" s="182"/>
      <c r="AV1514" s="182"/>
      <c r="AW1514" s="182"/>
      <c r="AX1514" s="182"/>
      <c r="AY1514" s="182"/>
      <c r="AZ1514" s="182"/>
      <c r="BA1514" s="182"/>
      <c r="BB1514" s="182"/>
      <c r="BC1514" s="182"/>
      <c r="BD1514" s="182"/>
      <c r="BE1514" s="182"/>
      <c r="BF1514" s="182"/>
      <c r="BG1514" s="182"/>
      <c r="BH1514" s="182"/>
      <c r="BI1514" s="182"/>
      <c r="BJ1514" s="182"/>
      <c r="BK1514" s="182"/>
      <c r="BL1514" s="182"/>
      <c r="BM1514" s="182"/>
      <c r="BN1514" s="182"/>
      <c r="BO1514" s="182"/>
      <c r="BP1514" s="182"/>
      <c r="BQ1514" s="182"/>
      <c r="BR1514" s="182"/>
      <c r="BS1514" s="182"/>
      <c r="BT1514" s="182"/>
      <c r="BU1514" s="182"/>
      <c r="BV1514" s="182"/>
      <c r="BW1514" s="182"/>
      <c r="BX1514" s="182"/>
      <c r="BY1514" s="182"/>
      <c r="BZ1514" s="182"/>
      <c r="CA1514" s="182"/>
      <c r="CB1514" s="182"/>
      <c r="CC1514" s="182"/>
      <c r="CD1514" s="182"/>
      <c r="CE1514" s="182"/>
      <c r="CF1514" s="182"/>
      <c r="CG1514" s="182"/>
      <c r="CH1514" s="182"/>
      <c r="CI1514" s="182"/>
      <c r="CJ1514" s="182"/>
      <c r="CK1514" s="182"/>
      <c r="CL1514" s="182"/>
      <c r="CM1514" s="182"/>
      <c r="CN1514" s="182"/>
      <c r="CO1514" s="182"/>
      <c r="CP1514" s="182"/>
      <c r="CQ1514" s="182"/>
      <c r="CR1514" s="182"/>
      <c r="CS1514" s="182"/>
      <c r="CT1514" s="182"/>
      <c r="CU1514" s="182"/>
      <c r="CV1514" s="182"/>
      <c r="CW1514" s="182"/>
      <c r="CX1514" s="182"/>
      <c r="CY1514" s="182"/>
      <c r="CZ1514" s="182"/>
      <c r="DA1514" s="182"/>
      <c r="DB1514" s="182"/>
      <c r="DC1514" s="182"/>
      <c r="DD1514" s="182"/>
      <c r="DE1514" s="182"/>
      <c r="DF1514" s="182"/>
      <c r="DG1514" s="182"/>
      <c r="DH1514" s="182"/>
      <c r="DI1514" s="182"/>
      <c r="DJ1514" s="182"/>
      <c r="DK1514" s="182"/>
      <c r="DL1514" s="182"/>
      <c r="DM1514" s="182"/>
      <c r="DN1514" s="182"/>
      <c r="DO1514" s="182"/>
      <c r="DP1514" s="182"/>
      <c r="DQ1514" s="182"/>
      <c r="DR1514" s="182"/>
      <c r="DS1514" s="182"/>
      <c r="DT1514" s="182"/>
      <c r="DU1514" s="182"/>
      <c r="DV1514" s="182"/>
      <c r="DW1514" s="182"/>
      <c r="DX1514" s="182"/>
      <c r="DY1514" s="182"/>
    </row>
    <row r="1515" spans="1:129" s="193" customFormat="1" x14ac:dyDescent="0.25">
      <c r="A1515" s="96" t="s">
        <v>1427</v>
      </c>
      <c r="B1515" s="125" t="s">
        <v>1263</v>
      </c>
      <c r="C1515" s="98" t="s">
        <v>144</v>
      </c>
      <c r="D1515" s="99" t="s">
        <v>144</v>
      </c>
      <c r="E1515" s="101">
        <f>E1516+E1518+E1520+E1522+E1524+E1526</f>
        <v>0</v>
      </c>
      <c r="F1515" s="101">
        <f>F1516+F1518+F1520+F1522+F1524+F1526</f>
        <v>0</v>
      </c>
      <c r="G1515" s="101">
        <f>G1516+G1518+G1520+G1522+G1524+G1526</f>
        <v>0</v>
      </c>
      <c r="H1515" s="188"/>
      <c r="I1515" s="182"/>
      <c r="J1515" s="182"/>
      <c r="K1515" s="182"/>
      <c r="L1515" s="182"/>
      <c r="M1515" s="182"/>
      <c r="N1515" s="182"/>
      <c r="O1515" s="182"/>
      <c r="P1515" s="182"/>
      <c r="Q1515" s="182"/>
      <c r="R1515" s="182"/>
      <c r="S1515" s="182"/>
      <c r="T1515" s="182"/>
      <c r="U1515" s="182"/>
      <c r="V1515" s="182"/>
      <c r="W1515" s="182"/>
      <c r="X1515" s="182"/>
      <c r="Y1515" s="182"/>
      <c r="Z1515" s="182"/>
      <c r="AA1515" s="182"/>
      <c r="AB1515" s="182"/>
      <c r="AC1515" s="182"/>
      <c r="AD1515" s="182"/>
      <c r="AE1515" s="182"/>
      <c r="AF1515" s="182"/>
      <c r="AG1515" s="182"/>
      <c r="AH1515" s="182"/>
      <c r="AI1515" s="182"/>
      <c r="AJ1515" s="182"/>
      <c r="AK1515" s="182"/>
      <c r="AL1515" s="182"/>
      <c r="AM1515" s="182"/>
      <c r="AN1515" s="182"/>
      <c r="AO1515" s="182"/>
      <c r="AP1515" s="182"/>
      <c r="AQ1515" s="182"/>
      <c r="AR1515" s="182"/>
      <c r="AS1515" s="182"/>
      <c r="AT1515" s="182"/>
      <c r="AU1515" s="182"/>
      <c r="AV1515" s="182"/>
      <c r="AW1515" s="182"/>
      <c r="AX1515" s="182"/>
      <c r="AY1515" s="182"/>
      <c r="AZ1515" s="182"/>
      <c r="BA1515" s="182"/>
      <c r="BB1515" s="182"/>
      <c r="BC1515" s="182"/>
      <c r="BD1515" s="182"/>
      <c r="BE1515" s="182"/>
      <c r="BF1515" s="182"/>
      <c r="BG1515" s="182"/>
      <c r="BH1515" s="182"/>
      <c r="BI1515" s="182"/>
      <c r="BJ1515" s="182"/>
      <c r="BK1515" s="182"/>
      <c r="BL1515" s="182"/>
      <c r="BM1515" s="182"/>
      <c r="BN1515" s="182"/>
      <c r="BO1515" s="182"/>
      <c r="BP1515" s="182"/>
      <c r="BQ1515" s="182"/>
      <c r="BR1515" s="182"/>
      <c r="BS1515" s="182"/>
      <c r="BT1515" s="182"/>
      <c r="BU1515" s="182"/>
      <c r="BV1515" s="182"/>
      <c r="BW1515" s="182"/>
      <c r="BX1515" s="182"/>
      <c r="BY1515" s="182"/>
      <c r="BZ1515" s="182"/>
      <c r="CA1515" s="182"/>
      <c r="CB1515" s="182"/>
      <c r="CC1515" s="182"/>
      <c r="CD1515" s="182"/>
      <c r="CE1515" s="182"/>
      <c r="CF1515" s="182"/>
      <c r="CG1515" s="182"/>
      <c r="CH1515" s="182"/>
      <c r="CI1515" s="182"/>
      <c r="CJ1515" s="182"/>
      <c r="CK1515" s="182"/>
      <c r="CL1515" s="182"/>
      <c r="CM1515" s="182"/>
      <c r="CN1515" s="182"/>
      <c r="CO1515" s="182"/>
      <c r="CP1515" s="182"/>
      <c r="CQ1515" s="182"/>
      <c r="CR1515" s="182"/>
      <c r="CS1515" s="182"/>
      <c r="CT1515" s="182"/>
      <c r="CU1515" s="182"/>
      <c r="CV1515" s="182"/>
      <c r="CW1515" s="182"/>
      <c r="CX1515" s="182"/>
      <c r="CY1515" s="182"/>
      <c r="CZ1515" s="182"/>
      <c r="DA1515" s="182"/>
      <c r="DB1515" s="182"/>
      <c r="DC1515" s="182"/>
      <c r="DD1515" s="182"/>
      <c r="DE1515" s="182"/>
      <c r="DF1515" s="182"/>
      <c r="DG1515" s="182"/>
      <c r="DH1515" s="182"/>
      <c r="DI1515" s="182"/>
      <c r="DJ1515" s="182"/>
      <c r="DK1515" s="182"/>
      <c r="DL1515" s="182"/>
      <c r="DM1515" s="182"/>
      <c r="DN1515" s="182"/>
      <c r="DO1515" s="182"/>
      <c r="DP1515" s="182"/>
      <c r="DQ1515" s="182"/>
      <c r="DR1515" s="182"/>
      <c r="DS1515" s="182"/>
      <c r="DT1515" s="182"/>
      <c r="DU1515" s="182"/>
      <c r="DV1515" s="182"/>
      <c r="DW1515" s="182"/>
      <c r="DX1515" s="182"/>
      <c r="DY1515" s="182"/>
    </row>
    <row r="1516" spans="1:129" s="194" customFormat="1" x14ac:dyDescent="0.25">
      <c r="A1516" s="96" t="s">
        <v>1428</v>
      </c>
      <c r="B1516" s="125" t="s">
        <v>1265</v>
      </c>
      <c r="C1516" s="98" t="s">
        <v>144</v>
      </c>
      <c r="D1516" s="99" t="s">
        <v>144</v>
      </c>
      <c r="E1516" s="101">
        <f>SUBTOTAL(9,E1517)</f>
        <v>0</v>
      </c>
      <c r="F1516" s="101">
        <f>SUBTOTAL(9,F1517)</f>
        <v>0</v>
      </c>
      <c r="G1516" s="101">
        <f>SUBTOTAL(9,G1517)</f>
        <v>0</v>
      </c>
      <c r="H1516" s="188"/>
      <c r="I1516" s="182"/>
      <c r="J1516" s="182"/>
      <c r="K1516" s="182"/>
      <c r="L1516" s="182"/>
      <c r="M1516" s="182"/>
      <c r="N1516" s="182"/>
      <c r="O1516" s="182"/>
      <c r="P1516" s="182"/>
      <c r="Q1516" s="182"/>
      <c r="R1516" s="182"/>
      <c r="S1516" s="182"/>
      <c r="T1516" s="182"/>
      <c r="U1516" s="182"/>
      <c r="V1516" s="182"/>
      <c r="W1516" s="182"/>
      <c r="X1516" s="182"/>
      <c r="Y1516" s="182"/>
      <c r="Z1516" s="182"/>
      <c r="AA1516" s="182"/>
      <c r="AB1516" s="182"/>
      <c r="AC1516" s="182"/>
      <c r="AD1516" s="182"/>
      <c r="AE1516" s="182"/>
      <c r="AF1516" s="182"/>
      <c r="AG1516" s="182"/>
      <c r="AH1516" s="182"/>
      <c r="AI1516" s="182"/>
      <c r="AJ1516" s="182"/>
      <c r="AK1516" s="182"/>
      <c r="AL1516" s="182"/>
      <c r="AM1516" s="182"/>
      <c r="AN1516" s="182"/>
      <c r="AO1516" s="182"/>
      <c r="AP1516" s="182"/>
      <c r="AQ1516" s="182"/>
      <c r="AR1516" s="182"/>
      <c r="AS1516" s="182"/>
      <c r="AT1516" s="182"/>
      <c r="AU1516" s="182"/>
      <c r="AV1516" s="182"/>
      <c r="AW1516" s="182"/>
      <c r="AX1516" s="182"/>
      <c r="AY1516" s="182"/>
      <c r="AZ1516" s="182"/>
      <c r="BA1516" s="182"/>
      <c r="BB1516" s="182"/>
      <c r="BC1516" s="182"/>
      <c r="BD1516" s="182"/>
      <c r="BE1516" s="182"/>
      <c r="BF1516" s="182"/>
      <c r="BG1516" s="182"/>
      <c r="BH1516" s="182"/>
      <c r="BI1516" s="182"/>
      <c r="BJ1516" s="182"/>
      <c r="BK1516" s="182"/>
      <c r="BL1516" s="182"/>
      <c r="BM1516" s="182"/>
      <c r="BN1516" s="182"/>
      <c r="BO1516" s="182"/>
      <c r="BP1516" s="182"/>
      <c r="BQ1516" s="182"/>
      <c r="BR1516" s="182"/>
      <c r="BS1516" s="182"/>
      <c r="BT1516" s="182"/>
      <c r="BU1516" s="182"/>
      <c r="BV1516" s="182"/>
      <c r="BW1516" s="182"/>
      <c r="BX1516" s="182"/>
      <c r="BY1516" s="182"/>
      <c r="BZ1516" s="182"/>
      <c r="CA1516" s="182"/>
      <c r="CB1516" s="182"/>
      <c r="CC1516" s="182"/>
      <c r="CD1516" s="182"/>
      <c r="CE1516" s="182"/>
      <c r="CF1516" s="182"/>
      <c r="CG1516" s="182"/>
      <c r="CH1516" s="182"/>
      <c r="CI1516" s="182"/>
      <c r="CJ1516" s="182"/>
      <c r="CK1516" s="182"/>
      <c r="CL1516" s="182"/>
      <c r="CM1516" s="182"/>
      <c r="CN1516" s="182"/>
      <c r="CO1516" s="182"/>
      <c r="CP1516" s="182"/>
      <c r="CQ1516" s="182"/>
      <c r="CR1516" s="182"/>
      <c r="CS1516" s="182"/>
      <c r="CT1516" s="182"/>
      <c r="CU1516" s="182"/>
      <c r="CV1516" s="182"/>
      <c r="CW1516" s="182"/>
      <c r="CX1516" s="182"/>
      <c r="CY1516" s="182"/>
      <c r="CZ1516" s="182"/>
      <c r="DA1516" s="182"/>
      <c r="DB1516" s="182"/>
      <c r="DC1516" s="182"/>
      <c r="DD1516" s="182"/>
      <c r="DE1516" s="182"/>
      <c r="DF1516" s="182"/>
      <c r="DG1516" s="182"/>
      <c r="DH1516" s="182"/>
      <c r="DI1516" s="182"/>
      <c r="DJ1516" s="182"/>
      <c r="DK1516" s="182"/>
      <c r="DL1516" s="182"/>
      <c r="DM1516" s="182"/>
      <c r="DN1516" s="182"/>
      <c r="DO1516" s="182"/>
      <c r="DP1516" s="182"/>
      <c r="DQ1516" s="182"/>
      <c r="DR1516" s="182"/>
      <c r="DS1516" s="182"/>
      <c r="DT1516" s="182"/>
      <c r="DU1516" s="182"/>
      <c r="DV1516" s="182"/>
      <c r="DW1516" s="182"/>
      <c r="DX1516" s="182"/>
      <c r="DY1516" s="182"/>
    </row>
    <row r="1517" spans="1:129" s="108" customFormat="1" hidden="1" x14ac:dyDescent="0.25">
      <c r="A1517" s="103" t="s">
        <v>153</v>
      </c>
      <c r="B1517" s="126"/>
      <c r="C1517" s="105"/>
      <c r="D1517" s="106"/>
      <c r="E1517" s="106"/>
      <c r="F1517" s="106"/>
      <c r="G1517" s="106"/>
      <c r="H1517" s="107">
        <v>0</v>
      </c>
    </row>
    <row r="1518" spans="1:129" s="194" customFormat="1" x14ac:dyDescent="0.25">
      <c r="A1518" s="96" t="s">
        <v>1429</v>
      </c>
      <c r="B1518" s="125" t="s">
        <v>155</v>
      </c>
      <c r="C1518" s="98" t="s">
        <v>144</v>
      </c>
      <c r="D1518" s="99" t="s">
        <v>144</v>
      </c>
      <c r="E1518" s="101">
        <f>SUBTOTAL(9,E1519)</f>
        <v>0</v>
      </c>
      <c r="F1518" s="101">
        <f>SUBTOTAL(9,F1519)</f>
        <v>0</v>
      </c>
      <c r="G1518" s="101">
        <f>SUBTOTAL(9,G1519)</f>
        <v>0</v>
      </c>
      <c r="H1518" s="188"/>
      <c r="I1518" s="182"/>
      <c r="J1518" s="182"/>
      <c r="K1518" s="182"/>
      <c r="L1518" s="182"/>
      <c r="M1518" s="182"/>
      <c r="N1518" s="182"/>
      <c r="O1518" s="182"/>
      <c r="P1518" s="182"/>
      <c r="Q1518" s="182"/>
      <c r="R1518" s="182"/>
      <c r="S1518" s="182"/>
      <c r="T1518" s="182"/>
      <c r="U1518" s="182"/>
      <c r="V1518" s="182"/>
      <c r="W1518" s="182"/>
      <c r="X1518" s="182"/>
      <c r="Y1518" s="182"/>
      <c r="Z1518" s="182"/>
      <c r="AA1518" s="182"/>
      <c r="AB1518" s="182"/>
      <c r="AC1518" s="182"/>
      <c r="AD1518" s="182"/>
      <c r="AE1518" s="182"/>
      <c r="AF1518" s="182"/>
      <c r="AG1518" s="182"/>
      <c r="AH1518" s="182"/>
      <c r="AI1518" s="182"/>
      <c r="AJ1518" s="182"/>
      <c r="AK1518" s="182"/>
      <c r="AL1518" s="182"/>
      <c r="AM1518" s="182"/>
      <c r="AN1518" s="182"/>
      <c r="AO1518" s="182"/>
      <c r="AP1518" s="182"/>
      <c r="AQ1518" s="182"/>
      <c r="AR1518" s="182"/>
      <c r="AS1518" s="182"/>
      <c r="AT1518" s="182"/>
      <c r="AU1518" s="182"/>
      <c r="AV1518" s="182"/>
      <c r="AW1518" s="182"/>
      <c r="AX1518" s="182"/>
      <c r="AY1518" s="182"/>
      <c r="AZ1518" s="182"/>
      <c r="BA1518" s="182"/>
      <c r="BB1518" s="182"/>
      <c r="BC1518" s="182"/>
      <c r="BD1518" s="182"/>
      <c r="BE1518" s="182"/>
      <c r="BF1518" s="182"/>
      <c r="BG1518" s="182"/>
      <c r="BH1518" s="182"/>
      <c r="BI1518" s="182"/>
      <c r="BJ1518" s="182"/>
      <c r="BK1518" s="182"/>
      <c r="BL1518" s="182"/>
      <c r="BM1518" s="182"/>
      <c r="BN1518" s="182"/>
      <c r="BO1518" s="182"/>
      <c r="BP1518" s="182"/>
      <c r="BQ1518" s="182"/>
      <c r="BR1518" s="182"/>
      <c r="BS1518" s="182"/>
      <c r="BT1518" s="182"/>
      <c r="BU1518" s="182"/>
      <c r="BV1518" s="182"/>
      <c r="BW1518" s="182"/>
      <c r="BX1518" s="182"/>
      <c r="BY1518" s="182"/>
      <c r="BZ1518" s="182"/>
      <c r="CA1518" s="182"/>
      <c r="CB1518" s="182"/>
      <c r="CC1518" s="182"/>
      <c r="CD1518" s="182"/>
      <c r="CE1518" s="182"/>
      <c r="CF1518" s="182"/>
      <c r="CG1518" s="182"/>
      <c r="CH1518" s="182"/>
      <c r="CI1518" s="182"/>
      <c r="CJ1518" s="182"/>
      <c r="CK1518" s="182"/>
      <c r="CL1518" s="182"/>
      <c r="CM1518" s="182"/>
      <c r="CN1518" s="182"/>
      <c r="CO1518" s="182"/>
      <c r="CP1518" s="182"/>
      <c r="CQ1518" s="182"/>
      <c r="CR1518" s="182"/>
      <c r="CS1518" s="182"/>
      <c r="CT1518" s="182"/>
      <c r="CU1518" s="182"/>
      <c r="CV1518" s="182"/>
      <c r="CW1518" s="182"/>
      <c r="CX1518" s="182"/>
      <c r="CY1518" s="182"/>
      <c r="CZ1518" s="182"/>
      <c r="DA1518" s="182"/>
      <c r="DB1518" s="182"/>
      <c r="DC1518" s="182"/>
      <c r="DD1518" s="182"/>
      <c r="DE1518" s="182"/>
      <c r="DF1518" s="182"/>
      <c r="DG1518" s="182"/>
      <c r="DH1518" s="182"/>
      <c r="DI1518" s="182"/>
      <c r="DJ1518" s="182"/>
      <c r="DK1518" s="182"/>
      <c r="DL1518" s="182"/>
      <c r="DM1518" s="182"/>
      <c r="DN1518" s="182"/>
      <c r="DO1518" s="182"/>
      <c r="DP1518" s="182"/>
      <c r="DQ1518" s="182"/>
      <c r="DR1518" s="182"/>
      <c r="DS1518" s="182"/>
      <c r="DT1518" s="182"/>
      <c r="DU1518" s="182"/>
      <c r="DV1518" s="182"/>
      <c r="DW1518" s="182"/>
      <c r="DX1518" s="182"/>
      <c r="DY1518" s="182"/>
    </row>
    <row r="1519" spans="1:129" s="108" customFormat="1" hidden="1" x14ac:dyDescent="0.25">
      <c r="A1519" s="103" t="s">
        <v>153</v>
      </c>
      <c r="B1519" s="126"/>
      <c r="C1519" s="105"/>
      <c r="D1519" s="106"/>
      <c r="E1519" s="106"/>
      <c r="F1519" s="106"/>
      <c r="G1519" s="106"/>
      <c r="H1519" s="107">
        <v>0</v>
      </c>
    </row>
    <row r="1520" spans="1:129" s="194" customFormat="1" x14ac:dyDescent="0.25">
      <c r="A1520" s="96" t="s">
        <v>1430</v>
      </c>
      <c r="B1520" s="125" t="s">
        <v>157</v>
      </c>
      <c r="C1520" s="98" t="s">
        <v>144</v>
      </c>
      <c r="D1520" s="99" t="s">
        <v>144</v>
      </c>
      <c r="E1520" s="101">
        <f>SUBTOTAL(9,E1521)</f>
        <v>0</v>
      </c>
      <c r="F1520" s="101">
        <f>SUBTOTAL(9,F1521)</f>
        <v>0</v>
      </c>
      <c r="G1520" s="101">
        <f>SUBTOTAL(9,G1521)</f>
        <v>0</v>
      </c>
      <c r="H1520" s="188"/>
      <c r="I1520" s="182"/>
      <c r="J1520" s="182"/>
      <c r="K1520" s="182"/>
      <c r="L1520" s="182"/>
      <c r="M1520" s="182"/>
      <c r="N1520" s="182"/>
      <c r="O1520" s="182"/>
      <c r="P1520" s="182"/>
      <c r="Q1520" s="182"/>
      <c r="R1520" s="182"/>
      <c r="S1520" s="182"/>
      <c r="T1520" s="182"/>
      <c r="U1520" s="182"/>
      <c r="V1520" s="182"/>
      <c r="W1520" s="182"/>
      <c r="X1520" s="182"/>
      <c r="Y1520" s="182"/>
      <c r="Z1520" s="182"/>
      <c r="AA1520" s="182"/>
      <c r="AB1520" s="182"/>
      <c r="AC1520" s="182"/>
      <c r="AD1520" s="182"/>
      <c r="AE1520" s="182"/>
      <c r="AF1520" s="182"/>
      <c r="AG1520" s="182"/>
      <c r="AH1520" s="182"/>
      <c r="AI1520" s="182"/>
      <c r="AJ1520" s="182"/>
      <c r="AK1520" s="182"/>
      <c r="AL1520" s="182"/>
      <c r="AM1520" s="182"/>
      <c r="AN1520" s="182"/>
      <c r="AO1520" s="182"/>
      <c r="AP1520" s="182"/>
      <c r="AQ1520" s="182"/>
      <c r="AR1520" s="182"/>
      <c r="AS1520" s="182"/>
      <c r="AT1520" s="182"/>
      <c r="AU1520" s="182"/>
      <c r="AV1520" s="182"/>
      <c r="AW1520" s="182"/>
      <c r="AX1520" s="182"/>
      <c r="AY1520" s="182"/>
      <c r="AZ1520" s="182"/>
      <c r="BA1520" s="182"/>
      <c r="BB1520" s="182"/>
      <c r="BC1520" s="182"/>
      <c r="BD1520" s="182"/>
      <c r="BE1520" s="182"/>
      <c r="BF1520" s="182"/>
      <c r="BG1520" s="182"/>
      <c r="BH1520" s="182"/>
      <c r="BI1520" s="182"/>
      <c r="BJ1520" s="182"/>
      <c r="BK1520" s="182"/>
      <c r="BL1520" s="182"/>
      <c r="BM1520" s="182"/>
      <c r="BN1520" s="182"/>
      <c r="BO1520" s="182"/>
      <c r="BP1520" s="182"/>
      <c r="BQ1520" s="182"/>
      <c r="BR1520" s="182"/>
      <c r="BS1520" s="182"/>
      <c r="BT1520" s="182"/>
      <c r="BU1520" s="182"/>
      <c r="BV1520" s="182"/>
      <c r="BW1520" s="182"/>
      <c r="BX1520" s="182"/>
      <c r="BY1520" s="182"/>
      <c r="BZ1520" s="182"/>
      <c r="CA1520" s="182"/>
      <c r="CB1520" s="182"/>
      <c r="CC1520" s="182"/>
      <c r="CD1520" s="182"/>
      <c r="CE1520" s="182"/>
      <c r="CF1520" s="182"/>
      <c r="CG1520" s="182"/>
      <c r="CH1520" s="182"/>
      <c r="CI1520" s="182"/>
      <c r="CJ1520" s="182"/>
      <c r="CK1520" s="182"/>
      <c r="CL1520" s="182"/>
      <c r="CM1520" s="182"/>
      <c r="CN1520" s="182"/>
      <c r="CO1520" s="182"/>
      <c r="CP1520" s="182"/>
      <c r="CQ1520" s="182"/>
      <c r="CR1520" s="182"/>
      <c r="CS1520" s="182"/>
      <c r="CT1520" s="182"/>
      <c r="CU1520" s="182"/>
      <c r="CV1520" s="182"/>
      <c r="CW1520" s="182"/>
      <c r="CX1520" s="182"/>
      <c r="CY1520" s="182"/>
      <c r="CZ1520" s="182"/>
      <c r="DA1520" s="182"/>
      <c r="DB1520" s="182"/>
      <c r="DC1520" s="182"/>
      <c r="DD1520" s="182"/>
      <c r="DE1520" s="182"/>
      <c r="DF1520" s="182"/>
      <c r="DG1520" s="182"/>
      <c r="DH1520" s="182"/>
      <c r="DI1520" s="182"/>
      <c r="DJ1520" s="182"/>
      <c r="DK1520" s="182"/>
      <c r="DL1520" s="182"/>
      <c r="DM1520" s="182"/>
      <c r="DN1520" s="182"/>
      <c r="DO1520" s="182"/>
      <c r="DP1520" s="182"/>
      <c r="DQ1520" s="182"/>
      <c r="DR1520" s="182"/>
      <c r="DS1520" s="182"/>
      <c r="DT1520" s="182"/>
      <c r="DU1520" s="182"/>
      <c r="DV1520" s="182"/>
      <c r="DW1520" s="182"/>
      <c r="DX1520" s="182"/>
      <c r="DY1520" s="182"/>
    </row>
    <row r="1521" spans="1:129" s="108" customFormat="1" hidden="1" x14ac:dyDescent="0.25">
      <c r="A1521" s="103" t="s">
        <v>153</v>
      </c>
      <c r="B1521" s="126"/>
      <c r="C1521" s="105"/>
      <c r="D1521" s="106"/>
      <c r="E1521" s="106"/>
      <c r="F1521" s="106"/>
      <c r="G1521" s="106"/>
      <c r="H1521" s="107">
        <v>0</v>
      </c>
    </row>
    <row r="1522" spans="1:129" s="194" customFormat="1" x14ac:dyDescent="0.25">
      <c r="A1522" s="96" t="s">
        <v>1431</v>
      </c>
      <c r="B1522" s="125" t="s">
        <v>1288</v>
      </c>
      <c r="C1522" s="98" t="s">
        <v>144</v>
      </c>
      <c r="D1522" s="99" t="s">
        <v>144</v>
      </c>
      <c r="E1522" s="101">
        <f>SUBTOTAL(9,E1523)</f>
        <v>0</v>
      </c>
      <c r="F1522" s="101">
        <f>SUBTOTAL(9,F1523)</f>
        <v>0</v>
      </c>
      <c r="G1522" s="101">
        <f>SUBTOTAL(9,G1523)</f>
        <v>0</v>
      </c>
      <c r="H1522" s="188"/>
      <c r="I1522" s="182"/>
      <c r="J1522" s="182"/>
      <c r="K1522" s="182"/>
      <c r="L1522" s="182"/>
      <c r="M1522" s="182"/>
      <c r="N1522" s="182"/>
      <c r="O1522" s="182"/>
      <c r="P1522" s="182"/>
      <c r="Q1522" s="182"/>
      <c r="R1522" s="182"/>
      <c r="S1522" s="182"/>
      <c r="T1522" s="182"/>
      <c r="U1522" s="182"/>
      <c r="V1522" s="182"/>
      <c r="W1522" s="182"/>
      <c r="X1522" s="182"/>
      <c r="Y1522" s="182"/>
      <c r="Z1522" s="182"/>
      <c r="AA1522" s="182"/>
      <c r="AB1522" s="182"/>
      <c r="AC1522" s="182"/>
      <c r="AD1522" s="182"/>
      <c r="AE1522" s="182"/>
      <c r="AF1522" s="182"/>
      <c r="AG1522" s="182"/>
      <c r="AH1522" s="182"/>
      <c r="AI1522" s="182"/>
      <c r="AJ1522" s="182"/>
      <c r="AK1522" s="182"/>
      <c r="AL1522" s="182"/>
      <c r="AM1522" s="182"/>
      <c r="AN1522" s="182"/>
      <c r="AO1522" s="182"/>
      <c r="AP1522" s="182"/>
      <c r="AQ1522" s="182"/>
      <c r="AR1522" s="182"/>
      <c r="AS1522" s="182"/>
      <c r="AT1522" s="182"/>
      <c r="AU1522" s="182"/>
      <c r="AV1522" s="182"/>
      <c r="AW1522" s="182"/>
      <c r="AX1522" s="182"/>
      <c r="AY1522" s="182"/>
      <c r="AZ1522" s="182"/>
      <c r="BA1522" s="182"/>
      <c r="BB1522" s="182"/>
      <c r="BC1522" s="182"/>
      <c r="BD1522" s="182"/>
      <c r="BE1522" s="182"/>
      <c r="BF1522" s="182"/>
      <c r="BG1522" s="182"/>
      <c r="BH1522" s="182"/>
      <c r="BI1522" s="182"/>
      <c r="BJ1522" s="182"/>
      <c r="BK1522" s="182"/>
      <c r="BL1522" s="182"/>
      <c r="BM1522" s="182"/>
      <c r="BN1522" s="182"/>
      <c r="BO1522" s="182"/>
      <c r="BP1522" s="182"/>
      <c r="BQ1522" s="182"/>
      <c r="BR1522" s="182"/>
      <c r="BS1522" s="182"/>
      <c r="BT1522" s="182"/>
      <c r="BU1522" s="182"/>
      <c r="BV1522" s="182"/>
      <c r="BW1522" s="182"/>
      <c r="BX1522" s="182"/>
      <c r="BY1522" s="182"/>
      <c r="BZ1522" s="182"/>
      <c r="CA1522" s="182"/>
      <c r="CB1522" s="182"/>
      <c r="CC1522" s="182"/>
      <c r="CD1522" s="182"/>
      <c r="CE1522" s="182"/>
      <c r="CF1522" s="182"/>
      <c r="CG1522" s="182"/>
      <c r="CH1522" s="182"/>
      <c r="CI1522" s="182"/>
      <c r="CJ1522" s="182"/>
      <c r="CK1522" s="182"/>
      <c r="CL1522" s="182"/>
      <c r="CM1522" s="182"/>
      <c r="CN1522" s="182"/>
      <c r="CO1522" s="182"/>
      <c r="CP1522" s="182"/>
      <c r="CQ1522" s="182"/>
      <c r="CR1522" s="182"/>
      <c r="CS1522" s="182"/>
      <c r="CT1522" s="182"/>
      <c r="CU1522" s="182"/>
      <c r="CV1522" s="182"/>
      <c r="CW1522" s="182"/>
      <c r="CX1522" s="182"/>
      <c r="CY1522" s="182"/>
      <c r="CZ1522" s="182"/>
      <c r="DA1522" s="182"/>
      <c r="DB1522" s="182"/>
      <c r="DC1522" s="182"/>
      <c r="DD1522" s="182"/>
      <c r="DE1522" s="182"/>
      <c r="DF1522" s="182"/>
      <c r="DG1522" s="182"/>
      <c r="DH1522" s="182"/>
      <c r="DI1522" s="182"/>
      <c r="DJ1522" s="182"/>
      <c r="DK1522" s="182"/>
      <c r="DL1522" s="182"/>
      <c r="DM1522" s="182"/>
      <c r="DN1522" s="182"/>
      <c r="DO1522" s="182"/>
      <c r="DP1522" s="182"/>
      <c r="DQ1522" s="182"/>
      <c r="DR1522" s="182"/>
      <c r="DS1522" s="182"/>
      <c r="DT1522" s="182"/>
      <c r="DU1522" s="182"/>
      <c r="DV1522" s="182"/>
      <c r="DW1522" s="182"/>
      <c r="DX1522" s="182"/>
      <c r="DY1522" s="182"/>
    </row>
    <row r="1523" spans="1:129" s="108" customFormat="1" hidden="1" x14ac:dyDescent="0.25">
      <c r="A1523" s="103" t="s">
        <v>153</v>
      </c>
      <c r="B1523" s="126"/>
      <c r="C1523" s="105"/>
      <c r="D1523" s="106"/>
      <c r="E1523" s="106"/>
      <c r="F1523" s="106"/>
      <c r="G1523" s="106"/>
      <c r="H1523" s="107">
        <v>0</v>
      </c>
    </row>
    <row r="1524" spans="1:129" s="194" customFormat="1" x14ac:dyDescent="0.25">
      <c r="A1524" s="96" t="s">
        <v>1432</v>
      </c>
      <c r="B1524" s="125" t="s">
        <v>161</v>
      </c>
      <c r="C1524" s="98" t="s">
        <v>144</v>
      </c>
      <c r="D1524" s="99" t="s">
        <v>144</v>
      </c>
      <c r="E1524" s="101">
        <f>SUBTOTAL(9,E1525)</f>
        <v>0</v>
      </c>
      <c r="F1524" s="101">
        <f>SUBTOTAL(9,F1525)</f>
        <v>0</v>
      </c>
      <c r="G1524" s="101">
        <f>SUBTOTAL(9,G1525)</f>
        <v>0</v>
      </c>
      <c r="H1524" s="188"/>
      <c r="I1524" s="182"/>
      <c r="J1524" s="182"/>
      <c r="K1524" s="182"/>
      <c r="L1524" s="182"/>
      <c r="M1524" s="182"/>
      <c r="N1524" s="182"/>
      <c r="O1524" s="182"/>
      <c r="P1524" s="182"/>
      <c r="Q1524" s="182"/>
      <c r="R1524" s="182"/>
      <c r="S1524" s="182"/>
      <c r="T1524" s="182"/>
      <c r="U1524" s="182"/>
      <c r="V1524" s="182"/>
      <c r="W1524" s="182"/>
      <c r="X1524" s="182"/>
      <c r="Y1524" s="182"/>
      <c r="Z1524" s="182"/>
      <c r="AA1524" s="182"/>
      <c r="AB1524" s="182"/>
      <c r="AC1524" s="182"/>
      <c r="AD1524" s="182"/>
      <c r="AE1524" s="182"/>
      <c r="AF1524" s="182"/>
      <c r="AG1524" s="182"/>
      <c r="AH1524" s="182"/>
      <c r="AI1524" s="182"/>
      <c r="AJ1524" s="182"/>
      <c r="AK1524" s="182"/>
      <c r="AL1524" s="182"/>
      <c r="AM1524" s="182"/>
      <c r="AN1524" s="182"/>
      <c r="AO1524" s="182"/>
      <c r="AP1524" s="182"/>
      <c r="AQ1524" s="182"/>
      <c r="AR1524" s="182"/>
      <c r="AS1524" s="182"/>
      <c r="AT1524" s="182"/>
      <c r="AU1524" s="182"/>
      <c r="AV1524" s="182"/>
      <c r="AW1524" s="182"/>
      <c r="AX1524" s="182"/>
      <c r="AY1524" s="182"/>
      <c r="AZ1524" s="182"/>
      <c r="BA1524" s="182"/>
      <c r="BB1524" s="182"/>
      <c r="BC1524" s="182"/>
      <c r="BD1524" s="182"/>
      <c r="BE1524" s="182"/>
      <c r="BF1524" s="182"/>
      <c r="BG1524" s="182"/>
      <c r="BH1524" s="182"/>
      <c r="BI1524" s="182"/>
      <c r="BJ1524" s="182"/>
      <c r="BK1524" s="182"/>
      <c r="BL1524" s="182"/>
      <c r="BM1524" s="182"/>
      <c r="BN1524" s="182"/>
      <c r="BO1524" s="182"/>
      <c r="BP1524" s="182"/>
      <c r="BQ1524" s="182"/>
      <c r="BR1524" s="182"/>
      <c r="BS1524" s="182"/>
      <c r="BT1524" s="182"/>
      <c r="BU1524" s="182"/>
      <c r="BV1524" s="182"/>
      <c r="BW1524" s="182"/>
      <c r="BX1524" s="182"/>
      <c r="BY1524" s="182"/>
      <c r="BZ1524" s="182"/>
      <c r="CA1524" s="182"/>
      <c r="CB1524" s="182"/>
      <c r="CC1524" s="182"/>
      <c r="CD1524" s="182"/>
      <c r="CE1524" s="182"/>
      <c r="CF1524" s="182"/>
      <c r="CG1524" s="182"/>
      <c r="CH1524" s="182"/>
      <c r="CI1524" s="182"/>
      <c r="CJ1524" s="182"/>
      <c r="CK1524" s="182"/>
      <c r="CL1524" s="182"/>
      <c r="CM1524" s="182"/>
      <c r="CN1524" s="182"/>
      <c r="CO1524" s="182"/>
      <c r="CP1524" s="182"/>
      <c r="CQ1524" s="182"/>
      <c r="CR1524" s="182"/>
      <c r="CS1524" s="182"/>
      <c r="CT1524" s="182"/>
      <c r="CU1524" s="182"/>
      <c r="CV1524" s="182"/>
      <c r="CW1524" s="182"/>
      <c r="CX1524" s="182"/>
      <c r="CY1524" s="182"/>
      <c r="CZ1524" s="182"/>
      <c r="DA1524" s="182"/>
      <c r="DB1524" s="182"/>
      <c r="DC1524" s="182"/>
      <c r="DD1524" s="182"/>
      <c r="DE1524" s="182"/>
      <c r="DF1524" s="182"/>
      <c r="DG1524" s="182"/>
      <c r="DH1524" s="182"/>
      <c r="DI1524" s="182"/>
      <c r="DJ1524" s="182"/>
      <c r="DK1524" s="182"/>
      <c r="DL1524" s="182"/>
      <c r="DM1524" s="182"/>
      <c r="DN1524" s="182"/>
      <c r="DO1524" s="182"/>
      <c r="DP1524" s="182"/>
      <c r="DQ1524" s="182"/>
      <c r="DR1524" s="182"/>
      <c r="DS1524" s="182"/>
      <c r="DT1524" s="182"/>
      <c r="DU1524" s="182"/>
      <c r="DV1524" s="182"/>
      <c r="DW1524" s="182"/>
      <c r="DX1524" s="182"/>
      <c r="DY1524" s="182"/>
    </row>
    <row r="1525" spans="1:129" s="108" customFormat="1" hidden="1" x14ac:dyDescent="0.25">
      <c r="A1525" s="103" t="s">
        <v>153</v>
      </c>
      <c r="B1525" s="126"/>
      <c r="C1525" s="105"/>
      <c r="D1525" s="106"/>
      <c r="E1525" s="106"/>
      <c r="F1525" s="106"/>
      <c r="G1525" s="106"/>
      <c r="H1525" s="107">
        <v>0</v>
      </c>
    </row>
    <row r="1526" spans="1:129" s="194" customFormat="1" x14ac:dyDescent="0.25">
      <c r="A1526" s="96" t="s">
        <v>1433</v>
      </c>
      <c r="B1526" s="125" t="s">
        <v>163</v>
      </c>
      <c r="C1526" s="98" t="s">
        <v>144</v>
      </c>
      <c r="D1526" s="99" t="s">
        <v>144</v>
      </c>
      <c r="E1526" s="101">
        <f>SUBTOTAL(9,E1527)</f>
        <v>0</v>
      </c>
      <c r="F1526" s="101">
        <f>SUBTOTAL(9,F1527)</f>
        <v>0</v>
      </c>
      <c r="G1526" s="101">
        <f>SUBTOTAL(9,G1527)</f>
        <v>0</v>
      </c>
      <c r="H1526" s="188"/>
      <c r="I1526" s="182"/>
      <c r="J1526" s="182"/>
      <c r="K1526" s="182"/>
      <c r="L1526" s="182"/>
      <c r="M1526" s="182"/>
      <c r="N1526" s="182"/>
      <c r="O1526" s="182"/>
      <c r="P1526" s="182"/>
      <c r="Q1526" s="182"/>
      <c r="R1526" s="182"/>
      <c r="S1526" s="182"/>
      <c r="T1526" s="182"/>
      <c r="U1526" s="182"/>
      <c r="V1526" s="182"/>
      <c r="W1526" s="182"/>
      <c r="X1526" s="182"/>
      <c r="Y1526" s="182"/>
      <c r="Z1526" s="182"/>
      <c r="AA1526" s="182"/>
      <c r="AB1526" s="182"/>
      <c r="AC1526" s="182"/>
      <c r="AD1526" s="182"/>
      <c r="AE1526" s="182"/>
      <c r="AF1526" s="182"/>
      <c r="AG1526" s="182"/>
      <c r="AH1526" s="182"/>
      <c r="AI1526" s="182"/>
      <c r="AJ1526" s="182"/>
      <c r="AK1526" s="182"/>
      <c r="AL1526" s="182"/>
      <c r="AM1526" s="182"/>
      <c r="AN1526" s="182"/>
      <c r="AO1526" s="182"/>
      <c r="AP1526" s="182"/>
      <c r="AQ1526" s="182"/>
      <c r="AR1526" s="182"/>
      <c r="AS1526" s="182"/>
      <c r="AT1526" s="182"/>
      <c r="AU1526" s="182"/>
      <c r="AV1526" s="182"/>
      <c r="AW1526" s="182"/>
      <c r="AX1526" s="182"/>
      <c r="AY1526" s="182"/>
      <c r="AZ1526" s="182"/>
      <c r="BA1526" s="182"/>
      <c r="BB1526" s="182"/>
      <c r="BC1526" s="182"/>
      <c r="BD1526" s="182"/>
      <c r="BE1526" s="182"/>
      <c r="BF1526" s="182"/>
      <c r="BG1526" s="182"/>
      <c r="BH1526" s="182"/>
      <c r="BI1526" s="182"/>
      <c r="BJ1526" s="182"/>
      <c r="BK1526" s="182"/>
      <c r="BL1526" s="182"/>
      <c r="BM1526" s="182"/>
      <c r="BN1526" s="182"/>
      <c r="BO1526" s="182"/>
      <c r="BP1526" s="182"/>
      <c r="BQ1526" s="182"/>
      <c r="BR1526" s="182"/>
      <c r="BS1526" s="182"/>
      <c r="BT1526" s="182"/>
      <c r="BU1526" s="182"/>
      <c r="BV1526" s="182"/>
      <c r="BW1526" s="182"/>
      <c r="BX1526" s="182"/>
      <c r="BY1526" s="182"/>
      <c r="BZ1526" s="182"/>
      <c r="CA1526" s="182"/>
      <c r="CB1526" s="182"/>
      <c r="CC1526" s="182"/>
      <c r="CD1526" s="182"/>
      <c r="CE1526" s="182"/>
      <c r="CF1526" s="182"/>
      <c r="CG1526" s="182"/>
      <c r="CH1526" s="182"/>
      <c r="CI1526" s="182"/>
      <c r="CJ1526" s="182"/>
      <c r="CK1526" s="182"/>
      <c r="CL1526" s="182"/>
      <c r="CM1526" s="182"/>
      <c r="CN1526" s="182"/>
      <c r="CO1526" s="182"/>
      <c r="CP1526" s="182"/>
      <c r="CQ1526" s="182"/>
      <c r="CR1526" s="182"/>
      <c r="CS1526" s="182"/>
      <c r="CT1526" s="182"/>
      <c r="CU1526" s="182"/>
      <c r="CV1526" s="182"/>
      <c r="CW1526" s="182"/>
      <c r="CX1526" s="182"/>
      <c r="CY1526" s="182"/>
      <c r="CZ1526" s="182"/>
      <c r="DA1526" s="182"/>
      <c r="DB1526" s="182"/>
      <c r="DC1526" s="182"/>
      <c r="DD1526" s="182"/>
      <c r="DE1526" s="182"/>
      <c r="DF1526" s="182"/>
      <c r="DG1526" s="182"/>
      <c r="DH1526" s="182"/>
      <c r="DI1526" s="182"/>
      <c r="DJ1526" s="182"/>
      <c r="DK1526" s="182"/>
      <c r="DL1526" s="182"/>
      <c r="DM1526" s="182"/>
      <c r="DN1526" s="182"/>
      <c r="DO1526" s="182"/>
      <c r="DP1526" s="182"/>
      <c r="DQ1526" s="182"/>
      <c r="DR1526" s="182"/>
      <c r="DS1526" s="182"/>
      <c r="DT1526" s="182"/>
      <c r="DU1526" s="182"/>
      <c r="DV1526" s="182"/>
      <c r="DW1526" s="182"/>
      <c r="DX1526" s="182"/>
      <c r="DY1526" s="182"/>
    </row>
    <row r="1527" spans="1:129" s="108" customFormat="1" hidden="1" x14ac:dyDescent="0.25">
      <c r="A1527" s="103" t="s">
        <v>153</v>
      </c>
      <c r="B1527" s="126"/>
      <c r="C1527" s="105"/>
      <c r="D1527" s="106"/>
      <c r="E1527" s="106"/>
      <c r="F1527" s="106"/>
      <c r="G1527" s="106"/>
      <c r="H1527" s="107">
        <v>0</v>
      </c>
    </row>
    <row r="1528" spans="1:129" s="193" customFormat="1" x14ac:dyDescent="0.25">
      <c r="A1528" s="96" t="s">
        <v>1434</v>
      </c>
      <c r="B1528" s="125" t="s">
        <v>1292</v>
      </c>
      <c r="C1528" s="98" t="s">
        <v>144</v>
      </c>
      <c r="D1528" s="99" t="s">
        <v>144</v>
      </c>
      <c r="E1528" s="101">
        <f>E1529+E1531+E1533+E1535+E1537+E1539</f>
        <v>0</v>
      </c>
      <c r="F1528" s="101">
        <f>F1529+F1531+F1533+F1535+F1537+F1539</f>
        <v>0</v>
      </c>
      <c r="G1528" s="101">
        <f>G1529+G1531+G1533+G1535+G1537+G1539</f>
        <v>0</v>
      </c>
      <c r="H1528" s="188"/>
      <c r="I1528" s="182"/>
      <c r="J1528" s="182"/>
      <c r="K1528" s="182"/>
      <c r="L1528" s="182"/>
      <c r="M1528" s="182"/>
      <c r="N1528" s="182"/>
      <c r="O1528" s="182"/>
      <c r="P1528" s="182"/>
      <c r="Q1528" s="182"/>
      <c r="R1528" s="182"/>
      <c r="S1528" s="182"/>
      <c r="T1528" s="182"/>
      <c r="U1528" s="182"/>
      <c r="V1528" s="182"/>
      <c r="W1528" s="182"/>
      <c r="X1528" s="182"/>
      <c r="Y1528" s="182"/>
      <c r="Z1528" s="182"/>
      <c r="AA1528" s="182"/>
      <c r="AB1528" s="182"/>
      <c r="AC1528" s="182"/>
      <c r="AD1528" s="182"/>
      <c r="AE1528" s="182"/>
      <c r="AF1528" s="182"/>
      <c r="AG1528" s="182"/>
      <c r="AH1528" s="182"/>
      <c r="AI1528" s="182"/>
      <c r="AJ1528" s="182"/>
      <c r="AK1528" s="182"/>
      <c r="AL1528" s="182"/>
      <c r="AM1528" s="182"/>
      <c r="AN1528" s="182"/>
      <c r="AO1528" s="182"/>
      <c r="AP1528" s="182"/>
      <c r="AQ1528" s="182"/>
      <c r="AR1528" s="182"/>
      <c r="AS1528" s="182"/>
      <c r="AT1528" s="182"/>
      <c r="AU1528" s="182"/>
      <c r="AV1528" s="182"/>
      <c r="AW1528" s="182"/>
      <c r="AX1528" s="182"/>
      <c r="AY1528" s="182"/>
      <c r="AZ1528" s="182"/>
      <c r="BA1528" s="182"/>
      <c r="BB1528" s="182"/>
      <c r="BC1528" s="182"/>
      <c r="BD1528" s="182"/>
      <c r="BE1528" s="182"/>
      <c r="BF1528" s="182"/>
      <c r="BG1528" s="182"/>
      <c r="BH1528" s="182"/>
      <c r="BI1528" s="182"/>
      <c r="BJ1528" s="182"/>
      <c r="BK1528" s="182"/>
      <c r="BL1528" s="182"/>
      <c r="BM1528" s="182"/>
      <c r="BN1528" s="182"/>
      <c r="BO1528" s="182"/>
      <c r="BP1528" s="182"/>
      <c r="BQ1528" s="182"/>
      <c r="BR1528" s="182"/>
      <c r="BS1528" s="182"/>
      <c r="BT1528" s="182"/>
      <c r="BU1528" s="182"/>
      <c r="BV1528" s="182"/>
      <c r="BW1528" s="182"/>
      <c r="BX1528" s="182"/>
      <c r="BY1528" s="182"/>
      <c r="BZ1528" s="182"/>
      <c r="CA1528" s="182"/>
      <c r="CB1528" s="182"/>
      <c r="CC1528" s="182"/>
      <c r="CD1528" s="182"/>
      <c r="CE1528" s="182"/>
      <c r="CF1528" s="182"/>
      <c r="CG1528" s="182"/>
      <c r="CH1528" s="182"/>
      <c r="CI1528" s="182"/>
      <c r="CJ1528" s="182"/>
      <c r="CK1528" s="182"/>
      <c r="CL1528" s="182"/>
      <c r="CM1528" s="182"/>
      <c r="CN1528" s="182"/>
      <c r="CO1528" s="182"/>
      <c r="CP1528" s="182"/>
      <c r="CQ1528" s="182"/>
      <c r="CR1528" s="182"/>
      <c r="CS1528" s="182"/>
      <c r="CT1528" s="182"/>
      <c r="CU1528" s="182"/>
      <c r="CV1528" s="182"/>
      <c r="CW1528" s="182"/>
      <c r="CX1528" s="182"/>
      <c r="CY1528" s="182"/>
      <c r="CZ1528" s="182"/>
      <c r="DA1528" s="182"/>
      <c r="DB1528" s="182"/>
      <c r="DC1528" s="182"/>
      <c r="DD1528" s="182"/>
      <c r="DE1528" s="182"/>
      <c r="DF1528" s="182"/>
      <c r="DG1528" s="182"/>
      <c r="DH1528" s="182"/>
      <c r="DI1528" s="182"/>
      <c r="DJ1528" s="182"/>
      <c r="DK1528" s="182"/>
      <c r="DL1528" s="182"/>
      <c r="DM1528" s="182"/>
      <c r="DN1528" s="182"/>
      <c r="DO1528" s="182"/>
      <c r="DP1528" s="182"/>
      <c r="DQ1528" s="182"/>
      <c r="DR1528" s="182"/>
      <c r="DS1528" s="182"/>
      <c r="DT1528" s="182"/>
      <c r="DU1528" s="182"/>
      <c r="DV1528" s="182"/>
      <c r="DW1528" s="182"/>
      <c r="DX1528" s="182"/>
      <c r="DY1528" s="182"/>
    </row>
    <row r="1529" spans="1:129" s="194" customFormat="1" x14ac:dyDescent="0.25">
      <c r="A1529" s="96" t="s">
        <v>1435</v>
      </c>
      <c r="B1529" s="125" t="s">
        <v>1265</v>
      </c>
      <c r="C1529" s="98" t="s">
        <v>144</v>
      </c>
      <c r="D1529" s="99" t="s">
        <v>144</v>
      </c>
      <c r="E1529" s="101">
        <f>SUBTOTAL(9,E1530)</f>
        <v>0</v>
      </c>
      <c r="F1529" s="101">
        <f>SUBTOTAL(9,F1530)</f>
        <v>0</v>
      </c>
      <c r="G1529" s="101">
        <f>SUBTOTAL(9,G1530)</f>
        <v>0</v>
      </c>
      <c r="H1529" s="188"/>
      <c r="I1529" s="182"/>
      <c r="J1529" s="182"/>
      <c r="K1529" s="182"/>
      <c r="L1529" s="182"/>
      <c r="M1529" s="182"/>
      <c r="N1529" s="182"/>
      <c r="O1529" s="182"/>
      <c r="P1529" s="182"/>
      <c r="Q1529" s="182"/>
      <c r="R1529" s="182"/>
      <c r="S1529" s="182"/>
      <c r="T1529" s="182"/>
      <c r="U1529" s="182"/>
      <c r="V1529" s="182"/>
      <c r="W1529" s="182"/>
      <c r="X1529" s="182"/>
      <c r="Y1529" s="182"/>
      <c r="Z1529" s="182"/>
      <c r="AA1529" s="182"/>
      <c r="AB1529" s="182"/>
      <c r="AC1529" s="182"/>
      <c r="AD1529" s="182"/>
      <c r="AE1529" s="182"/>
      <c r="AF1529" s="182"/>
      <c r="AG1529" s="182"/>
      <c r="AH1529" s="182"/>
      <c r="AI1529" s="182"/>
      <c r="AJ1529" s="182"/>
      <c r="AK1529" s="182"/>
      <c r="AL1529" s="182"/>
      <c r="AM1529" s="182"/>
      <c r="AN1529" s="182"/>
      <c r="AO1529" s="182"/>
      <c r="AP1529" s="182"/>
      <c r="AQ1529" s="182"/>
      <c r="AR1529" s="182"/>
      <c r="AS1529" s="182"/>
      <c r="AT1529" s="182"/>
      <c r="AU1529" s="182"/>
      <c r="AV1529" s="182"/>
      <c r="AW1529" s="182"/>
      <c r="AX1529" s="182"/>
      <c r="AY1529" s="182"/>
      <c r="AZ1529" s="182"/>
      <c r="BA1529" s="182"/>
      <c r="BB1529" s="182"/>
      <c r="BC1529" s="182"/>
      <c r="BD1529" s="182"/>
      <c r="BE1529" s="182"/>
      <c r="BF1529" s="182"/>
      <c r="BG1529" s="182"/>
      <c r="BH1529" s="182"/>
      <c r="BI1529" s="182"/>
      <c r="BJ1529" s="182"/>
      <c r="BK1529" s="182"/>
      <c r="BL1529" s="182"/>
      <c r="BM1529" s="182"/>
      <c r="BN1529" s="182"/>
      <c r="BO1529" s="182"/>
      <c r="BP1529" s="182"/>
      <c r="BQ1529" s="182"/>
      <c r="BR1529" s="182"/>
      <c r="BS1529" s="182"/>
      <c r="BT1529" s="182"/>
      <c r="BU1529" s="182"/>
      <c r="BV1529" s="182"/>
      <c r="BW1529" s="182"/>
      <c r="BX1529" s="182"/>
      <c r="BY1529" s="182"/>
      <c r="BZ1529" s="182"/>
      <c r="CA1529" s="182"/>
      <c r="CB1529" s="182"/>
      <c r="CC1529" s="182"/>
      <c r="CD1529" s="182"/>
      <c r="CE1529" s="182"/>
      <c r="CF1529" s="182"/>
      <c r="CG1529" s="182"/>
      <c r="CH1529" s="182"/>
      <c r="CI1529" s="182"/>
      <c r="CJ1529" s="182"/>
      <c r="CK1529" s="182"/>
      <c r="CL1529" s="182"/>
      <c r="CM1529" s="182"/>
      <c r="CN1529" s="182"/>
      <c r="CO1529" s="182"/>
      <c r="CP1529" s="182"/>
      <c r="CQ1529" s="182"/>
      <c r="CR1529" s="182"/>
      <c r="CS1529" s="182"/>
      <c r="CT1529" s="182"/>
      <c r="CU1529" s="182"/>
      <c r="CV1529" s="182"/>
      <c r="CW1529" s="182"/>
      <c r="CX1529" s="182"/>
      <c r="CY1529" s="182"/>
      <c r="CZ1529" s="182"/>
      <c r="DA1529" s="182"/>
      <c r="DB1529" s="182"/>
      <c r="DC1529" s="182"/>
      <c r="DD1529" s="182"/>
      <c r="DE1529" s="182"/>
      <c r="DF1529" s="182"/>
      <c r="DG1529" s="182"/>
      <c r="DH1529" s="182"/>
      <c r="DI1529" s="182"/>
      <c r="DJ1529" s="182"/>
      <c r="DK1529" s="182"/>
      <c r="DL1529" s="182"/>
      <c r="DM1529" s="182"/>
      <c r="DN1529" s="182"/>
      <c r="DO1529" s="182"/>
      <c r="DP1529" s="182"/>
      <c r="DQ1529" s="182"/>
      <c r="DR1529" s="182"/>
      <c r="DS1529" s="182"/>
      <c r="DT1529" s="182"/>
      <c r="DU1529" s="182"/>
      <c r="DV1529" s="182"/>
      <c r="DW1529" s="182"/>
      <c r="DX1529" s="182"/>
      <c r="DY1529" s="182"/>
    </row>
    <row r="1530" spans="1:129" s="108" customFormat="1" hidden="1" x14ac:dyDescent="0.25">
      <c r="A1530" s="103" t="s">
        <v>153</v>
      </c>
      <c r="B1530" s="126"/>
      <c r="C1530" s="105"/>
      <c r="D1530" s="106"/>
      <c r="E1530" s="106"/>
      <c r="F1530" s="106"/>
      <c r="G1530" s="106"/>
      <c r="H1530" s="107">
        <v>0</v>
      </c>
    </row>
    <row r="1531" spans="1:129" s="194" customFormat="1" x14ac:dyDescent="0.25">
      <c r="A1531" s="96" t="s">
        <v>1436</v>
      </c>
      <c r="B1531" s="125" t="s">
        <v>155</v>
      </c>
      <c r="C1531" s="98" t="s">
        <v>144</v>
      </c>
      <c r="D1531" s="99" t="s">
        <v>144</v>
      </c>
      <c r="E1531" s="101">
        <f>SUBTOTAL(9,E1532)</f>
        <v>0</v>
      </c>
      <c r="F1531" s="101">
        <f>SUBTOTAL(9,F1532)</f>
        <v>0</v>
      </c>
      <c r="G1531" s="101">
        <f>SUBTOTAL(9,G1532)</f>
        <v>0</v>
      </c>
      <c r="H1531" s="188"/>
      <c r="I1531" s="182"/>
      <c r="J1531" s="182"/>
      <c r="K1531" s="182"/>
      <c r="L1531" s="182"/>
      <c r="M1531" s="182"/>
      <c r="N1531" s="182"/>
      <c r="O1531" s="182"/>
      <c r="P1531" s="182"/>
      <c r="Q1531" s="182"/>
      <c r="R1531" s="182"/>
      <c r="S1531" s="182"/>
      <c r="T1531" s="182"/>
      <c r="U1531" s="182"/>
      <c r="V1531" s="182"/>
      <c r="W1531" s="182"/>
      <c r="X1531" s="182"/>
      <c r="Y1531" s="182"/>
      <c r="Z1531" s="182"/>
      <c r="AA1531" s="182"/>
      <c r="AB1531" s="182"/>
      <c r="AC1531" s="182"/>
      <c r="AD1531" s="182"/>
      <c r="AE1531" s="182"/>
      <c r="AF1531" s="182"/>
      <c r="AG1531" s="182"/>
      <c r="AH1531" s="182"/>
      <c r="AI1531" s="182"/>
      <c r="AJ1531" s="182"/>
      <c r="AK1531" s="182"/>
      <c r="AL1531" s="182"/>
      <c r="AM1531" s="182"/>
      <c r="AN1531" s="182"/>
      <c r="AO1531" s="182"/>
      <c r="AP1531" s="182"/>
      <c r="AQ1531" s="182"/>
      <c r="AR1531" s="182"/>
      <c r="AS1531" s="182"/>
      <c r="AT1531" s="182"/>
      <c r="AU1531" s="182"/>
      <c r="AV1531" s="182"/>
      <c r="AW1531" s="182"/>
      <c r="AX1531" s="182"/>
      <c r="AY1531" s="182"/>
      <c r="AZ1531" s="182"/>
      <c r="BA1531" s="182"/>
      <c r="BB1531" s="182"/>
      <c r="BC1531" s="182"/>
      <c r="BD1531" s="182"/>
      <c r="BE1531" s="182"/>
      <c r="BF1531" s="182"/>
      <c r="BG1531" s="182"/>
      <c r="BH1531" s="182"/>
      <c r="BI1531" s="182"/>
      <c r="BJ1531" s="182"/>
      <c r="BK1531" s="182"/>
      <c r="BL1531" s="182"/>
      <c r="BM1531" s="182"/>
      <c r="BN1531" s="182"/>
      <c r="BO1531" s="182"/>
      <c r="BP1531" s="182"/>
      <c r="BQ1531" s="182"/>
      <c r="BR1531" s="182"/>
      <c r="BS1531" s="182"/>
      <c r="BT1531" s="182"/>
      <c r="BU1531" s="182"/>
      <c r="BV1531" s="182"/>
      <c r="BW1531" s="182"/>
      <c r="BX1531" s="182"/>
      <c r="BY1531" s="182"/>
      <c r="BZ1531" s="182"/>
      <c r="CA1531" s="182"/>
      <c r="CB1531" s="182"/>
      <c r="CC1531" s="182"/>
      <c r="CD1531" s="182"/>
      <c r="CE1531" s="182"/>
      <c r="CF1531" s="182"/>
      <c r="CG1531" s="182"/>
      <c r="CH1531" s="182"/>
      <c r="CI1531" s="182"/>
      <c r="CJ1531" s="182"/>
      <c r="CK1531" s="182"/>
      <c r="CL1531" s="182"/>
      <c r="CM1531" s="182"/>
      <c r="CN1531" s="182"/>
      <c r="CO1531" s="182"/>
      <c r="CP1531" s="182"/>
      <c r="CQ1531" s="182"/>
      <c r="CR1531" s="182"/>
      <c r="CS1531" s="182"/>
      <c r="CT1531" s="182"/>
      <c r="CU1531" s="182"/>
      <c r="CV1531" s="182"/>
      <c r="CW1531" s="182"/>
      <c r="CX1531" s="182"/>
      <c r="CY1531" s="182"/>
      <c r="CZ1531" s="182"/>
      <c r="DA1531" s="182"/>
      <c r="DB1531" s="182"/>
      <c r="DC1531" s="182"/>
      <c r="DD1531" s="182"/>
      <c r="DE1531" s="182"/>
      <c r="DF1531" s="182"/>
      <c r="DG1531" s="182"/>
      <c r="DH1531" s="182"/>
      <c r="DI1531" s="182"/>
      <c r="DJ1531" s="182"/>
      <c r="DK1531" s="182"/>
      <c r="DL1531" s="182"/>
      <c r="DM1531" s="182"/>
      <c r="DN1531" s="182"/>
      <c r="DO1531" s="182"/>
      <c r="DP1531" s="182"/>
      <c r="DQ1531" s="182"/>
      <c r="DR1531" s="182"/>
      <c r="DS1531" s="182"/>
      <c r="DT1531" s="182"/>
      <c r="DU1531" s="182"/>
      <c r="DV1531" s="182"/>
      <c r="DW1531" s="182"/>
      <c r="DX1531" s="182"/>
      <c r="DY1531" s="182"/>
    </row>
    <row r="1532" spans="1:129" s="108" customFormat="1" hidden="1" x14ac:dyDescent="0.25">
      <c r="A1532" s="103" t="s">
        <v>153</v>
      </c>
      <c r="B1532" s="126"/>
      <c r="C1532" s="105"/>
      <c r="D1532" s="106"/>
      <c r="E1532" s="106"/>
      <c r="F1532" s="106"/>
      <c r="G1532" s="106"/>
      <c r="H1532" s="107">
        <v>0</v>
      </c>
    </row>
    <row r="1533" spans="1:129" s="194" customFormat="1" x14ac:dyDescent="0.25">
      <c r="A1533" s="96" t="s">
        <v>1437</v>
      </c>
      <c r="B1533" s="125" t="s">
        <v>157</v>
      </c>
      <c r="C1533" s="98" t="s">
        <v>144</v>
      </c>
      <c r="D1533" s="99" t="s">
        <v>144</v>
      </c>
      <c r="E1533" s="101">
        <f>SUBTOTAL(9,E1534)</f>
        <v>0</v>
      </c>
      <c r="F1533" s="101">
        <f>SUBTOTAL(9,F1534)</f>
        <v>0</v>
      </c>
      <c r="G1533" s="101">
        <f>SUBTOTAL(9,G1534)</f>
        <v>0</v>
      </c>
      <c r="H1533" s="188"/>
      <c r="I1533" s="182"/>
      <c r="J1533" s="182"/>
      <c r="K1533" s="182"/>
      <c r="L1533" s="182"/>
      <c r="M1533" s="182"/>
      <c r="N1533" s="182"/>
      <c r="O1533" s="182"/>
      <c r="P1533" s="182"/>
      <c r="Q1533" s="182"/>
      <c r="R1533" s="182"/>
      <c r="S1533" s="182"/>
      <c r="T1533" s="182"/>
      <c r="U1533" s="182"/>
      <c r="V1533" s="182"/>
      <c r="W1533" s="182"/>
      <c r="X1533" s="182"/>
      <c r="Y1533" s="182"/>
      <c r="Z1533" s="182"/>
      <c r="AA1533" s="182"/>
      <c r="AB1533" s="182"/>
      <c r="AC1533" s="182"/>
      <c r="AD1533" s="182"/>
      <c r="AE1533" s="182"/>
      <c r="AF1533" s="182"/>
      <c r="AG1533" s="182"/>
      <c r="AH1533" s="182"/>
      <c r="AI1533" s="182"/>
      <c r="AJ1533" s="182"/>
      <c r="AK1533" s="182"/>
      <c r="AL1533" s="182"/>
      <c r="AM1533" s="182"/>
      <c r="AN1533" s="182"/>
      <c r="AO1533" s="182"/>
      <c r="AP1533" s="182"/>
      <c r="AQ1533" s="182"/>
      <c r="AR1533" s="182"/>
      <c r="AS1533" s="182"/>
      <c r="AT1533" s="182"/>
      <c r="AU1533" s="182"/>
      <c r="AV1533" s="182"/>
      <c r="AW1533" s="182"/>
      <c r="AX1533" s="182"/>
      <c r="AY1533" s="182"/>
      <c r="AZ1533" s="182"/>
      <c r="BA1533" s="182"/>
      <c r="BB1533" s="182"/>
      <c r="BC1533" s="182"/>
      <c r="BD1533" s="182"/>
      <c r="BE1533" s="182"/>
      <c r="BF1533" s="182"/>
      <c r="BG1533" s="182"/>
      <c r="BH1533" s="182"/>
      <c r="BI1533" s="182"/>
      <c r="BJ1533" s="182"/>
      <c r="BK1533" s="182"/>
      <c r="BL1533" s="182"/>
      <c r="BM1533" s="182"/>
      <c r="BN1533" s="182"/>
      <c r="BO1533" s="182"/>
      <c r="BP1533" s="182"/>
      <c r="BQ1533" s="182"/>
      <c r="BR1533" s="182"/>
      <c r="BS1533" s="182"/>
      <c r="BT1533" s="182"/>
      <c r="BU1533" s="182"/>
      <c r="BV1533" s="182"/>
      <c r="BW1533" s="182"/>
      <c r="BX1533" s="182"/>
      <c r="BY1533" s="182"/>
      <c r="BZ1533" s="182"/>
      <c r="CA1533" s="182"/>
      <c r="CB1533" s="182"/>
      <c r="CC1533" s="182"/>
      <c r="CD1533" s="182"/>
      <c r="CE1533" s="182"/>
      <c r="CF1533" s="182"/>
      <c r="CG1533" s="182"/>
      <c r="CH1533" s="182"/>
      <c r="CI1533" s="182"/>
      <c r="CJ1533" s="182"/>
      <c r="CK1533" s="182"/>
      <c r="CL1533" s="182"/>
      <c r="CM1533" s="182"/>
      <c r="CN1533" s="182"/>
      <c r="CO1533" s="182"/>
      <c r="CP1533" s="182"/>
      <c r="CQ1533" s="182"/>
      <c r="CR1533" s="182"/>
      <c r="CS1533" s="182"/>
      <c r="CT1533" s="182"/>
      <c r="CU1533" s="182"/>
      <c r="CV1533" s="182"/>
      <c r="CW1533" s="182"/>
      <c r="CX1533" s="182"/>
      <c r="CY1533" s="182"/>
      <c r="CZ1533" s="182"/>
      <c r="DA1533" s="182"/>
      <c r="DB1533" s="182"/>
      <c r="DC1533" s="182"/>
      <c r="DD1533" s="182"/>
      <c r="DE1533" s="182"/>
      <c r="DF1533" s="182"/>
      <c r="DG1533" s="182"/>
      <c r="DH1533" s="182"/>
      <c r="DI1533" s="182"/>
      <c r="DJ1533" s="182"/>
      <c r="DK1533" s="182"/>
      <c r="DL1533" s="182"/>
      <c r="DM1533" s="182"/>
      <c r="DN1533" s="182"/>
      <c r="DO1533" s="182"/>
      <c r="DP1533" s="182"/>
      <c r="DQ1533" s="182"/>
      <c r="DR1533" s="182"/>
      <c r="DS1533" s="182"/>
      <c r="DT1533" s="182"/>
      <c r="DU1533" s="182"/>
      <c r="DV1533" s="182"/>
      <c r="DW1533" s="182"/>
      <c r="DX1533" s="182"/>
      <c r="DY1533" s="182"/>
    </row>
    <row r="1534" spans="1:129" s="108" customFormat="1" hidden="1" x14ac:dyDescent="0.25">
      <c r="A1534" s="103" t="s">
        <v>153</v>
      </c>
      <c r="B1534" s="126"/>
      <c r="C1534" s="105"/>
      <c r="D1534" s="106"/>
      <c r="E1534" s="106"/>
      <c r="F1534" s="106"/>
      <c r="G1534" s="106"/>
      <c r="H1534" s="107">
        <v>0</v>
      </c>
    </row>
    <row r="1535" spans="1:129" s="194" customFormat="1" x14ac:dyDescent="0.25">
      <c r="A1535" s="96" t="s">
        <v>1438</v>
      </c>
      <c r="B1535" s="125" t="s">
        <v>1288</v>
      </c>
      <c r="C1535" s="98" t="s">
        <v>144</v>
      </c>
      <c r="D1535" s="99" t="s">
        <v>144</v>
      </c>
      <c r="E1535" s="101">
        <f>SUBTOTAL(9,E1536)</f>
        <v>0</v>
      </c>
      <c r="F1535" s="101">
        <f>SUBTOTAL(9,F1536)</f>
        <v>0</v>
      </c>
      <c r="G1535" s="101">
        <f>SUBTOTAL(9,G1536)</f>
        <v>0</v>
      </c>
      <c r="H1535" s="188"/>
      <c r="I1535" s="182"/>
      <c r="J1535" s="182"/>
      <c r="K1535" s="182"/>
      <c r="L1535" s="182"/>
      <c r="M1535" s="182"/>
      <c r="N1535" s="182"/>
      <c r="O1535" s="182"/>
      <c r="P1535" s="182"/>
      <c r="Q1535" s="182"/>
      <c r="R1535" s="182"/>
      <c r="S1535" s="182"/>
      <c r="T1535" s="182"/>
      <c r="U1535" s="182"/>
      <c r="V1535" s="182"/>
      <c r="W1535" s="182"/>
      <c r="X1535" s="182"/>
      <c r="Y1535" s="182"/>
      <c r="Z1535" s="182"/>
      <c r="AA1535" s="182"/>
      <c r="AB1535" s="182"/>
      <c r="AC1535" s="182"/>
      <c r="AD1535" s="182"/>
      <c r="AE1535" s="182"/>
      <c r="AF1535" s="182"/>
      <c r="AG1535" s="182"/>
      <c r="AH1535" s="182"/>
      <c r="AI1535" s="182"/>
      <c r="AJ1535" s="182"/>
      <c r="AK1535" s="182"/>
      <c r="AL1535" s="182"/>
      <c r="AM1535" s="182"/>
      <c r="AN1535" s="182"/>
      <c r="AO1535" s="182"/>
      <c r="AP1535" s="182"/>
      <c r="AQ1535" s="182"/>
      <c r="AR1535" s="182"/>
      <c r="AS1535" s="182"/>
      <c r="AT1535" s="182"/>
      <c r="AU1535" s="182"/>
      <c r="AV1535" s="182"/>
      <c r="AW1535" s="182"/>
      <c r="AX1535" s="182"/>
      <c r="AY1535" s="182"/>
      <c r="AZ1535" s="182"/>
      <c r="BA1535" s="182"/>
      <c r="BB1535" s="182"/>
      <c r="BC1535" s="182"/>
      <c r="BD1535" s="182"/>
      <c r="BE1535" s="182"/>
      <c r="BF1535" s="182"/>
      <c r="BG1535" s="182"/>
      <c r="BH1535" s="182"/>
      <c r="BI1535" s="182"/>
      <c r="BJ1535" s="182"/>
      <c r="BK1535" s="182"/>
      <c r="BL1535" s="182"/>
      <c r="BM1535" s="182"/>
      <c r="BN1535" s="182"/>
      <c r="BO1535" s="182"/>
      <c r="BP1535" s="182"/>
      <c r="BQ1535" s="182"/>
      <c r="BR1535" s="182"/>
      <c r="BS1535" s="182"/>
      <c r="BT1535" s="182"/>
      <c r="BU1535" s="182"/>
      <c r="BV1535" s="182"/>
      <c r="BW1535" s="182"/>
      <c r="BX1535" s="182"/>
      <c r="BY1535" s="182"/>
      <c r="BZ1535" s="182"/>
      <c r="CA1535" s="182"/>
      <c r="CB1535" s="182"/>
      <c r="CC1535" s="182"/>
      <c r="CD1535" s="182"/>
      <c r="CE1535" s="182"/>
      <c r="CF1535" s="182"/>
      <c r="CG1535" s="182"/>
      <c r="CH1535" s="182"/>
      <c r="CI1535" s="182"/>
      <c r="CJ1535" s="182"/>
      <c r="CK1535" s="182"/>
      <c r="CL1535" s="182"/>
      <c r="CM1535" s="182"/>
      <c r="CN1535" s="182"/>
      <c r="CO1535" s="182"/>
      <c r="CP1535" s="182"/>
      <c r="CQ1535" s="182"/>
      <c r="CR1535" s="182"/>
      <c r="CS1535" s="182"/>
      <c r="CT1535" s="182"/>
      <c r="CU1535" s="182"/>
      <c r="CV1535" s="182"/>
      <c r="CW1535" s="182"/>
      <c r="CX1535" s="182"/>
      <c r="CY1535" s="182"/>
      <c r="CZ1535" s="182"/>
      <c r="DA1535" s="182"/>
      <c r="DB1535" s="182"/>
      <c r="DC1535" s="182"/>
      <c r="DD1535" s="182"/>
      <c r="DE1535" s="182"/>
      <c r="DF1535" s="182"/>
      <c r="DG1535" s="182"/>
      <c r="DH1535" s="182"/>
      <c r="DI1535" s="182"/>
      <c r="DJ1535" s="182"/>
      <c r="DK1535" s="182"/>
      <c r="DL1535" s="182"/>
      <c r="DM1535" s="182"/>
      <c r="DN1535" s="182"/>
      <c r="DO1535" s="182"/>
      <c r="DP1535" s="182"/>
      <c r="DQ1535" s="182"/>
      <c r="DR1535" s="182"/>
      <c r="DS1535" s="182"/>
      <c r="DT1535" s="182"/>
      <c r="DU1535" s="182"/>
      <c r="DV1535" s="182"/>
      <c r="DW1535" s="182"/>
      <c r="DX1535" s="182"/>
      <c r="DY1535" s="182"/>
    </row>
    <row r="1536" spans="1:129" s="108" customFormat="1" hidden="1" x14ac:dyDescent="0.25">
      <c r="A1536" s="103" t="s">
        <v>153</v>
      </c>
      <c r="B1536" s="126"/>
      <c r="C1536" s="105"/>
      <c r="D1536" s="106"/>
      <c r="E1536" s="106"/>
      <c r="F1536" s="106"/>
      <c r="G1536" s="106"/>
      <c r="H1536" s="107">
        <v>0</v>
      </c>
    </row>
    <row r="1537" spans="1:129" s="194" customFormat="1" x14ac:dyDescent="0.25">
      <c r="A1537" s="96" t="s">
        <v>1439</v>
      </c>
      <c r="B1537" s="125" t="s">
        <v>161</v>
      </c>
      <c r="C1537" s="98" t="s">
        <v>144</v>
      </c>
      <c r="D1537" s="99" t="s">
        <v>144</v>
      </c>
      <c r="E1537" s="101">
        <f>SUBTOTAL(9,E1538)</f>
        <v>0</v>
      </c>
      <c r="F1537" s="101">
        <f>SUBTOTAL(9,F1538)</f>
        <v>0</v>
      </c>
      <c r="G1537" s="101">
        <f>SUBTOTAL(9,G1538)</f>
        <v>0</v>
      </c>
      <c r="H1537" s="188"/>
      <c r="I1537" s="182"/>
      <c r="J1537" s="182"/>
      <c r="K1537" s="182"/>
      <c r="L1537" s="182"/>
      <c r="M1537" s="182"/>
      <c r="N1537" s="182"/>
      <c r="O1537" s="182"/>
      <c r="P1537" s="182"/>
      <c r="Q1537" s="182"/>
      <c r="R1537" s="182"/>
      <c r="S1537" s="182"/>
      <c r="T1537" s="182"/>
      <c r="U1537" s="182"/>
      <c r="V1537" s="182"/>
      <c r="W1537" s="182"/>
      <c r="X1537" s="182"/>
      <c r="Y1537" s="182"/>
      <c r="Z1537" s="182"/>
      <c r="AA1537" s="182"/>
      <c r="AB1537" s="182"/>
      <c r="AC1537" s="182"/>
      <c r="AD1537" s="182"/>
      <c r="AE1537" s="182"/>
      <c r="AF1537" s="182"/>
      <c r="AG1537" s="182"/>
      <c r="AH1537" s="182"/>
      <c r="AI1537" s="182"/>
      <c r="AJ1537" s="182"/>
      <c r="AK1537" s="182"/>
      <c r="AL1537" s="182"/>
      <c r="AM1537" s="182"/>
      <c r="AN1537" s="182"/>
      <c r="AO1537" s="182"/>
      <c r="AP1537" s="182"/>
      <c r="AQ1537" s="182"/>
      <c r="AR1537" s="182"/>
      <c r="AS1537" s="182"/>
      <c r="AT1537" s="182"/>
      <c r="AU1537" s="182"/>
      <c r="AV1537" s="182"/>
      <c r="AW1537" s="182"/>
      <c r="AX1537" s="182"/>
      <c r="AY1537" s="182"/>
      <c r="AZ1537" s="182"/>
      <c r="BA1537" s="182"/>
      <c r="BB1537" s="182"/>
      <c r="BC1537" s="182"/>
      <c r="BD1537" s="182"/>
      <c r="BE1537" s="182"/>
      <c r="BF1537" s="182"/>
      <c r="BG1537" s="182"/>
      <c r="BH1537" s="182"/>
      <c r="BI1537" s="182"/>
      <c r="BJ1537" s="182"/>
      <c r="BK1537" s="182"/>
      <c r="BL1537" s="182"/>
      <c r="BM1537" s="182"/>
      <c r="BN1537" s="182"/>
      <c r="BO1537" s="182"/>
      <c r="BP1537" s="182"/>
      <c r="BQ1537" s="182"/>
      <c r="BR1537" s="182"/>
      <c r="BS1537" s="182"/>
      <c r="BT1537" s="182"/>
      <c r="BU1537" s="182"/>
      <c r="BV1537" s="182"/>
      <c r="BW1537" s="182"/>
      <c r="BX1537" s="182"/>
      <c r="BY1537" s="182"/>
      <c r="BZ1537" s="182"/>
      <c r="CA1537" s="182"/>
      <c r="CB1537" s="182"/>
      <c r="CC1537" s="182"/>
      <c r="CD1537" s="182"/>
      <c r="CE1537" s="182"/>
      <c r="CF1537" s="182"/>
      <c r="CG1537" s="182"/>
      <c r="CH1537" s="182"/>
      <c r="CI1537" s="182"/>
      <c r="CJ1537" s="182"/>
      <c r="CK1537" s="182"/>
      <c r="CL1537" s="182"/>
      <c r="CM1537" s="182"/>
      <c r="CN1537" s="182"/>
      <c r="CO1537" s="182"/>
      <c r="CP1537" s="182"/>
      <c r="CQ1537" s="182"/>
      <c r="CR1537" s="182"/>
      <c r="CS1537" s="182"/>
      <c r="CT1537" s="182"/>
      <c r="CU1537" s="182"/>
      <c r="CV1537" s="182"/>
      <c r="CW1537" s="182"/>
      <c r="CX1537" s="182"/>
      <c r="CY1537" s="182"/>
      <c r="CZ1537" s="182"/>
      <c r="DA1537" s="182"/>
      <c r="DB1537" s="182"/>
      <c r="DC1537" s="182"/>
      <c r="DD1537" s="182"/>
      <c r="DE1537" s="182"/>
      <c r="DF1537" s="182"/>
      <c r="DG1537" s="182"/>
      <c r="DH1537" s="182"/>
      <c r="DI1537" s="182"/>
      <c r="DJ1537" s="182"/>
      <c r="DK1537" s="182"/>
      <c r="DL1537" s="182"/>
      <c r="DM1537" s="182"/>
      <c r="DN1537" s="182"/>
      <c r="DO1537" s="182"/>
      <c r="DP1537" s="182"/>
      <c r="DQ1537" s="182"/>
      <c r="DR1537" s="182"/>
      <c r="DS1537" s="182"/>
      <c r="DT1537" s="182"/>
      <c r="DU1537" s="182"/>
      <c r="DV1537" s="182"/>
      <c r="DW1537" s="182"/>
      <c r="DX1537" s="182"/>
      <c r="DY1537" s="182"/>
    </row>
    <row r="1538" spans="1:129" s="108" customFormat="1" hidden="1" x14ac:dyDescent="0.25">
      <c r="A1538" s="103" t="s">
        <v>153</v>
      </c>
      <c r="B1538" s="126"/>
      <c r="C1538" s="105"/>
      <c r="D1538" s="106"/>
      <c r="E1538" s="106"/>
      <c r="F1538" s="106"/>
      <c r="G1538" s="106"/>
      <c r="H1538" s="107">
        <v>0</v>
      </c>
    </row>
    <row r="1539" spans="1:129" s="194" customFormat="1" x14ac:dyDescent="0.25">
      <c r="A1539" s="96" t="s">
        <v>1440</v>
      </c>
      <c r="B1539" s="125" t="s">
        <v>163</v>
      </c>
      <c r="C1539" s="98" t="s">
        <v>144</v>
      </c>
      <c r="D1539" s="99" t="s">
        <v>144</v>
      </c>
      <c r="E1539" s="101">
        <f>SUBTOTAL(9,E1540)</f>
        <v>0</v>
      </c>
      <c r="F1539" s="101">
        <f>SUBTOTAL(9,F1540)</f>
        <v>0</v>
      </c>
      <c r="G1539" s="101">
        <f>SUBTOTAL(9,G1540)</f>
        <v>0</v>
      </c>
      <c r="H1539" s="188"/>
      <c r="I1539" s="182"/>
      <c r="J1539" s="182"/>
      <c r="K1539" s="182"/>
      <c r="L1539" s="182"/>
      <c r="M1539" s="182"/>
      <c r="N1539" s="182"/>
      <c r="O1539" s="182"/>
      <c r="P1539" s="182"/>
      <c r="Q1539" s="182"/>
      <c r="R1539" s="182"/>
      <c r="S1539" s="182"/>
      <c r="T1539" s="182"/>
      <c r="U1539" s="182"/>
      <c r="V1539" s="182"/>
      <c r="W1539" s="182"/>
      <c r="X1539" s="182"/>
      <c r="Y1539" s="182"/>
      <c r="Z1539" s="182"/>
      <c r="AA1539" s="182"/>
      <c r="AB1539" s="182"/>
      <c r="AC1539" s="182"/>
      <c r="AD1539" s="182"/>
      <c r="AE1539" s="182"/>
      <c r="AF1539" s="182"/>
      <c r="AG1539" s="182"/>
      <c r="AH1539" s="182"/>
      <c r="AI1539" s="182"/>
      <c r="AJ1539" s="182"/>
      <c r="AK1539" s="182"/>
      <c r="AL1539" s="182"/>
      <c r="AM1539" s="182"/>
      <c r="AN1539" s="182"/>
      <c r="AO1539" s="182"/>
      <c r="AP1539" s="182"/>
      <c r="AQ1539" s="182"/>
      <c r="AR1539" s="182"/>
      <c r="AS1539" s="182"/>
      <c r="AT1539" s="182"/>
      <c r="AU1539" s="182"/>
      <c r="AV1539" s="182"/>
      <c r="AW1539" s="182"/>
      <c r="AX1539" s="182"/>
      <c r="AY1539" s="182"/>
      <c r="AZ1539" s="182"/>
      <c r="BA1539" s="182"/>
      <c r="BB1539" s="182"/>
      <c r="BC1539" s="182"/>
      <c r="BD1539" s="182"/>
      <c r="BE1539" s="182"/>
      <c r="BF1539" s="182"/>
      <c r="BG1539" s="182"/>
      <c r="BH1539" s="182"/>
      <c r="BI1539" s="182"/>
      <c r="BJ1539" s="182"/>
      <c r="BK1539" s="182"/>
      <c r="BL1539" s="182"/>
      <c r="BM1539" s="182"/>
      <c r="BN1539" s="182"/>
      <c r="BO1539" s="182"/>
      <c r="BP1539" s="182"/>
      <c r="BQ1539" s="182"/>
      <c r="BR1539" s="182"/>
      <c r="BS1539" s="182"/>
      <c r="BT1539" s="182"/>
      <c r="BU1539" s="182"/>
      <c r="BV1539" s="182"/>
      <c r="BW1539" s="182"/>
      <c r="BX1539" s="182"/>
      <c r="BY1539" s="182"/>
      <c r="BZ1539" s="182"/>
      <c r="CA1539" s="182"/>
      <c r="CB1539" s="182"/>
      <c r="CC1539" s="182"/>
      <c r="CD1539" s="182"/>
      <c r="CE1539" s="182"/>
      <c r="CF1539" s="182"/>
      <c r="CG1539" s="182"/>
      <c r="CH1539" s="182"/>
      <c r="CI1539" s="182"/>
      <c r="CJ1539" s="182"/>
      <c r="CK1539" s="182"/>
      <c r="CL1539" s="182"/>
      <c r="CM1539" s="182"/>
      <c r="CN1539" s="182"/>
      <c r="CO1539" s="182"/>
      <c r="CP1539" s="182"/>
      <c r="CQ1539" s="182"/>
      <c r="CR1539" s="182"/>
      <c r="CS1539" s="182"/>
      <c r="CT1539" s="182"/>
      <c r="CU1539" s="182"/>
      <c r="CV1539" s="182"/>
      <c r="CW1539" s="182"/>
      <c r="CX1539" s="182"/>
      <c r="CY1539" s="182"/>
      <c r="CZ1539" s="182"/>
      <c r="DA1539" s="182"/>
      <c r="DB1539" s="182"/>
      <c r="DC1539" s="182"/>
      <c r="DD1539" s="182"/>
      <c r="DE1539" s="182"/>
      <c r="DF1539" s="182"/>
      <c r="DG1539" s="182"/>
      <c r="DH1539" s="182"/>
      <c r="DI1539" s="182"/>
      <c r="DJ1539" s="182"/>
      <c r="DK1539" s="182"/>
      <c r="DL1539" s="182"/>
      <c r="DM1539" s="182"/>
      <c r="DN1539" s="182"/>
      <c r="DO1539" s="182"/>
      <c r="DP1539" s="182"/>
      <c r="DQ1539" s="182"/>
      <c r="DR1539" s="182"/>
      <c r="DS1539" s="182"/>
      <c r="DT1539" s="182"/>
      <c r="DU1539" s="182"/>
      <c r="DV1539" s="182"/>
      <c r="DW1539" s="182"/>
      <c r="DX1539" s="182"/>
      <c r="DY1539" s="182"/>
    </row>
    <row r="1540" spans="1:129" s="108" customFormat="1" hidden="1" x14ac:dyDescent="0.25">
      <c r="A1540" s="103" t="s">
        <v>153</v>
      </c>
      <c r="B1540" s="126"/>
      <c r="C1540" s="105"/>
      <c r="D1540" s="106"/>
      <c r="E1540" s="106"/>
      <c r="F1540" s="106"/>
      <c r="G1540" s="106"/>
      <c r="H1540" s="107">
        <v>0</v>
      </c>
    </row>
    <row r="1541" spans="1:129" s="192" customFormat="1" x14ac:dyDescent="0.25">
      <c r="A1541" s="122" t="s">
        <v>1441</v>
      </c>
      <c r="B1541" s="125" t="s">
        <v>1313</v>
      </c>
      <c r="C1541" s="98" t="s">
        <v>144</v>
      </c>
      <c r="D1541" s="99" t="s">
        <v>144</v>
      </c>
      <c r="E1541" s="101">
        <f>E1542+E1555</f>
        <v>0</v>
      </c>
      <c r="F1541" s="101">
        <f>F1542+F1555</f>
        <v>0</v>
      </c>
      <c r="G1541" s="101">
        <f>G1542+G1555</f>
        <v>0</v>
      </c>
      <c r="H1541" s="188"/>
      <c r="I1541" s="182"/>
      <c r="J1541" s="182"/>
      <c r="K1541" s="182"/>
      <c r="L1541" s="182"/>
      <c r="M1541" s="182"/>
      <c r="N1541" s="182"/>
      <c r="O1541" s="182"/>
      <c r="P1541" s="182"/>
      <c r="Q1541" s="182"/>
      <c r="R1541" s="182"/>
      <c r="S1541" s="182"/>
      <c r="T1541" s="182"/>
      <c r="U1541" s="182"/>
      <c r="V1541" s="182"/>
      <c r="W1541" s="182"/>
      <c r="X1541" s="182"/>
      <c r="Y1541" s="182"/>
      <c r="Z1541" s="182"/>
      <c r="AA1541" s="182"/>
      <c r="AB1541" s="182"/>
      <c r="AC1541" s="182"/>
      <c r="AD1541" s="182"/>
      <c r="AE1541" s="182"/>
      <c r="AF1541" s="182"/>
      <c r="AG1541" s="182"/>
      <c r="AH1541" s="182"/>
      <c r="AI1541" s="182"/>
      <c r="AJ1541" s="182"/>
      <c r="AK1541" s="182"/>
      <c r="AL1541" s="182"/>
      <c r="AM1541" s="182"/>
      <c r="AN1541" s="182"/>
      <c r="AO1541" s="182"/>
      <c r="AP1541" s="182"/>
      <c r="AQ1541" s="182"/>
      <c r="AR1541" s="182"/>
      <c r="AS1541" s="182"/>
      <c r="AT1541" s="182"/>
      <c r="AU1541" s="182"/>
      <c r="AV1541" s="182"/>
      <c r="AW1541" s="182"/>
      <c r="AX1541" s="182"/>
      <c r="AY1541" s="182"/>
      <c r="AZ1541" s="182"/>
      <c r="BA1541" s="182"/>
      <c r="BB1541" s="182"/>
      <c r="BC1541" s="182"/>
      <c r="BD1541" s="182"/>
      <c r="BE1541" s="182"/>
      <c r="BF1541" s="182"/>
      <c r="BG1541" s="182"/>
      <c r="BH1541" s="182"/>
      <c r="BI1541" s="182"/>
      <c r="BJ1541" s="182"/>
      <c r="BK1541" s="182"/>
      <c r="BL1541" s="182"/>
      <c r="BM1541" s="182"/>
      <c r="BN1541" s="182"/>
      <c r="BO1541" s="182"/>
      <c r="BP1541" s="182"/>
      <c r="BQ1541" s="182"/>
      <c r="BR1541" s="182"/>
      <c r="BS1541" s="182"/>
      <c r="BT1541" s="182"/>
      <c r="BU1541" s="182"/>
      <c r="BV1541" s="182"/>
      <c r="BW1541" s="182"/>
      <c r="BX1541" s="182"/>
      <c r="BY1541" s="182"/>
      <c r="BZ1541" s="182"/>
      <c r="CA1541" s="182"/>
      <c r="CB1541" s="182"/>
      <c r="CC1541" s="182"/>
      <c r="CD1541" s="182"/>
      <c r="CE1541" s="182"/>
      <c r="CF1541" s="182"/>
      <c r="CG1541" s="182"/>
      <c r="CH1541" s="182"/>
      <c r="CI1541" s="182"/>
      <c r="CJ1541" s="182"/>
      <c r="CK1541" s="182"/>
      <c r="CL1541" s="182"/>
      <c r="CM1541" s="182"/>
      <c r="CN1541" s="182"/>
      <c r="CO1541" s="182"/>
      <c r="CP1541" s="182"/>
      <c r="CQ1541" s="182"/>
      <c r="CR1541" s="182"/>
      <c r="CS1541" s="182"/>
      <c r="CT1541" s="182"/>
      <c r="CU1541" s="182"/>
      <c r="CV1541" s="182"/>
      <c r="CW1541" s="182"/>
      <c r="CX1541" s="182"/>
      <c r="CY1541" s="182"/>
      <c r="CZ1541" s="182"/>
      <c r="DA1541" s="182"/>
      <c r="DB1541" s="182"/>
      <c r="DC1541" s="182"/>
      <c r="DD1541" s="182"/>
      <c r="DE1541" s="182"/>
      <c r="DF1541" s="182"/>
      <c r="DG1541" s="182"/>
      <c r="DH1541" s="182"/>
      <c r="DI1541" s="182"/>
      <c r="DJ1541" s="182"/>
      <c r="DK1541" s="182"/>
      <c r="DL1541" s="182"/>
      <c r="DM1541" s="182"/>
      <c r="DN1541" s="182"/>
      <c r="DO1541" s="182"/>
      <c r="DP1541" s="182"/>
      <c r="DQ1541" s="182"/>
      <c r="DR1541" s="182"/>
      <c r="DS1541" s="182"/>
      <c r="DT1541" s="182"/>
      <c r="DU1541" s="182"/>
      <c r="DV1541" s="182"/>
      <c r="DW1541" s="182"/>
      <c r="DX1541" s="182"/>
      <c r="DY1541" s="182"/>
    </row>
    <row r="1542" spans="1:129" s="193" customFormat="1" x14ac:dyDescent="0.25">
      <c r="A1542" s="96" t="s">
        <v>1442</v>
      </c>
      <c r="B1542" s="125" t="s">
        <v>1263</v>
      </c>
      <c r="C1542" s="98" t="s">
        <v>144</v>
      </c>
      <c r="D1542" s="99" t="s">
        <v>144</v>
      </c>
      <c r="E1542" s="101">
        <f>E1543+E1545+E1547+E1549+E1551+E1553</f>
        <v>0</v>
      </c>
      <c r="F1542" s="101">
        <f>F1543+F1545+F1547+F1549+F1551+F1553</f>
        <v>0</v>
      </c>
      <c r="G1542" s="101">
        <f>G1543+G1545+G1547+G1549+G1551+G1553</f>
        <v>0</v>
      </c>
      <c r="H1542" s="188"/>
      <c r="I1542" s="182"/>
      <c r="J1542" s="182"/>
      <c r="K1542" s="182"/>
      <c r="L1542" s="182"/>
      <c r="M1542" s="182"/>
      <c r="N1542" s="182"/>
      <c r="O1542" s="182"/>
      <c r="P1542" s="182"/>
      <c r="Q1542" s="182"/>
      <c r="R1542" s="182"/>
      <c r="S1542" s="182"/>
      <c r="T1542" s="182"/>
      <c r="U1542" s="182"/>
      <c r="V1542" s="182"/>
      <c r="W1542" s="182"/>
      <c r="X1542" s="182"/>
      <c r="Y1542" s="182"/>
      <c r="Z1542" s="182"/>
      <c r="AA1542" s="182"/>
      <c r="AB1542" s="182"/>
      <c r="AC1542" s="182"/>
      <c r="AD1542" s="182"/>
      <c r="AE1542" s="182"/>
      <c r="AF1542" s="182"/>
      <c r="AG1542" s="182"/>
      <c r="AH1542" s="182"/>
      <c r="AI1542" s="182"/>
      <c r="AJ1542" s="182"/>
      <c r="AK1542" s="182"/>
      <c r="AL1542" s="182"/>
      <c r="AM1542" s="182"/>
      <c r="AN1542" s="182"/>
      <c r="AO1542" s="182"/>
      <c r="AP1542" s="182"/>
      <c r="AQ1542" s="182"/>
      <c r="AR1542" s="182"/>
      <c r="AS1542" s="182"/>
      <c r="AT1542" s="182"/>
      <c r="AU1542" s="182"/>
      <c r="AV1542" s="182"/>
      <c r="AW1542" s="182"/>
      <c r="AX1542" s="182"/>
      <c r="AY1542" s="182"/>
      <c r="AZ1542" s="182"/>
      <c r="BA1542" s="182"/>
      <c r="BB1542" s="182"/>
      <c r="BC1542" s="182"/>
      <c r="BD1542" s="182"/>
      <c r="BE1542" s="182"/>
      <c r="BF1542" s="182"/>
      <c r="BG1542" s="182"/>
      <c r="BH1542" s="182"/>
      <c r="BI1542" s="182"/>
      <c r="BJ1542" s="182"/>
      <c r="BK1542" s="182"/>
      <c r="BL1542" s="182"/>
      <c r="BM1542" s="182"/>
      <c r="BN1542" s="182"/>
      <c r="BO1542" s="182"/>
      <c r="BP1542" s="182"/>
      <c r="BQ1542" s="182"/>
      <c r="BR1542" s="182"/>
      <c r="BS1542" s="182"/>
      <c r="BT1542" s="182"/>
      <c r="BU1542" s="182"/>
      <c r="BV1542" s="182"/>
      <c r="BW1542" s="182"/>
      <c r="BX1542" s="182"/>
      <c r="BY1542" s="182"/>
      <c r="BZ1542" s="182"/>
      <c r="CA1542" s="182"/>
      <c r="CB1542" s="182"/>
      <c r="CC1542" s="182"/>
      <c r="CD1542" s="182"/>
      <c r="CE1542" s="182"/>
      <c r="CF1542" s="182"/>
      <c r="CG1542" s="182"/>
      <c r="CH1542" s="182"/>
      <c r="CI1542" s="182"/>
      <c r="CJ1542" s="182"/>
      <c r="CK1542" s="182"/>
      <c r="CL1542" s="182"/>
      <c r="CM1542" s="182"/>
      <c r="CN1542" s="182"/>
      <c r="CO1542" s="182"/>
      <c r="CP1542" s="182"/>
      <c r="CQ1542" s="182"/>
      <c r="CR1542" s="182"/>
      <c r="CS1542" s="182"/>
      <c r="CT1542" s="182"/>
      <c r="CU1542" s="182"/>
      <c r="CV1542" s="182"/>
      <c r="CW1542" s="182"/>
      <c r="CX1542" s="182"/>
      <c r="CY1542" s="182"/>
      <c r="CZ1542" s="182"/>
      <c r="DA1542" s="182"/>
      <c r="DB1542" s="182"/>
      <c r="DC1542" s="182"/>
      <c r="DD1542" s="182"/>
      <c r="DE1542" s="182"/>
      <c r="DF1542" s="182"/>
      <c r="DG1542" s="182"/>
      <c r="DH1542" s="182"/>
      <c r="DI1542" s="182"/>
      <c r="DJ1542" s="182"/>
      <c r="DK1542" s="182"/>
      <c r="DL1542" s="182"/>
      <c r="DM1542" s="182"/>
      <c r="DN1542" s="182"/>
      <c r="DO1542" s="182"/>
      <c r="DP1542" s="182"/>
      <c r="DQ1542" s="182"/>
      <c r="DR1542" s="182"/>
      <c r="DS1542" s="182"/>
      <c r="DT1542" s="182"/>
      <c r="DU1542" s="182"/>
      <c r="DV1542" s="182"/>
      <c r="DW1542" s="182"/>
      <c r="DX1542" s="182"/>
      <c r="DY1542" s="182"/>
    </row>
    <row r="1543" spans="1:129" s="194" customFormat="1" x14ac:dyDescent="0.25">
      <c r="A1543" s="96" t="s">
        <v>1443</v>
      </c>
      <c r="B1543" s="125" t="s">
        <v>1265</v>
      </c>
      <c r="C1543" s="98" t="s">
        <v>144</v>
      </c>
      <c r="D1543" s="99" t="s">
        <v>144</v>
      </c>
      <c r="E1543" s="101">
        <f>SUBTOTAL(9,E1544)</f>
        <v>0</v>
      </c>
      <c r="F1543" s="101">
        <f>SUBTOTAL(9,F1544)</f>
        <v>0</v>
      </c>
      <c r="G1543" s="101">
        <f>SUBTOTAL(9,G1544)</f>
        <v>0</v>
      </c>
      <c r="H1543" s="188"/>
      <c r="I1543" s="182"/>
      <c r="J1543" s="182"/>
      <c r="K1543" s="182"/>
      <c r="L1543" s="182"/>
      <c r="M1543" s="182"/>
      <c r="N1543" s="182"/>
      <c r="O1543" s="182"/>
      <c r="P1543" s="182"/>
      <c r="Q1543" s="182"/>
      <c r="R1543" s="182"/>
      <c r="S1543" s="182"/>
      <c r="T1543" s="182"/>
      <c r="U1543" s="182"/>
      <c r="V1543" s="182"/>
      <c r="W1543" s="182"/>
      <c r="X1543" s="182"/>
      <c r="Y1543" s="182"/>
      <c r="Z1543" s="182"/>
      <c r="AA1543" s="182"/>
      <c r="AB1543" s="182"/>
      <c r="AC1543" s="182"/>
      <c r="AD1543" s="182"/>
      <c r="AE1543" s="182"/>
      <c r="AF1543" s="182"/>
      <c r="AG1543" s="182"/>
      <c r="AH1543" s="182"/>
      <c r="AI1543" s="182"/>
      <c r="AJ1543" s="182"/>
      <c r="AK1543" s="182"/>
      <c r="AL1543" s="182"/>
      <c r="AM1543" s="182"/>
      <c r="AN1543" s="182"/>
      <c r="AO1543" s="182"/>
      <c r="AP1543" s="182"/>
      <c r="AQ1543" s="182"/>
      <c r="AR1543" s="182"/>
      <c r="AS1543" s="182"/>
      <c r="AT1543" s="182"/>
      <c r="AU1543" s="182"/>
      <c r="AV1543" s="182"/>
      <c r="AW1543" s="182"/>
      <c r="AX1543" s="182"/>
      <c r="AY1543" s="182"/>
      <c r="AZ1543" s="182"/>
      <c r="BA1543" s="182"/>
      <c r="BB1543" s="182"/>
      <c r="BC1543" s="182"/>
      <c r="BD1543" s="182"/>
      <c r="BE1543" s="182"/>
      <c r="BF1543" s="182"/>
      <c r="BG1543" s="182"/>
      <c r="BH1543" s="182"/>
      <c r="BI1543" s="182"/>
      <c r="BJ1543" s="182"/>
      <c r="BK1543" s="182"/>
      <c r="BL1543" s="182"/>
      <c r="BM1543" s="182"/>
      <c r="BN1543" s="182"/>
      <c r="BO1543" s="182"/>
      <c r="BP1543" s="182"/>
      <c r="BQ1543" s="182"/>
      <c r="BR1543" s="182"/>
      <c r="BS1543" s="182"/>
      <c r="BT1543" s="182"/>
      <c r="BU1543" s="182"/>
      <c r="BV1543" s="182"/>
      <c r="BW1543" s="182"/>
      <c r="BX1543" s="182"/>
      <c r="BY1543" s="182"/>
      <c r="BZ1543" s="182"/>
      <c r="CA1543" s="182"/>
      <c r="CB1543" s="182"/>
      <c r="CC1543" s="182"/>
      <c r="CD1543" s="182"/>
      <c r="CE1543" s="182"/>
      <c r="CF1543" s="182"/>
      <c r="CG1543" s="182"/>
      <c r="CH1543" s="182"/>
      <c r="CI1543" s="182"/>
      <c r="CJ1543" s="182"/>
      <c r="CK1543" s="182"/>
      <c r="CL1543" s="182"/>
      <c r="CM1543" s="182"/>
      <c r="CN1543" s="182"/>
      <c r="CO1543" s="182"/>
      <c r="CP1543" s="182"/>
      <c r="CQ1543" s="182"/>
      <c r="CR1543" s="182"/>
      <c r="CS1543" s="182"/>
      <c r="CT1543" s="182"/>
      <c r="CU1543" s="182"/>
      <c r="CV1543" s="182"/>
      <c r="CW1543" s="182"/>
      <c r="CX1543" s="182"/>
      <c r="CY1543" s="182"/>
      <c r="CZ1543" s="182"/>
      <c r="DA1543" s="182"/>
      <c r="DB1543" s="182"/>
      <c r="DC1543" s="182"/>
      <c r="DD1543" s="182"/>
      <c r="DE1543" s="182"/>
      <c r="DF1543" s="182"/>
      <c r="DG1543" s="182"/>
      <c r="DH1543" s="182"/>
      <c r="DI1543" s="182"/>
      <c r="DJ1543" s="182"/>
      <c r="DK1543" s="182"/>
      <c r="DL1543" s="182"/>
      <c r="DM1543" s="182"/>
      <c r="DN1543" s="182"/>
      <c r="DO1543" s="182"/>
      <c r="DP1543" s="182"/>
      <c r="DQ1543" s="182"/>
      <c r="DR1543" s="182"/>
      <c r="DS1543" s="182"/>
      <c r="DT1543" s="182"/>
      <c r="DU1543" s="182"/>
      <c r="DV1543" s="182"/>
      <c r="DW1543" s="182"/>
      <c r="DX1543" s="182"/>
      <c r="DY1543" s="182"/>
    </row>
    <row r="1544" spans="1:129" s="108" customFormat="1" hidden="1" x14ac:dyDescent="0.25">
      <c r="A1544" s="103" t="s">
        <v>153</v>
      </c>
      <c r="B1544" s="126"/>
      <c r="C1544" s="105"/>
      <c r="D1544" s="106"/>
      <c r="E1544" s="106"/>
      <c r="F1544" s="106"/>
      <c r="G1544" s="106"/>
      <c r="H1544" s="107">
        <v>0</v>
      </c>
    </row>
    <row r="1545" spans="1:129" s="194" customFormat="1" x14ac:dyDescent="0.25">
      <c r="A1545" s="96" t="s">
        <v>1444</v>
      </c>
      <c r="B1545" s="125" t="s">
        <v>155</v>
      </c>
      <c r="C1545" s="98" t="s">
        <v>144</v>
      </c>
      <c r="D1545" s="99" t="s">
        <v>144</v>
      </c>
      <c r="E1545" s="101">
        <f>SUBTOTAL(9,E1546)</f>
        <v>0</v>
      </c>
      <c r="F1545" s="101">
        <f>SUBTOTAL(9,F1546)</f>
        <v>0</v>
      </c>
      <c r="G1545" s="101">
        <f>SUBTOTAL(9,G1546)</f>
        <v>0</v>
      </c>
      <c r="H1545" s="188"/>
      <c r="I1545" s="182"/>
      <c r="J1545" s="182"/>
      <c r="K1545" s="182"/>
      <c r="L1545" s="182"/>
      <c r="M1545" s="182"/>
      <c r="N1545" s="182"/>
      <c r="O1545" s="182"/>
      <c r="P1545" s="182"/>
      <c r="Q1545" s="182"/>
      <c r="R1545" s="182"/>
      <c r="S1545" s="182"/>
      <c r="T1545" s="182"/>
      <c r="U1545" s="182"/>
      <c r="V1545" s="182"/>
      <c r="W1545" s="182"/>
      <c r="X1545" s="182"/>
      <c r="Y1545" s="182"/>
      <c r="Z1545" s="182"/>
      <c r="AA1545" s="182"/>
      <c r="AB1545" s="182"/>
      <c r="AC1545" s="182"/>
      <c r="AD1545" s="182"/>
      <c r="AE1545" s="182"/>
      <c r="AF1545" s="182"/>
      <c r="AG1545" s="182"/>
      <c r="AH1545" s="182"/>
      <c r="AI1545" s="182"/>
      <c r="AJ1545" s="182"/>
      <c r="AK1545" s="182"/>
      <c r="AL1545" s="182"/>
      <c r="AM1545" s="182"/>
      <c r="AN1545" s="182"/>
      <c r="AO1545" s="182"/>
      <c r="AP1545" s="182"/>
      <c r="AQ1545" s="182"/>
      <c r="AR1545" s="182"/>
      <c r="AS1545" s="182"/>
      <c r="AT1545" s="182"/>
      <c r="AU1545" s="182"/>
      <c r="AV1545" s="182"/>
      <c r="AW1545" s="182"/>
      <c r="AX1545" s="182"/>
      <c r="AY1545" s="182"/>
      <c r="AZ1545" s="182"/>
      <c r="BA1545" s="182"/>
      <c r="BB1545" s="182"/>
      <c r="BC1545" s="182"/>
      <c r="BD1545" s="182"/>
      <c r="BE1545" s="182"/>
      <c r="BF1545" s="182"/>
      <c r="BG1545" s="182"/>
      <c r="BH1545" s="182"/>
      <c r="BI1545" s="182"/>
      <c r="BJ1545" s="182"/>
      <c r="BK1545" s="182"/>
      <c r="BL1545" s="182"/>
      <c r="BM1545" s="182"/>
      <c r="BN1545" s="182"/>
      <c r="BO1545" s="182"/>
      <c r="BP1545" s="182"/>
      <c r="BQ1545" s="182"/>
      <c r="BR1545" s="182"/>
      <c r="BS1545" s="182"/>
      <c r="BT1545" s="182"/>
      <c r="BU1545" s="182"/>
      <c r="BV1545" s="182"/>
      <c r="BW1545" s="182"/>
      <c r="BX1545" s="182"/>
      <c r="BY1545" s="182"/>
      <c r="BZ1545" s="182"/>
      <c r="CA1545" s="182"/>
      <c r="CB1545" s="182"/>
      <c r="CC1545" s="182"/>
      <c r="CD1545" s="182"/>
      <c r="CE1545" s="182"/>
      <c r="CF1545" s="182"/>
      <c r="CG1545" s="182"/>
      <c r="CH1545" s="182"/>
      <c r="CI1545" s="182"/>
      <c r="CJ1545" s="182"/>
      <c r="CK1545" s="182"/>
      <c r="CL1545" s="182"/>
      <c r="CM1545" s="182"/>
      <c r="CN1545" s="182"/>
      <c r="CO1545" s="182"/>
      <c r="CP1545" s="182"/>
      <c r="CQ1545" s="182"/>
      <c r="CR1545" s="182"/>
      <c r="CS1545" s="182"/>
      <c r="CT1545" s="182"/>
      <c r="CU1545" s="182"/>
      <c r="CV1545" s="182"/>
      <c r="CW1545" s="182"/>
      <c r="CX1545" s="182"/>
      <c r="CY1545" s="182"/>
      <c r="CZ1545" s="182"/>
      <c r="DA1545" s="182"/>
      <c r="DB1545" s="182"/>
      <c r="DC1545" s="182"/>
      <c r="DD1545" s="182"/>
      <c r="DE1545" s="182"/>
      <c r="DF1545" s="182"/>
      <c r="DG1545" s="182"/>
      <c r="DH1545" s="182"/>
      <c r="DI1545" s="182"/>
      <c r="DJ1545" s="182"/>
      <c r="DK1545" s="182"/>
      <c r="DL1545" s="182"/>
      <c r="DM1545" s="182"/>
      <c r="DN1545" s="182"/>
      <c r="DO1545" s="182"/>
      <c r="DP1545" s="182"/>
      <c r="DQ1545" s="182"/>
      <c r="DR1545" s="182"/>
      <c r="DS1545" s="182"/>
      <c r="DT1545" s="182"/>
      <c r="DU1545" s="182"/>
      <c r="DV1545" s="182"/>
      <c r="DW1545" s="182"/>
      <c r="DX1545" s="182"/>
      <c r="DY1545" s="182"/>
    </row>
    <row r="1546" spans="1:129" s="108" customFormat="1" hidden="1" x14ac:dyDescent="0.25">
      <c r="A1546" s="103" t="s">
        <v>153</v>
      </c>
      <c r="B1546" s="126"/>
      <c r="C1546" s="105"/>
      <c r="D1546" s="106"/>
      <c r="E1546" s="106"/>
      <c r="F1546" s="106"/>
      <c r="G1546" s="106"/>
      <c r="H1546" s="107">
        <v>0</v>
      </c>
    </row>
    <row r="1547" spans="1:129" s="194" customFormat="1" x14ac:dyDescent="0.25">
      <c r="A1547" s="96" t="s">
        <v>1445</v>
      </c>
      <c r="B1547" s="125" t="s">
        <v>157</v>
      </c>
      <c r="C1547" s="98" t="s">
        <v>144</v>
      </c>
      <c r="D1547" s="99" t="s">
        <v>144</v>
      </c>
      <c r="E1547" s="101">
        <f>SUBTOTAL(9,E1548)</f>
        <v>0</v>
      </c>
      <c r="F1547" s="101">
        <f>SUBTOTAL(9,F1548)</f>
        <v>0</v>
      </c>
      <c r="G1547" s="101">
        <f>SUBTOTAL(9,G1548)</f>
        <v>0</v>
      </c>
      <c r="H1547" s="188"/>
      <c r="I1547" s="182"/>
      <c r="J1547" s="182"/>
      <c r="K1547" s="182"/>
      <c r="L1547" s="182"/>
      <c r="M1547" s="182"/>
      <c r="N1547" s="182"/>
      <c r="O1547" s="182"/>
      <c r="P1547" s="182"/>
      <c r="Q1547" s="182"/>
      <c r="R1547" s="182"/>
      <c r="S1547" s="182"/>
      <c r="T1547" s="182"/>
      <c r="U1547" s="182"/>
      <c r="V1547" s="182"/>
      <c r="W1547" s="182"/>
      <c r="X1547" s="182"/>
      <c r="Y1547" s="182"/>
      <c r="Z1547" s="182"/>
      <c r="AA1547" s="182"/>
      <c r="AB1547" s="182"/>
      <c r="AC1547" s="182"/>
      <c r="AD1547" s="182"/>
      <c r="AE1547" s="182"/>
      <c r="AF1547" s="182"/>
      <c r="AG1547" s="182"/>
      <c r="AH1547" s="182"/>
      <c r="AI1547" s="182"/>
      <c r="AJ1547" s="182"/>
      <c r="AK1547" s="182"/>
      <c r="AL1547" s="182"/>
      <c r="AM1547" s="182"/>
      <c r="AN1547" s="182"/>
      <c r="AO1547" s="182"/>
      <c r="AP1547" s="182"/>
      <c r="AQ1547" s="182"/>
      <c r="AR1547" s="182"/>
      <c r="AS1547" s="182"/>
      <c r="AT1547" s="182"/>
      <c r="AU1547" s="182"/>
      <c r="AV1547" s="182"/>
      <c r="AW1547" s="182"/>
      <c r="AX1547" s="182"/>
      <c r="AY1547" s="182"/>
      <c r="AZ1547" s="182"/>
      <c r="BA1547" s="182"/>
      <c r="BB1547" s="182"/>
      <c r="BC1547" s="182"/>
      <c r="BD1547" s="182"/>
      <c r="BE1547" s="182"/>
      <c r="BF1547" s="182"/>
      <c r="BG1547" s="182"/>
      <c r="BH1547" s="182"/>
      <c r="BI1547" s="182"/>
      <c r="BJ1547" s="182"/>
      <c r="BK1547" s="182"/>
      <c r="BL1547" s="182"/>
      <c r="BM1547" s="182"/>
      <c r="BN1547" s="182"/>
      <c r="BO1547" s="182"/>
      <c r="BP1547" s="182"/>
      <c r="BQ1547" s="182"/>
      <c r="BR1547" s="182"/>
      <c r="BS1547" s="182"/>
      <c r="BT1547" s="182"/>
      <c r="BU1547" s="182"/>
      <c r="BV1547" s="182"/>
      <c r="BW1547" s="182"/>
      <c r="BX1547" s="182"/>
      <c r="BY1547" s="182"/>
      <c r="BZ1547" s="182"/>
      <c r="CA1547" s="182"/>
      <c r="CB1547" s="182"/>
      <c r="CC1547" s="182"/>
      <c r="CD1547" s="182"/>
      <c r="CE1547" s="182"/>
      <c r="CF1547" s="182"/>
      <c r="CG1547" s="182"/>
      <c r="CH1547" s="182"/>
      <c r="CI1547" s="182"/>
      <c r="CJ1547" s="182"/>
      <c r="CK1547" s="182"/>
      <c r="CL1547" s="182"/>
      <c r="CM1547" s="182"/>
      <c r="CN1547" s="182"/>
      <c r="CO1547" s="182"/>
      <c r="CP1547" s="182"/>
      <c r="CQ1547" s="182"/>
      <c r="CR1547" s="182"/>
      <c r="CS1547" s="182"/>
      <c r="CT1547" s="182"/>
      <c r="CU1547" s="182"/>
      <c r="CV1547" s="182"/>
      <c r="CW1547" s="182"/>
      <c r="CX1547" s="182"/>
      <c r="CY1547" s="182"/>
      <c r="CZ1547" s="182"/>
      <c r="DA1547" s="182"/>
      <c r="DB1547" s="182"/>
      <c r="DC1547" s="182"/>
      <c r="DD1547" s="182"/>
      <c r="DE1547" s="182"/>
      <c r="DF1547" s="182"/>
      <c r="DG1547" s="182"/>
      <c r="DH1547" s="182"/>
      <c r="DI1547" s="182"/>
      <c r="DJ1547" s="182"/>
      <c r="DK1547" s="182"/>
      <c r="DL1547" s="182"/>
      <c r="DM1547" s="182"/>
      <c r="DN1547" s="182"/>
      <c r="DO1547" s="182"/>
      <c r="DP1547" s="182"/>
      <c r="DQ1547" s="182"/>
      <c r="DR1547" s="182"/>
      <c r="DS1547" s="182"/>
      <c r="DT1547" s="182"/>
      <c r="DU1547" s="182"/>
      <c r="DV1547" s="182"/>
      <c r="DW1547" s="182"/>
      <c r="DX1547" s="182"/>
      <c r="DY1547" s="182"/>
    </row>
    <row r="1548" spans="1:129" s="108" customFormat="1" hidden="1" x14ac:dyDescent="0.25">
      <c r="A1548" s="103" t="s">
        <v>153</v>
      </c>
      <c r="B1548" s="126"/>
      <c r="C1548" s="105"/>
      <c r="D1548" s="106"/>
      <c r="E1548" s="106"/>
      <c r="F1548" s="106"/>
      <c r="G1548" s="106"/>
      <c r="H1548" s="107">
        <v>0</v>
      </c>
    </row>
    <row r="1549" spans="1:129" s="194" customFormat="1" x14ac:dyDescent="0.25">
      <c r="A1549" s="96" t="s">
        <v>1446</v>
      </c>
      <c r="B1549" s="125" t="s">
        <v>1288</v>
      </c>
      <c r="C1549" s="98" t="s">
        <v>144</v>
      </c>
      <c r="D1549" s="99" t="s">
        <v>144</v>
      </c>
      <c r="E1549" s="101">
        <f>SUBTOTAL(9,E1550)</f>
        <v>0</v>
      </c>
      <c r="F1549" s="101">
        <f>SUBTOTAL(9,F1550)</f>
        <v>0</v>
      </c>
      <c r="G1549" s="101">
        <f>SUBTOTAL(9,G1550)</f>
        <v>0</v>
      </c>
      <c r="H1549" s="188"/>
      <c r="I1549" s="182"/>
      <c r="J1549" s="182"/>
      <c r="K1549" s="182"/>
      <c r="L1549" s="182"/>
      <c r="M1549" s="182"/>
      <c r="N1549" s="182"/>
      <c r="O1549" s="182"/>
      <c r="P1549" s="182"/>
      <c r="Q1549" s="182"/>
      <c r="R1549" s="182"/>
      <c r="S1549" s="182"/>
      <c r="T1549" s="182"/>
      <c r="U1549" s="182"/>
      <c r="V1549" s="182"/>
      <c r="W1549" s="182"/>
      <c r="X1549" s="182"/>
      <c r="Y1549" s="182"/>
      <c r="Z1549" s="182"/>
      <c r="AA1549" s="182"/>
      <c r="AB1549" s="182"/>
      <c r="AC1549" s="182"/>
      <c r="AD1549" s="182"/>
      <c r="AE1549" s="182"/>
      <c r="AF1549" s="182"/>
      <c r="AG1549" s="182"/>
      <c r="AH1549" s="182"/>
      <c r="AI1549" s="182"/>
      <c r="AJ1549" s="182"/>
      <c r="AK1549" s="182"/>
      <c r="AL1549" s="182"/>
      <c r="AM1549" s="182"/>
      <c r="AN1549" s="182"/>
      <c r="AO1549" s="182"/>
      <c r="AP1549" s="182"/>
      <c r="AQ1549" s="182"/>
      <c r="AR1549" s="182"/>
      <c r="AS1549" s="182"/>
      <c r="AT1549" s="182"/>
      <c r="AU1549" s="182"/>
      <c r="AV1549" s="182"/>
      <c r="AW1549" s="182"/>
      <c r="AX1549" s="182"/>
      <c r="AY1549" s="182"/>
      <c r="AZ1549" s="182"/>
      <c r="BA1549" s="182"/>
      <c r="BB1549" s="182"/>
      <c r="BC1549" s="182"/>
      <c r="BD1549" s="182"/>
      <c r="BE1549" s="182"/>
      <c r="BF1549" s="182"/>
      <c r="BG1549" s="182"/>
      <c r="BH1549" s="182"/>
      <c r="BI1549" s="182"/>
      <c r="BJ1549" s="182"/>
      <c r="BK1549" s="182"/>
      <c r="BL1549" s="182"/>
      <c r="BM1549" s="182"/>
      <c r="BN1549" s="182"/>
      <c r="BO1549" s="182"/>
      <c r="BP1549" s="182"/>
      <c r="BQ1549" s="182"/>
      <c r="BR1549" s="182"/>
      <c r="BS1549" s="182"/>
      <c r="BT1549" s="182"/>
      <c r="BU1549" s="182"/>
      <c r="BV1549" s="182"/>
      <c r="BW1549" s="182"/>
      <c r="BX1549" s="182"/>
      <c r="BY1549" s="182"/>
      <c r="BZ1549" s="182"/>
      <c r="CA1549" s="182"/>
      <c r="CB1549" s="182"/>
      <c r="CC1549" s="182"/>
      <c r="CD1549" s="182"/>
      <c r="CE1549" s="182"/>
      <c r="CF1549" s="182"/>
      <c r="CG1549" s="182"/>
      <c r="CH1549" s="182"/>
      <c r="CI1549" s="182"/>
      <c r="CJ1549" s="182"/>
      <c r="CK1549" s="182"/>
      <c r="CL1549" s="182"/>
      <c r="CM1549" s="182"/>
      <c r="CN1549" s="182"/>
      <c r="CO1549" s="182"/>
      <c r="CP1549" s="182"/>
      <c r="CQ1549" s="182"/>
      <c r="CR1549" s="182"/>
      <c r="CS1549" s="182"/>
      <c r="CT1549" s="182"/>
      <c r="CU1549" s="182"/>
      <c r="CV1549" s="182"/>
      <c r="CW1549" s="182"/>
      <c r="CX1549" s="182"/>
      <c r="CY1549" s="182"/>
      <c r="CZ1549" s="182"/>
      <c r="DA1549" s="182"/>
      <c r="DB1549" s="182"/>
      <c r="DC1549" s="182"/>
      <c r="DD1549" s="182"/>
      <c r="DE1549" s="182"/>
      <c r="DF1549" s="182"/>
      <c r="DG1549" s="182"/>
      <c r="DH1549" s="182"/>
      <c r="DI1549" s="182"/>
      <c r="DJ1549" s="182"/>
      <c r="DK1549" s="182"/>
      <c r="DL1549" s="182"/>
      <c r="DM1549" s="182"/>
      <c r="DN1549" s="182"/>
      <c r="DO1549" s="182"/>
      <c r="DP1549" s="182"/>
      <c r="DQ1549" s="182"/>
      <c r="DR1549" s="182"/>
      <c r="DS1549" s="182"/>
      <c r="DT1549" s="182"/>
      <c r="DU1549" s="182"/>
      <c r="DV1549" s="182"/>
      <c r="DW1549" s="182"/>
      <c r="DX1549" s="182"/>
      <c r="DY1549" s="182"/>
    </row>
    <row r="1550" spans="1:129" s="108" customFormat="1" hidden="1" x14ac:dyDescent="0.25">
      <c r="A1550" s="103" t="s">
        <v>153</v>
      </c>
      <c r="B1550" s="126"/>
      <c r="C1550" s="105"/>
      <c r="D1550" s="106"/>
      <c r="E1550" s="106"/>
      <c r="F1550" s="106"/>
      <c r="G1550" s="106"/>
      <c r="H1550" s="107">
        <v>0</v>
      </c>
    </row>
    <row r="1551" spans="1:129" s="194" customFormat="1" x14ac:dyDescent="0.25">
      <c r="A1551" s="96" t="s">
        <v>1447</v>
      </c>
      <c r="B1551" s="125" t="s">
        <v>161</v>
      </c>
      <c r="C1551" s="98" t="s">
        <v>144</v>
      </c>
      <c r="D1551" s="99" t="s">
        <v>144</v>
      </c>
      <c r="E1551" s="101">
        <f>SUBTOTAL(9,E1552)</f>
        <v>0</v>
      </c>
      <c r="F1551" s="101">
        <f>SUBTOTAL(9,F1552)</f>
        <v>0</v>
      </c>
      <c r="G1551" s="101">
        <f>SUBTOTAL(9,G1552)</f>
        <v>0</v>
      </c>
      <c r="H1551" s="188"/>
      <c r="I1551" s="182"/>
      <c r="J1551" s="182"/>
      <c r="K1551" s="182"/>
      <c r="L1551" s="182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82"/>
      <c r="W1551" s="182"/>
      <c r="X1551" s="182"/>
      <c r="Y1551" s="182"/>
      <c r="Z1551" s="182"/>
      <c r="AA1551" s="182"/>
      <c r="AB1551" s="182"/>
      <c r="AC1551" s="182"/>
      <c r="AD1551" s="182"/>
      <c r="AE1551" s="182"/>
      <c r="AF1551" s="182"/>
      <c r="AG1551" s="182"/>
      <c r="AH1551" s="182"/>
      <c r="AI1551" s="182"/>
      <c r="AJ1551" s="182"/>
      <c r="AK1551" s="182"/>
      <c r="AL1551" s="182"/>
      <c r="AM1551" s="182"/>
      <c r="AN1551" s="182"/>
      <c r="AO1551" s="182"/>
      <c r="AP1551" s="182"/>
      <c r="AQ1551" s="182"/>
      <c r="AR1551" s="182"/>
      <c r="AS1551" s="182"/>
      <c r="AT1551" s="182"/>
      <c r="AU1551" s="182"/>
      <c r="AV1551" s="182"/>
      <c r="AW1551" s="182"/>
      <c r="AX1551" s="182"/>
      <c r="AY1551" s="182"/>
      <c r="AZ1551" s="182"/>
      <c r="BA1551" s="182"/>
      <c r="BB1551" s="182"/>
      <c r="BC1551" s="182"/>
      <c r="BD1551" s="182"/>
      <c r="BE1551" s="182"/>
      <c r="BF1551" s="182"/>
      <c r="BG1551" s="182"/>
      <c r="BH1551" s="182"/>
      <c r="BI1551" s="182"/>
      <c r="BJ1551" s="182"/>
      <c r="BK1551" s="182"/>
      <c r="BL1551" s="182"/>
      <c r="BM1551" s="182"/>
      <c r="BN1551" s="182"/>
      <c r="BO1551" s="182"/>
      <c r="BP1551" s="182"/>
      <c r="BQ1551" s="182"/>
      <c r="BR1551" s="182"/>
      <c r="BS1551" s="182"/>
      <c r="BT1551" s="182"/>
      <c r="BU1551" s="182"/>
      <c r="BV1551" s="182"/>
      <c r="BW1551" s="182"/>
      <c r="BX1551" s="182"/>
      <c r="BY1551" s="182"/>
      <c r="BZ1551" s="182"/>
      <c r="CA1551" s="182"/>
      <c r="CB1551" s="182"/>
      <c r="CC1551" s="182"/>
      <c r="CD1551" s="182"/>
      <c r="CE1551" s="182"/>
      <c r="CF1551" s="182"/>
      <c r="CG1551" s="182"/>
      <c r="CH1551" s="182"/>
      <c r="CI1551" s="182"/>
      <c r="CJ1551" s="182"/>
      <c r="CK1551" s="182"/>
      <c r="CL1551" s="182"/>
      <c r="CM1551" s="182"/>
      <c r="CN1551" s="182"/>
      <c r="CO1551" s="182"/>
      <c r="CP1551" s="182"/>
      <c r="CQ1551" s="182"/>
      <c r="CR1551" s="182"/>
      <c r="CS1551" s="182"/>
      <c r="CT1551" s="182"/>
      <c r="CU1551" s="182"/>
      <c r="CV1551" s="182"/>
      <c r="CW1551" s="182"/>
      <c r="CX1551" s="182"/>
      <c r="CY1551" s="182"/>
      <c r="CZ1551" s="182"/>
      <c r="DA1551" s="182"/>
      <c r="DB1551" s="182"/>
      <c r="DC1551" s="182"/>
      <c r="DD1551" s="182"/>
      <c r="DE1551" s="182"/>
      <c r="DF1551" s="182"/>
      <c r="DG1551" s="182"/>
      <c r="DH1551" s="182"/>
      <c r="DI1551" s="182"/>
      <c r="DJ1551" s="182"/>
      <c r="DK1551" s="182"/>
      <c r="DL1551" s="182"/>
      <c r="DM1551" s="182"/>
      <c r="DN1551" s="182"/>
      <c r="DO1551" s="182"/>
      <c r="DP1551" s="182"/>
      <c r="DQ1551" s="182"/>
      <c r="DR1551" s="182"/>
      <c r="DS1551" s="182"/>
      <c r="DT1551" s="182"/>
      <c r="DU1551" s="182"/>
      <c r="DV1551" s="182"/>
      <c r="DW1551" s="182"/>
      <c r="DX1551" s="182"/>
      <c r="DY1551" s="182"/>
    </row>
    <row r="1552" spans="1:129" s="108" customFormat="1" hidden="1" x14ac:dyDescent="0.25">
      <c r="A1552" s="103" t="s">
        <v>153</v>
      </c>
      <c r="B1552" s="126"/>
      <c r="C1552" s="105"/>
      <c r="D1552" s="106"/>
      <c r="E1552" s="106"/>
      <c r="F1552" s="106"/>
      <c r="G1552" s="106"/>
      <c r="H1552" s="107">
        <v>0</v>
      </c>
    </row>
    <row r="1553" spans="1:129" s="194" customFormat="1" x14ac:dyDescent="0.25">
      <c r="A1553" s="96" t="s">
        <v>1448</v>
      </c>
      <c r="B1553" s="125" t="s">
        <v>163</v>
      </c>
      <c r="C1553" s="98" t="s">
        <v>144</v>
      </c>
      <c r="D1553" s="99" t="s">
        <v>144</v>
      </c>
      <c r="E1553" s="101">
        <f>SUBTOTAL(9,E1554)</f>
        <v>0</v>
      </c>
      <c r="F1553" s="101">
        <f>SUBTOTAL(9,F1554)</f>
        <v>0</v>
      </c>
      <c r="G1553" s="101">
        <f>SUBTOTAL(9,G1554)</f>
        <v>0</v>
      </c>
      <c r="H1553" s="188"/>
      <c r="I1553" s="182"/>
      <c r="J1553" s="182"/>
      <c r="K1553" s="182"/>
      <c r="L1553" s="182"/>
      <c r="M1553" s="182"/>
      <c r="N1553" s="182"/>
      <c r="O1553" s="182"/>
      <c r="P1553" s="182"/>
      <c r="Q1553" s="182"/>
      <c r="R1553" s="182"/>
      <c r="S1553" s="182"/>
      <c r="T1553" s="182"/>
      <c r="U1553" s="182"/>
      <c r="V1553" s="182"/>
      <c r="W1553" s="182"/>
      <c r="X1553" s="182"/>
      <c r="Y1553" s="182"/>
      <c r="Z1553" s="182"/>
      <c r="AA1553" s="182"/>
      <c r="AB1553" s="182"/>
      <c r="AC1553" s="182"/>
      <c r="AD1553" s="182"/>
      <c r="AE1553" s="182"/>
      <c r="AF1553" s="182"/>
      <c r="AG1553" s="182"/>
      <c r="AH1553" s="182"/>
      <c r="AI1553" s="182"/>
      <c r="AJ1553" s="182"/>
      <c r="AK1553" s="182"/>
      <c r="AL1553" s="182"/>
      <c r="AM1553" s="182"/>
      <c r="AN1553" s="182"/>
      <c r="AO1553" s="182"/>
      <c r="AP1553" s="182"/>
      <c r="AQ1553" s="182"/>
      <c r="AR1553" s="182"/>
      <c r="AS1553" s="182"/>
      <c r="AT1553" s="182"/>
      <c r="AU1553" s="182"/>
      <c r="AV1553" s="182"/>
      <c r="AW1553" s="182"/>
      <c r="AX1553" s="182"/>
      <c r="AY1553" s="182"/>
      <c r="AZ1553" s="182"/>
      <c r="BA1553" s="182"/>
      <c r="BB1553" s="182"/>
      <c r="BC1553" s="182"/>
      <c r="BD1553" s="182"/>
      <c r="BE1553" s="182"/>
      <c r="BF1553" s="182"/>
      <c r="BG1553" s="182"/>
      <c r="BH1553" s="182"/>
      <c r="BI1553" s="182"/>
      <c r="BJ1553" s="182"/>
      <c r="BK1553" s="182"/>
      <c r="BL1553" s="182"/>
      <c r="BM1553" s="182"/>
      <c r="BN1553" s="182"/>
      <c r="BO1553" s="182"/>
      <c r="BP1553" s="182"/>
      <c r="BQ1553" s="182"/>
      <c r="BR1553" s="182"/>
      <c r="BS1553" s="182"/>
      <c r="BT1553" s="182"/>
      <c r="BU1553" s="182"/>
      <c r="BV1553" s="182"/>
      <c r="BW1553" s="182"/>
      <c r="BX1553" s="182"/>
      <c r="BY1553" s="182"/>
      <c r="BZ1553" s="182"/>
      <c r="CA1553" s="182"/>
      <c r="CB1553" s="182"/>
      <c r="CC1553" s="182"/>
      <c r="CD1553" s="182"/>
      <c r="CE1553" s="182"/>
      <c r="CF1553" s="182"/>
      <c r="CG1553" s="182"/>
      <c r="CH1553" s="182"/>
      <c r="CI1553" s="182"/>
      <c r="CJ1553" s="182"/>
      <c r="CK1553" s="182"/>
      <c r="CL1553" s="182"/>
      <c r="CM1553" s="182"/>
      <c r="CN1553" s="182"/>
      <c r="CO1553" s="182"/>
      <c r="CP1553" s="182"/>
      <c r="CQ1553" s="182"/>
      <c r="CR1553" s="182"/>
      <c r="CS1553" s="182"/>
      <c r="CT1553" s="182"/>
      <c r="CU1553" s="182"/>
      <c r="CV1553" s="182"/>
      <c r="CW1553" s="182"/>
      <c r="CX1553" s="182"/>
      <c r="CY1553" s="182"/>
      <c r="CZ1553" s="182"/>
      <c r="DA1553" s="182"/>
      <c r="DB1553" s="182"/>
      <c r="DC1553" s="182"/>
      <c r="DD1553" s="182"/>
      <c r="DE1553" s="182"/>
      <c r="DF1553" s="182"/>
      <c r="DG1553" s="182"/>
      <c r="DH1553" s="182"/>
      <c r="DI1553" s="182"/>
      <c r="DJ1553" s="182"/>
      <c r="DK1553" s="182"/>
      <c r="DL1553" s="182"/>
      <c r="DM1553" s="182"/>
      <c r="DN1553" s="182"/>
      <c r="DO1553" s="182"/>
      <c r="DP1553" s="182"/>
      <c r="DQ1553" s="182"/>
      <c r="DR1553" s="182"/>
      <c r="DS1553" s="182"/>
      <c r="DT1553" s="182"/>
      <c r="DU1553" s="182"/>
      <c r="DV1553" s="182"/>
      <c r="DW1553" s="182"/>
      <c r="DX1553" s="182"/>
      <c r="DY1553" s="182"/>
    </row>
    <row r="1554" spans="1:129" s="108" customFormat="1" hidden="1" x14ac:dyDescent="0.25">
      <c r="A1554" s="103" t="s">
        <v>153</v>
      </c>
      <c r="B1554" s="126"/>
      <c r="C1554" s="105"/>
      <c r="D1554" s="106"/>
      <c r="E1554" s="106"/>
      <c r="F1554" s="106"/>
      <c r="G1554" s="106"/>
      <c r="H1554" s="107">
        <v>0</v>
      </c>
    </row>
    <row r="1555" spans="1:129" s="193" customFormat="1" x14ac:dyDescent="0.25">
      <c r="A1555" s="96" t="s">
        <v>1449</v>
      </c>
      <c r="B1555" s="125" t="s">
        <v>1292</v>
      </c>
      <c r="C1555" s="98" t="s">
        <v>144</v>
      </c>
      <c r="D1555" s="99" t="s">
        <v>144</v>
      </c>
      <c r="E1555" s="101">
        <f>E1556+E1558+E1560+E1562+E1564+E1566</f>
        <v>0</v>
      </c>
      <c r="F1555" s="101">
        <f>F1556+F1558+F1560+F1562+F1564+F1566</f>
        <v>0</v>
      </c>
      <c r="G1555" s="101">
        <f>G1556+G1558+G1560+G1562+G1564+G1566</f>
        <v>0</v>
      </c>
      <c r="H1555" s="188"/>
      <c r="I1555" s="182"/>
      <c r="J1555" s="182"/>
      <c r="K1555" s="182"/>
      <c r="L1555" s="182"/>
      <c r="M1555" s="182"/>
      <c r="N1555" s="182"/>
      <c r="O1555" s="182"/>
      <c r="P1555" s="182"/>
      <c r="Q1555" s="182"/>
      <c r="R1555" s="182"/>
      <c r="S1555" s="182"/>
      <c r="T1555" s="182"/>
      <c r="U1555" s="182"/>
      <c r="V1555" s="182"/>
      <c r="W1555" s="182"/>
      <c r="X1555" s="182"/>
      <c r="Y1555" s="182"/>
      <c r="Z1555" s="182"/>
      <c r="AA1555" s="182"/>
      <c r="AB1555" s="182"/>
      <c r="AC1555" s="182"/>
      <c r="AD1555" s="182"/>
      <c r="AE1555" s="182"/>
      <c r="AF1555" s="182"/>
      <c r="AG1555" s="182"/>
      <c r="AH1555" s="182"/>
      <c r="AI1555" s="182"/>
      <c r="AJ1555" s="182"/>
      <c r="AK1555" s="182"/>
      <c r="AL1555" s="182"/>
      <c r="AM1555" s="182"/>
      <c r="AN1555" s="182"/>
      <c r="AO1555" s="182"/>
      <c r="AP1555" s="182"/>
      <c r="AQ1555" s="182"/>
      <c r="AR1555" s="182"/>
      <c r="AS1555" s="182"/>
      <c r="AT1555" s="182"/>
      <c r="AU1555" s="182"/>
      <c r="AV1555" s="182"/>
      <c r="AW1555" s="182"/>
      <c r="AX1555" s="182"/>
      <c r="AY1555" s="182"/>
      <c r="AZ1555" s="182"/>
      <c r="BA1555" s="182"/>
      <c r="BB1555" s="182"/>
      <c r="BC1555" s="182"/>
      <c r="BD1555" s="182"/>
      <c r="BE1555" s="182"/>
      <c r="BF1555" s="182"/>
      <c r="BG1555" s="182"/>
      <c r="BH1555" s="182"/>
      <c r="BI1555" s="182"/>
      <c r="BJ1555" s="182"/>
      <c r="BK1555" s="182"/>
      <c r="BL1555" s="182"/>
      <c r="BM1555" s="182"/>
      <c r="BN1555" s="182"/>
      <c r="BO1555" s="182"/>
      <c r="BP1555" s="182"/>
      <c r="BQ1555" s="182"/>
      <c r="BR1555" s="182"/>
      <c r="BS1555" s="182"/>
      <c r="BT1555" s="182"/>
      <c r="BU1555" s="182"/>
      <c r="BV1555" s="182"/>
      <c r="BW1555" s="182"/>
      <c r="BX1555" s="182"/>
      <c r="BY1555" s="182"/>
      <c r="BZ1555" s="182"/>
      <c r="CA1555" s="182"/>
      <c r="CB1555" s="182"/>
      <c r="CC1555" s="182"/>
      <c r="CD1555" s="182"/>
      <c r="CE1555" s="182"/>
      <c r="CF1555" s="182"/>
      <c r="CG1555" s="182"/>
      <c r="CH1555" s="182"/>
      <c r="CI1555" s="182"/>
      <c r="CJ1555" s="182"/>
      <c r="CK1555" s="182"/>
      <c r="CL1555" s="182"/>
      <c r="CM1555" s="182"/>
      <c r="CN1555" s="182"/>
      <c r="CO1555" s="182"/>
      <c r="CP1555" s="182"/>
      <c r="CQ1555" s="182"/>
      <c r="CR1555" s="182"/>
      <c r="CS1555" s="182"/>
      <c r="CT1555" s="182"/>
      <c r="CU1555" s="182"/>
      <c r="CV1555" s="182"/>
      <c r="CW1555" s="182"/>
      <c r="CX1555" s="182"/>
      <c r="CY1555" s="182"/>
      <c r="CZ1555" s="182"/>
      <c r="DA1555" s="182"/>
      <c r="DB1555" s="182"/>
      <c r="DC1555" s="182"/>
      <c r="DD1555" s="182"/>
      <c r="DE1555" s="182"/>
      <c r="DF1555" s="182"/>
      <c r="DG1555" s="182"/>
      <c r="DH1555" s="182"/>
      <c r="DI1555" s="182"/>
      <c r="DJ1555" s="182"/>
      <c r="DK1555" s="182"/>
      <c r="DL1555" s="182"/>
      <c r="DM1555" s="182"/>
      <c r="DN1555" s="182"/>
      <c r="DO1555" s="182"/>
      <c r="DP1555" s="182"/>
      <c r="DQ1555" s="182"/>
      <c r="DR1555" s="182"/>
      <c r="DS1555" s="182"/>
      <c r="DT1555" s="182"/>
      <c r="DU1555" s="182"/>
      <c r="DV1555" s="182"/>
      <c r="DW1555" s="182"/>
      <c r="DX1555" s="182"/>
      <c r="DY1555" s="182"/>
    </row>
    <row r="1556" spans="1:129" s="194" customFormat="1" x14ac:dyDescent="0.25">
      <c r="A1556" s="96" t="s">
        <v>1450</v>
      </c>
      <c r="B1556" s="125" t="s">
        <v>1265</v>
      </c>
      <c r="C1556" s="98" t="s">
        <v>144</v>
      </c>
      <c r="D1556" s="99" t="s">
        <v>144</v>
      </c>
      <c r="E1556" s="101">
        <f>SUBTOTAL(9,E1557)</f>
        <v>0</v>
      </c>
      <c r="F1556" s="101">
        <f>SUBTOTAL(9,F1557)</f>
        <v>0</v>
      </c>
      <c r="G1556" s="101">
        <f>SUBTOTAL(9,G1557)</f>
        <v>0</v>
      </c>
      <c r="H1556" s="188"/>
      <c r="I1556" s="182"/>
      <c r="J1556" s="182"/>
      <c r="K1556" s="182"/>
      <c r="L1556" s="182"/>
      <c r="M1556" s="182"/>
      <c r="N1556" s="182"/>
      <c r="O1556" s="182"/>
      <c r="P1556" s="182"/>
      <c r="Q1556" s="182"/>
      <c r="R1556" s="182"/>
      <c r="S1556" s="182"/>
      <c r="T1556" s="182"/>
      <c r="U1556" s="182"/>
      <c r="V1556" s="182"/>
      <c r="W1556" s="182"/>
      <c r="X1556" s="182"/>
      <c r="Y1556" s="182"/>
      <c r="Z1556" s="182"/>
      <c r="AA1556" s="182"/>
      <c r="AB1556" s="182"/>
      <c r="AC1556" s="182"/>
      <c r="AD1556" s="182"/>
      <c r="AE1556" s="182"/>
      <c r="AF1556" s="182"/>
      <c r="AG1556" s="182"/>
      <c r="AH1556" s="182"/>
      <c r="AI1556" s="182"/>
      <c r="AJ1556" s="182"/>
      <c r="AK1556" s="182"/>
      <c r="AL1556" s="182"/>
      <c r="AM1556" s="182"/>
      <c r="AN1556" s="182"/>
      <c r="AO1556" s="182"/>
      <c r="AP1556" s="182"/>
      <c r="AQ1556" s="182"/>
      <c r="AR1556" s="182"/>
      <c r="AS1556" s="182"/>
      <c r="AT1556" s="182"/>
      <c r="AU1556" s="182"/>
      <c r="AV1556" s="182"/>
      <c r="AW1556" s="182"/>
      <c r="AX1556" s="182"/>
      <c r="AY1556" s="182"/>
      <c r="AZ1556" s="182"/>
      <c r="BA1556" s="182"/>
      <c r="BB1556" s="182"/>
      <c r="BC1556" s="182"/>
      <c r="BD1556" s="182"/>
      <c r="BE1556" s="182"/>
      <c r="BF1556" s="182"/>
      <c r="BG1556" s="182"/>
      <c r="BH1556" s="182"/>
      <c r="BI1556" s="182"/>
      <c r="BJ1556" s="182"/>
      <c r="BK1556" s="182"/>
      <c r="BL1556" s="182"/>
      <c r="BM1556" s="182"/>
      <c r="BN1556" s="182"/>
      <c r="BO1556" s="182"/>
      <c r="BP1556" s="182"/>
      <c r="BQ1556" s="182"/>
      <c r="BR1556" s="182"/>
      <c r="BS1556" s="182"/>
      <c r="BT1556" s="182"/>
      <c r="BU1556" s="182"/>
      <c r="BV1556" s="182"/>
      <c r="BW1556" s="182"/>
      <c r="BX1556" s="182"/>
      <c r="BY1556" s="182"/>
      <c r="BZ1556" s="182"/>
      <c r="CA1556" s="182"/>
      <c r="CB1556" s="182"/>
      <c r="CC1556" s="182"/>
      <c r="CD1556" s="182"/>
      <c r="CE1556" s="182"/>
      <c r="CF1556" s="182"/>
      <c r="CG1556" s="182"/>
      <c r="CH1556" s="182"/>
      <c r="CI1556" s="182"/>
      <c r="CJ1556" s="182"/>
      <c r="CK1556" s="182"/>
      <c r="CL1556" s="182"/>
      <c r="CM1556" s="182"/>
      <c r="CN1556" s="182"/>
      <c r="CO1556" s="182"/>
      <c r="CP1556" s="182"/>
      <c r="CQ1556" s="182"/>
      <c r="CR1556" s="182"/>
      <c r="CS1556" s="182"/>
      <c r="CT1556" s="182"/>
      <c r="CU1556" s="182"/>
      <c r="CV1556" s="182"/>
      <c r="CW1556" s="182"/>
      <c r="CX1556" s="182"/>
      <c r="CY1556" s="182"/>
      <c r="CZ1556" s="182"/>
      <c r="DA1556" s="182"/>
      <c r="DB1556" s="182"/>
      <c r="DC1556" s="182"/>
      <c r="DD1556" s="182"/>
      <c r="DE1556" s="182"/>
      <c r="DF1556" s="182"/>
      <c r="DG1556" s="182"/>
      <c r="DH1556" s="182"/>
      <c r="DI1556" s="182"/>
      <c r="DJ1556" s="182"/>
      <c r="DK1556" s="182"/>
      <c r="DL1556" s="182"/>
      <c r="DM1556" s="182"/>
      <c r="DN1556" s="182"/>
      <c r="DO1556" s="182"/>
      <c r="DP1556" s="182"/>
      <c r="DQ1556" s="182"/>
      <c r="DR1556" s="182"/>
      <c r="DS1556" s="182"/>
      <c r="DT1556" s="182"/>
      <c r="DU1556" s="182"/>
      <c r="DV1556" s="182"/>
      <c r="DW1556" s="182"/>
      <c r="DX1556" s="182"/>
      <c r="DY1556" s="182"/>
    </row>
    <row r="1557" spans="1:129" s="108" customFormat="1" hidden="1" x14ac:dyDescent="0.25">
      <c r="A1557" s="103" t="s">
        <v>153</v>
      </c>
      <c r="B1557" s="126"/>
      <c r="C1557" s="105"/>
      <c r="D1557" s="106"/>
      <c r="E1557" s="106"/>
      <c r="F1557" s="106"/>
      <c r="G1557" s="106"/>
      <c r="H1557" s="107">
        <v>0</v>
      </c>
    </row>
    <row r="1558" spans="1:129" s="194" customFormat="1" x14ac:dyDescent="0.25">
      <c r="A1558" s="96" t="s">
        <v>1451</v>
      </c>
      <c r="B1558" s="125" t="s">
        <v>155</v>
      </c>
      <c r="C1558" s="98" t="s">
        <v>144</v>
      </c>
      <c r="D1558" s="99" t="s">
        <v>144</v>
      </c>
      <c r="E1558" s="101">
        <f>SUBTOTAL(9,E1559)</f>
        <v>0</v>
      </c>
      <c r="F1558" s="101">
        <f>SUBTOTAL(9,F1559)</f>
        <v>0</v>
      </c>
      <c r="G1558" s="101">
        <f>SUBTOTAL(9,G1559)</f>
        <v>0</v>
      </c>
      <c r="H1558" s="188"/>
      <c r="I1558" s="182"/>
      <c r="J1558" s="182"/>
      <c r="K1558" s="182"/>
      <c r="L1558" s="182"/>
      <c r="M1558" s="182"/>
      <c r="N1558" s="182"/>
      <c r="O1558" s="182"/>
      <c r="P1558" s="182"/>
      <c r="Q1558" s="182"/>
      <c r="R1558" s="182"/>
      <c r="S1558" s="182"/>
      <c r="T1558" s="182"/>
      <c r="U1558" s="182"/>
      <c r="V1558" s="182"/>
      <c r="W1558" s="182"/>
      <c r="X1558" s="182"/>
      <c r="Y1558" s="182"/>
      <c r="Z1558" s="182"/>
      <c r="AA1558" s="182"/>
      <c r="AB1558" s="182"/>
      <c r="AC1558" s="182"/>
      <c r="AD1558" s="182"/>
      <c r="AE1558" s="182"/>
      <c r="AF1558" s="182"/>
      <c r="AG1558" s="182"/>
      <c r="AH1558" s="182"/>
      <c r="AI1558" s="182"/>
      <c r="AJ1558" s="182"/>
      <c r="AK1558" s="182"/>
      <c r="AL1558" s="182"/>
      <c r="AM1558" s="182"/>
      <c r="AN1558" s="182"/>
      <c r="AO1558" s="182"/>
      <c r="AP1558" s="182"/>
      <c r="AQ1558" s="182"/>
      <c r="AR1558" s="182"/>
      <c r="AS1558" s="182"/>
      <c r="AT1558" s="182"/>
      <c r="AU1558" s="182"/>
      <c r="AV1558" s="182"/>
      <c r="AW1558" s="182"/>
      <c r="AX1558" s="182"/>
      <c r="AY1558" s="182"/>
      <c r="AZ1558" s="182"/>
      <c r="BA1558" s="182"/>
      <c r="BB1558" s="182"/>
      <c r="BC1558" s="182"/>
      <c r="BD1558" s="182"/>
      <c r="BE1558" s="182"/>
      <c r="BF1558" s="182"/>
      <c r="BG1558" s="182"/>
      <c r="BH1558" s="182"/>
      <c r="BI1558" s="182"/>
      <c r="BJ1558" s="182"/>
      <c r="BK1558" s="182"/>
      <c r="BL1558" s="182"/>
      <c r="BM1558" s="182"/>
      <c r="BN1558" s="182"/>
      <c r="BO1558" s="182"/>
      <c r="BP1558" s="182"/>
      <c r="BQ1558" s="182"/>
      <c r="BR1558" s="182"/>
      <c r="BS1558" s="182"/>
      <c r="BT1558" s="182"/>
      <c r="BU1558" s="182"/>
      <c r="BV1558" s="182"/>
      <c r="BW1558" s="182"/>
      <c r="BX1558" s="182"/>
      <c r="BY1558" s="182"/>
      <c r="BZ1558" s="182"/>
      <c r="CA1558" s="182"/>
      <c r="CB1558" s="182"/>
      <c r="CC1558" s="182"/>
      <c r="CD1558" s="182"/>
      <c r="CE1558" s="182"/>
      <c r="CF1558" s="182"/>
      <c r="CG1558" s="182"/>
      <c r="CH1558" s="182"/>
      <c r="CI1558" s="182"/>
      <c r="CJ1558" s="182"/>
      <c r="CK1558" s="182"/>
      <c r="CL1558" s="182"/>
      <c r="CM1558" s="182"/>
      <c r="CN1558" s="182"/>
      <c r="CO1558" s="182"/>
      <c r="CP1558" s="182"/>
      <c r="CQ1558" s="182"/>
      <c r="CR1558" s="182"/>
      <c r="CS1558" s="182"/>
      <c r="CT1558" s="182"/>
      <c r="CU1558" s="182"/>
      <c r="CV1558" s="182"/>
      <c r="CW1558" s="182"/>
      <c r="CX1558" s="182"/>
      <c r="CY1558" s="182"/>
      <c r="CZ1558" s="182"/>
      <c r="DA1558" s="182"/>
      <c r="DB1558" s="182"/>
      <c r="DC1558" s="182"/>
      <c r="DD1558" s="182"/>
      <c r="DE1558" s="182"/>
      <c r="DF1558" s="182"/>
      <c r="DG1558" s="182"/>
      <c r="DH1558" s="182"/>
      <c r="DI1558" s="182"/>
      <c r="DJ1558" s="182"/>
      <c r="DK1558" s="182"/>
      <c r="DL1558" s="182"/>
      <c r="DM1558" s="182"/>
      <c r="DN1558" s="182"/>
      <c r="DO1558" s="182"/>
      <c r="DP1558" s="182"/>
      <c r="DQ1558" s="182"/>
      <c r="DR1558" s="182"/>
      <c r="DS1558" s="182"/>
      <c r="DT1558" s="182"/>
      <c r="DU1558" s="182"/>
      <c r="DV1558" s="182"/>
      <c r="DW1558" s="182"/>
      <c r="DX1558" s="182"/>
      <c r="DY1558" s="182"/>
    </row>
    <row r="1559" spans="1:129" s="108" customFormat="1" hidden="1" x14ac:dyDescent="0.25">
      <c r="A1559" s="103" t="s">
        <v>153</v>
      </c>
      <c r="B1559" s="126"/>
      <c r="C1559" s="105"/>
      <c r="D1559" s="106"/>
      <c r="E1559" s="106"/>
      <c r="F1559" s="106"/>
      <c r="G1559" s="106"/>
      <c r="H1559" s="107">
        <v>0</v>
      </c>
    </row>
    <row r="1560" spans="1:129" s="194" customFormat="1" x14ac:dyDescent="0.25">
      <c r="A1560" s="96" t="s">
        <v>1452</v>
      </c>
      <c r="B1560" s="125" t="s">
        <v>157</v>
      </c>
      <c r="C1560" s="98" t="s">
        <v>144</v>
      </c>
      <c r="D1560" s="99" t="s">
        <v>144</v>
      </c>
      <c r="E1560" s="101">
        <f>SUBTOTAL(9,E1561)</f>
        <v>0</v>
      </c>
      <c r="F1560" s="101">
        <f>SUBTOTAL(9,F1561)</f>
        <v>0</v>
      </c>
      <c r="G1560" s="101">
        <f>SUBTOTAL(9,G1561)</f>
        <v>0</v>
      </c>
      <c r="H1560" s="188"/>
      <c r="I1560" s="182"/>
      <c r="J1560" s="182"/>
      <c r="K1560" s="182"/>
      <c r="L1560" s="182"/>
      <c r="M1560" s="182"/>
      <c r="N1560" s="182"/>
      <c r="O1560" s="182"/>
      <c r="P1560" s="182"/>
      <c r="Q1560" s="182"/>
      <c r="R1560" s="182"/>
      <c r="S1560" s="182"/>
      <c r="T1560" s="182"/>
      <c r="U1560" s="182"/>
      <c r="V1560" s="182"/>
      <c r="W1560" s="182"/>
      <c r="X1560" s="182"/>
      <c r="Y1560" s="182"/>
      <c r="Z1560" s="182"/>
      <c r="AA1560" s="182"/>
      <c r="AB1560" s="182"/>
      <c r="AC1560" s="182"/>
      <c r="AD1560" s="182"/>
      <c r="AE1560" s="182"/>
      <c r="AF1560" s="182"/>
      <c r="AG1560" s="182"/>
      <c r="AH1560" s="182"/>
      <c r="AI1560" s="182"/>
      <c r="AJ1560" s="182"/>
      <c r="AK1560" s="182"/>
      <c r="AL1560" s="182"/>
      <c r="AM1560" s="182"/>
      <c r="AN1560" s="182"/>
      <c r="AO1560" s="182"/>
      <c r="AP1560" s="182"/>
      <c r="AQ1560" s="182"/>
      <c r="AR1560" s="182"/>
      <c r="AS1560" s="182"/>
      <c r="AT1560" s="182"/>
      <c r="AU1560" s="182"/>
      <c r="AV1560" s="182"/>
      <c r="AW1560" s="182"/>
      <c r="AX1560" s="182"/>
      <c r="AY1560" s="182"/>
      <c r="AZ1560" s="182"/>
      <c r="BA1560" s="182"/>
      <c r="BB1560" s="182"/>
      <c r="BC1560" s="182"/>
      <c r="BD1560" s="182"/>
      <c r="BE1560" s="182"/>
      <c r="BF1560" s="182"/>
      <c r="BG1560" s="182"/>
      <c r="BH1560" s="182"/>
      <c r="BI1560" s="182"/>
      <c r="BJ1560" s="182"/>
      <c r="BK1560" s="182"/>
      <c r="BL1560" s="182"/>
      <c r="BM1560" s="182"/>
      <c r="BN1560" s="182"/>
      <c r="BO1560" s="182"/>
      <c r="BP1560" s="182"/>
      <c r="BQ1560" s="182"/>
      <c r="BR1560" s="182"/>
      <c r="BS1560" s="182"/>
      <c r="BT1560" s="182"/>
      <c r="BU1560" s="182"/>
      <c r="BV1560" s="182"/>
      <c r="BW1560" s="182"/>
      <c r="BX1560" s="182"/>
      <c r="BY1560" s="182"/>
      <c r="BZ1560" s="182"/>
      <c r="CA1560" s="182"/>
      <c r="CB1560" s="182"/>
      <c r="CC1560" s="182"/>
      <c r="CD1560" s="182"/>
      <c r="CE1560" s="182"/>
      <c r="CF1560" s="182"/>
      <c r="CG1560" s="182"/>
      <c r="CH1560" s="182"/>
      <c r="CI1560" s="182"/>
      <c r="CJ1560" s="182"/>
      <c r="CK1560" s="182"/>
      <c r="CL1560" s="182"/>
      <c r="CM1560" s="182"/>
      <c r="CN1560" s="182"/>
      <c r="CO1560" s="182"/>
      <c r="CP1560" s="182"/>
      <c r="CQ1560" s="182"/>
      <c r="CR1560" s="182"/>
      <c r="CS1560" s="182"/>
      <c r="CT1560" s="182"/>
      <c r="CU1560" s="182"/>
      <c r="CV1560" s="182"/>
      <c r="CW1560" s="182"/>
      <c r="CX1560" s="182"/>
      <c r="CY1560" s="182"/>
      <c r="CZ1560" s="182"/>
      <c r="DA1560" s="182"/>
      <c r="DB1560" s="182"/>
      <c r="DC1560" s="182"/>
      <c r="DD1560" s="182"/>
      <c r="DE1560" s="182"/>
      <c r="DF1560" s="182"/>
      <c r="DG1560" s="182"/>
      <c r="DH1560" s="182"/>
      <c r="DI1560" s="182"/>
      <c r="DJ1560" s="182"/>
      <c r="DK1560" s="182"/>
      <c r="DL1560" s="182"/>
      <c r="DM1560" s="182"/>
      <c r="DN1560" s="182"/>
      <c r="DO1560" s="182"/>
      <c r="DP1560" s="182"/>
      <c r="DQ1560" s="182"/>
      <c r="DR1560" s="182"/>
      <c r="DS1560" s="182"/>
      <c r="DT1560" s="182"/>
      <c r="DU1560" s="182"/>
      <c r="DV1560" s="182"/>
      <c r="DW1560" s="182"/>
      <c r="DX1560" s="182"/>
      <c r="DY1560" s="182"/>
    </row>
    <row r="1561" spans="1:129" s="108" customFormat="1" hidden="1" x14ac:dyDescent="0.25">
      <c r="A1561" s="103" t="s">
        <v>153</v>
      </c>
      <c r="B1561" s="126"/>
      <c r="C1561" s="105"/>
      <c r="D1561" s="106"/>
      <c r="E1561" s="106"/>
      <c r="F1561" s="106"/>
      <c r="G1561" s="106"/>
      <c r="H1561" s="107">
        <v>0</v>
      </c>
    </row>
    <row r="1562" spans="1:129" s="194" customFormat="1" x14ac:dyDescent="0.25">
      <c r="A1562" s="96" t="s">
        <v>1453</v>
      </c>
      <c r="B1562" s="125" t="s">
        <v>1288</v>
      </c>
      <c r="C1562" s="98" t="s">
        <v>144</v>
      </c>
      <c r="D1562" s="99" t="s">
        <v>144</v>
      </c>
      <c r="E1562" s="101">
        <f>SUBTOTAL(9,E1563)</f>
        <v>0</v>
      </c>
      <c r="F1562" s="101">
        <f>SUBTOTAL(9,F1563)</f>
        <v>0</v>
      </c>
      <c r="G1562" s="101">
        <f>SUBTOTAL(9,G1563)</f>
        <v>0</v>
      </c>
      <c r="H1562" s="188"/>
      <c r="I1562" s="182"/>
      <c r="J1562" s="182"/>
      <c r="K1562" s="182"/>
      <c r="L1562" s="182"/>
      <c r="M1562" s="182"/>
      <c r="N1562" s="182"/>
      <c r="O1562" s="182"/>
      <c r="P1562" s="182"/>
      <c r="Q1562" s="182"/>
      <c r="R1562" s="182"/>
      <c r="S1562" s="182"/>
      <c r="T1562" s="182"/>
      <c r="U1562" s="182"/>
      <c r="V1562" s="182"/>
      <c r="W1562" s="182"/>
      <c r="X1562" s="182"/>
      <c r="Y1562" s="182"/>
      <c r="Z1562" s="182"/>
      <c r="AA1562" s="182"/>
      <c r="AB1562" s="182"/>
      <c r="AC1562" s="182"/>
      <c r="AD1562" s="182"/>
      <c r="AE1562" s="182"/>
      <c r="AF1562" s="182"/>
      <c r="AG1562" s="182"/>
      <c r="AH1562" s="182"/>
      <c r="AI1562" s="182"/>
      <c r="AJ1562" s="182"/>
      <c r="AK1562" s="182"/>
      <c r="AL1562" s="182"/>
      <c r="AM1562" s="182"/>
      <c r="AN1562" s="182"/>
      <c r="AO1562" s="182"/>
      <c r="AP1562" s="182"/>
      <c r="AQ1562" s="182"/>
      <c r="AR1562" s="182"/>
      <c r="AS1562" s="182"/>
      <c r="AT1562" s="182"/>
      <c r="AU1562" s="182"/>
      <c r="AV1562" s="182"/>
      <c r="AW1562" s="182"/>
      <c r="AX1562" s="182"/>
      <c r="AY1562" s="182"/>
      <c r="AZ1562" s="182"/>
      <c r="BA1562" s="182"/>
      <c r="BB1562" s="182"/>
      <c r="BC1562" s="182"/>
      <c r="BD1562" s="182"/>
      <c r="BE1562" s="182"/>
      <c r="BF1562" s="182"/>
      <c r="BG1562" s="182"/>
      <c r="BH1562" s="182"/>
      <c r="BI1562" s="182"/>
      <c r="BJ1562" s="182"/>
      <c r="BK1562" s="182"/>
      <c r="BL1562" s="182"/>
      <c r="BM1562" s="182"/>
      <c r="BN1562" s="182"/>
      <c r="BO1562" s="182"/>
      <c r="BP1562" s="182"/>
      <c r="BQ1562" s="182"/>
      <c r="BR1562" s="182"/>
      <c r="BS1562" s="182"/>
      <c r="BT1562" s="182"/>
      <c r="BU1562" s="182"/>
      <c r="BV1562" s="182"/>
      <c r="BW1562" s="182"/>
      <c r="BX1562" s="182"/>
      <c r="BY1562" s="182"/>
      <c r="BZ1562" s="182"/>
      <c r="CA1562" s="182"/>
      <c r="CB1562" s="182"/>
      <c r="CC1562" s="182"/>
      <c r="CD1562" s="182"/>
      <c r="CE1562" s="182"/>
      <c r="CF1562" s="182"/>
      <c r="CG1562" s="182"/>
      <c r="CH1562" s="182"/>
      <c r="CI1562" s="182"/>
      <c r="CJ1562" s="182"/>
      <c r="CK1562" s="182"/>
      <c r="CL1562" s="182"/>
      <c r="CM1562" s="182"/>
      <c r="CN1562" s="182"/>
      <c r="CO1562" s="182"/>
      <c r="CP1562" s="182"/>
      <c r="CQ1562" s="182"/>
      <c r="CR1562" s="182"/>
      <c r="CS1562" s="182"/>
      <c r="CT1562" s="182"/>
      <c r="CU1562" s="182"/>
      <c r="CV1562" s="182"/>
      <c r="CW1562" s="182"/>
      <c r="CX1562" s="182"/>
      <c r="CY1562" s="182"/>
      <c r="CZ1562" s="182"/>
      <c r="DA1562" s="182"/>
      <c r="DB1562" s="182"/>
      <c r="DC1562" s="182"/>
      <c r="DD1562" s="182"/>
      <c r="DE1562" s="182"/>
      <c r="DF1562" s="182"/>
      <c r="DG1562" s="182"/>
      <c r="DH1562" s="182"/>
      <c r="DI1562" s="182"/>
      <c r="DJ1562" s="182"/>
      <c r="DK1562" s="182"/>
      <c r="DL1562" s="182"/>
      <c r="DM1562" s="182"/>
      <c r="DN1562" s="182"/>
      <c r="DO1562" s="182"/>
      <c r="DP1562" s="182"/>
      <c r="DQ1562" s="182"/>
      <c r="DR1562" s="182"/>
      <c r="DS1562" s="182"/>
      <c r="DT1562" s="182"/>
      <c r="DU1562" s="182"/>
      <c r="DV1562" s="182"/>
      <c r="DW1562" s="182"/>
      <c r="DX1562" s="182"/>
      <c r="DY1562" s="182"/>
    </row>
    <row r="1563" spans="1:129" s="108" customFormat="1" hidden="1" x14ac:dyDescent="0.25">
      <c r="A1563" s="103" t="s">
        <v>153</v>
      </c>
      <c r="B1563" s="126"/>
      <c r="C1563" s="105"/>
      <c r="D1563" s="106"/>
      <c r="E1563" s="106"/>
      <c r="F1563" s="106"/>
      <c r="G1563" s="106"/>
      <c r="H1563" s="107">
        <v>0</v>
      </c>
    </row>
    <row r="1564" spans="1:129" s="194" customFormat="1" x14ac:dyDescent="0.25">
      <c r="A1564" s="96" t="s">
        <v>1454</v>
      </c>
      <c r="B1564" s="125" t="s">
        <v>161</v>
      </c>
      <c r="C1564" s="98" t="s">
        <v>144</v>
      </c>
      <c r="D1564" s="99" t="s">
        <v>144</v>
      </c>
      <c r="E1564" s="101">
        <f>SUBTOTAL(9,E1565)</f>
        <v>0</v>
      </c>
      <c r="F1564" s="101">
        <f>SUBTOTAL(9,F1565)</f>
        <v>0</v>
      </c>
      <c r="G1564" s="101">
        <f>SUBTOTAL(9,G1565)</f>
        <v>0</v>
      </c>
      <c r="H1564" s="188"/>
      <c r="I1564" s="182"/>
      <c r="J1564" s="182"/>
      <c r="K1564" s="182"/>
      <c r="L1564" s="182"/>
      <c r="M1564" s="182"/>
      <c r="N1564" s="182"/>
      <c r="O1564" s="182"/>
      <c r="P1564" s="182"/>
      <c r="Q1564" s="182"/>
      <c r="R1564" s="182"/>
      <c r="S1564" s="182"/>
      <c r="T1564" s="182"/>
      <c r="U1564" s="182"/>
      <c r="V1564" s="182"/>
      <c r="W1564" s="182"/>
      <c r="X1564" s="182"/>
      <c r="Y1564" s="182"/>
      <c r="Z1564" s="182"/>
      <c r="AA1564" s="182"/>
      <c r="AB1564" s="182"/>
      <c r="AC1564" s="182"/>
      <c r="AD1564" s="182"/>
      <c r="AE1564" s="182"/>
      <c r="AF1564" s="182"/>
      <c r="AG1564" s="182"/>
      <c r="AH1564" s="182"/>
      <c r="AI1564" s="182"/>
      <c r="AJ1564" s="182"/>
      <c r="AK1564" s="182"/>
      <c r="AL1564" s="182"/>
      <c r="AM1564" s="182"/>
      <c r="AN1564" s="182"/>
      <c r="AO1564" s="182"/>
      <c r="AP1564" s="182"/>
      <c r="AQ1564" s="182"/>
      <c r="AR1564" s="182"/>
      <c r="AS1564" s="182"/>
      <c r="AT1564" s="182"/>
      <c r="AU1564" s="182"/>
      <c r="AV1564" s="182"/>
      <c r="AW1564" s="182"/>
      <c r="AX1564" s="182"/>
      <c r="AY1564" s="182"/>
      <c r="AZ1564" s="182"/>
      <c r="BA1564" s="182"/>
      <c r="BB1564" s="182"/>
      <c r="BC1564" s="182"/>
      <c r="BD1564" s="182"/>
      <c r="BE1564" s="182"/>
      <c r="BF1564" s="182"/>
      <c r="BG1564" s="182"/>
      <c r="BH1564" s="182"/>
      <c r="BI1564" s="182"/>
      <c r="BJ1564" s="182"/>
      <c r="BK1564" s="182"/>
      <c r="BL1564" s="182"/>
      <c r="BM1564" s="182"/>
      <c r="BN1564" s="182"/>
      <c r="BO1564" s="182"/>
      <c r="BP1564" s="182"/>
      <c r="BQ1564" s="182"/>
      <c r="BR1564" s="182"/>
      <c r="BS1564" s="182"/>
      <c r="BT1564" s="182"/>
      <c r="BU1564" s="182"/>
      <c r="BV1564" s="182"/>
      <c r="BW1564" s="182"/>
      <c r="BX1564" s="182"/>
      <c r="BY1564" s="182"/>
      <c r="BZ1564" s="182"/>
      <c r="CA1564" s="182"/>
      <c r="CB1564" s="182"/>
      <c r="CC1564" s="182"/>
      <c r="CD1564" s="182"/>
      <c r="CE1564" s="182"/>
      <c r="CF1564" s="182"/>
      <c r="CG1564" s="182"/>
      <c r="CH1564" s="182"/>
      <c r="CI1564" s="182"/>
      <c r="CJ1564" s="182"/>
      <c r="CK1564" s="182"/>
      <c r="CL1564" s="182"/>
      <c r="CM1564" s="182"/>
      <c r="CN1564" s="182"/>
      <c r="CO1564" s="182"/>
      <c r="CP1564" s="182"/>
      <c r="CQ1564" s="182"/>
      <c r="CR1564" s="182"/>
      <c r="CS1564" s="182"/>
      <c r="CT1564" s="182"/>
      <c r="CU1564" s="182"/>
      <c r="CV1564" s="182"/>
      <c r="CW1564" s="182"/>
      <c r="CX1564" s="182"/>
      <c r="CY1564" s="182"/>
      <c r="CZ1564" s="182"/>
      <c r="DA1564" s="182"/>
      <c r="DB1564" s="182"/>
      <c r="DC1564" s="182"/>
      <c r="DD1564" s="182"/>
      <c r="DE1564" s="182"/>
      <c r="DF1564" s="182"/>
      <c r="DG1564" s="182"/>
      <c r="DH1564" s="182"/>
      <c r="DI1564" s="182"/>
      <c r="DJ1564" s="182"/>
      <c r="DK1564" s="182"/>
      <c r="DL1564" s="182"/>
      <c r="DM1564" s="182"/>
      <c r="DN1564" s="182"/>
      <c r="DO1564" s="182"/>
      <c r="DP1564" s="182"/>
      <c r="DQ1564" s="182"/>
      <c r="DR1564" s="182"/>
      <c r="DS1564" s="182"/>
      <c r="DT1564" s="182"/>
      <c r="DU1564" s="182"/>
      <c r="DV1564" s="182"/>
      <c r="DW1564" s="182"/>
      <c r="DX1564" s="182"/>
      <c r="DY1564" s="182"/>
    </row>
    <row r="1565" spans="1:129" s="108" customFormat="1" hidden="1" x14ac:dyDescent="0.25">
      <c r="A1565" s="103" t="s">
        <v>153</v>
      </c>
      <c r="B1565" s="126"/>
      <c r="C1565" s="105"/>
      <c r="D1565" s="106"/>
      <c r="E1565" s="106"/>
      <c r="F1565" s="106"/>
      <c r="G1565" s="106"/>
      <c r="H1565" s="107">
        <v>0</v>
      </c>
    </row>
    <row r="1566" spans="1:129" s="194" customFormat="1" x14ac:dyDescent="0.25">
      <c r="A1566" s="96" t="s">
        <v>1455</v>
      </c>
      <c r="B1566" s="125" t="s">
        <v>163</v>
      </c>
      <c r="C1566" s="98" t="s">
        <v>144</v>
      </c>
      <c r="D1566" s="99" t="s">
        <v>144</v>
      </c>
      <c r="E1566" s="101">
        <f>SUBTOTAL(9,E1567)</f>
        <v>0</v>
      </c>
      <c r="F1566" s="101">
        <f>SUBTOTAL(9,F1567)</f>
        <v>0</v>
      </c>
      <c r="G1566" s="101">
        <f>SUBTOTAL(9,G1567)</f>
        <v>0</v>
      </c>
      <c r="H1566" s="188"/>
      <c r="I1566" s="182"/>
      <c r="J1566" s="182"/>
      <c r="K1566" s="182"/>
      <c r="L1566" s="182"/>
      <c r="M1566" s="182"/>
      <c r="N1566" s="182"/>
      <c r="O1566" s="182"/>
      <c r="P1566" s="182"/>
      <c r="Q1566" s="182"/>
      <c r="R1566" s="182"/>
      <c r="S1566" s="182"/>
      <c r="T1566" s="182"/>
      <c r="U1566" s="182"/>
      <c r="V1566" s="182"/>
      <c r="W1566" s="182"/>
      <c r="X1566" s="182"/>
      <c r="Y1566" s="182"/>
      <c r="Z1566" s="182"/>
      <c r="AA1566" s="182"/>
      <c r="AB1566" s="182"/>
      <c r="AC1566" s="182"/>
      <c r="AD1566" s="182"/>
      <c r="AE1566" s="182"/>
      <c r="AF1566" s="182"/>
      <c r="AG1566" s="182"/>
      <c r="AH1566" s="182"/>
      <c r="AI1566" s="182"/>
      <c r="AJ1566" s="182"/>
      <c r="AK1566" s="182"/>
      <c r="AL1566" s="182"/>
      <c r="AM1566" s="182"/>
      <c r="AN1566" s="182"/>
      <c r="AO1566" s="182"/>
      <c r="AP1566" s="182"/>
      <c r="AQ1566" s="182"/>
      <c r="AR1566" s="182"/>
      <c r="AS1566" s="182"/>
      <c r="AT1566" s="182"/>
      <c r="AU1566" s="182"/>
      <c r="AV1566" s="182"/>
      <c r="AW1566" s="182"/>
      <c r="AX1566" s="182"/>
      <c r="AY1566" s="182"/>
      <c r="AZ1566" s="182"/>
      <c r="BA1566" s="182"/>
      <c r="BB1566" s="182"/>
      <c r="BC1566" s="182"/>
      <c r="BD1566" s="182"/>
      <c r="BE1566" s="182"/>
      <c r="BF1566" s="182"/>
      <c r="BG1566" s="182"/>
      <c r="BH1566" s="182"/>
      <c r="BI1566" s="182"/>
      <c r="BJ1566" s="182"/>
      <c r="BK1566" s="182"/>
      <c r="BL1566" s="182"/>
      <c r="BM1566" s="182"/>
      <c r="BN1566" s="182"/>
      <c r="BO1566" s="182"/>
      <c r="BP1566" s="182"/>
      <c r="BQ1566" s="182"/>
      <c r="BR1566" s="182"/>
      <c r="BS1566" s="182"/>
      <c r="BT1566" s="182"/>
      <c r="BU1566" s="182"/>
      <c r="BV1566" s="182"/>
      <c r="BW1566" s="182"/>
      <c r="BX1566" s="182"/>
      <c r="BY1566" s="182"/>
      <c r="BZ1566" s="182"/>
      <c r="CA1566" s="182"/>
      <c r="CB1566" s="182"/>
      <c r="CC1566" s="182"/>
      <c r="CD1566" s="182"/>
      <c r="CE1566" s="182"/>
      <c r="CF1566" s="182"/>
      <c r="CG1566" s="182"/>
      <c r="CH1566" s="182"/>
      <c r="CI1566" s="182"/>
      <c r="CJ1566" s="182"/>
      <c r="CK1566" s="182"/>
      <c r="CL1566" s="182"/>
      <c r="CM1566" s="182"/>
      <c r="CN1566" s="182"/>
      <c r="CO1566" s="182"/>
      <c r="CP1566" s="182"/>
      <c r="CQ1566" s="182"/>
      <c r="CR1566" s="182"/>
      <c r="CS1566" s="182"/>
      <c r="CT1566" s="182"/>
      <c r="CU1566" s="182"/>
      <c r="CV1566" s="182"/>
      <c r="CW1566" s="182"/>
      <c r="CX1566" s="182"/>
      <c r="CY1566" s="182"/>
      <c r="CZ1566" s="182"/>
      <c r="DA1566" s="182"/>
      <c r="DB1566" s="182"/>
      <c r="DC1566" s="182"/>
      <c r="DD1566" s="182"/>
      <c r="DE1566" s="182"/>
      <c r="DF1566" s="182"/>
      <c r="DG1566" s="182"/>
      <c r="DH1566" s="182"/>
      <c r="DI1566" s="182"/>
      <c r="DJ1566" s="182"/>
      <c r="DK1566" s="182"/>
      <c r="DL1566" s="182"/>
      <c r="DM1566" s="182"/>
      <c r="DN1566" s="182"/>
      <c r="DO1566" s="182"/>
      <c r="DP1566" s="182"/>
      <c r="DQ1566" s="182"/>
      <c r="DR1566" s="182"/>
      <c r="DS1566" s="182"/>
      <c r="DT1566" s="182"/>
      <c r="DU1566" s="182"/>
      <c r="DV1566" s="182"/>
      <c r="DW1566" s="182"/>
      <c r="DX1566" s="182"/>
      <c r="DY1566" s="182"/>
    </row>
    <row r="1567" spans="1:129" s="108" customFormat="1" hidden="1" x14ac:dyDescent="0.25">
      <c r="A1567" s="103" t="s">
        <v>153</v>
      </c>
      <c r="B1567" s="126"/>
      <c r="C1567" s="105"/>
      <c r="D1567" s="106"/>
      <c r="E1567" s="106"/>
      <c r="F1567" s="106"/>
      <c r="G1567" s="106"/>
      <c r="H1567" s="107">
        <v>0</v>
      </c>
    </row>
    <row r="1568" spans="1:129" s="191" customFormat="1" ht="33" x14ac:dyDescent="0.25">
      <c r="A1568" s="96" t="s">
        <v>1456</v>
      </c>
      <c r="B1568" s="125" t="s">
        <v>1457</v>
      </c>
      <c r="C1568" s="98" t="s">
        <v>144</v>
      </c>
      <c r="D1568" s="99" t="s">
        <v>144</v>
      </c>
      <c r="E1568" s="101">
        <f>E1569+E1596</f>
        <v>0</v>
      </c>
      <c r="F1568" s="101">
        <f>F1569+F1596</f>
        <v>0</v>
      </c>
      <c r="G1568" s="101">
        <f>G1569+G1596</f>
        <v>0</v>
      </c>
      <c r="H1568" s="188"/>
      <c r="I1568" s="182"/>
      <c r="J1568" s="182"/>
      <c r="K1568" s="182"/>
      <c r="L1568" s="182"/>
      <c r="M1568" s="182"/>
      <c r="N1568" s="182"/>
      <c r="O1568" s="182"/>
      <c r="P1568" s="182"/>
      <c r="Q1568" s="182"/>
      <c r="R1568" s="182"/>
      <c r="S1568" s="182"/>
      <c r="T1568" s="182"/>
      <c r="U1568" s="182"/>
      <c r="V1568" s="182"/>
      <c r="W1568" s="182"/>
      <c r="X1568" s="182"/>
      <c r="Y1568" s="182"/>
      <c r="Z1568" s="182"/>
      <c r="AA1568" s="182"/>
      <c r="AB1568" s="182"/>
      <c r="AC1568" s="182"/>
      <c r="AD1568" s="182"/>
      <c r="AE1568" s="182"/>
      <c r="AF1568" s="182"/>
      <c r="AG1568" s="182"/>
      <c r="AH1568" s="182"/>
      <c r="AI1568" s="182"/>
      <c r="AJ1568" s="182"/>
      <c r="AK1568" s="182"/>
      <c r="AL1568" s="182"/>
      <c r="AM1568" s="182"/>
      <c r="AN1568" s="182"/>
      <c r="AO1568" s="182"/>
      <c r="AP1568" s="182"/>
      <c r="AQ1568" s="182"/>
      <c r="AR1568" s="182"/>
      <c r="AS1568" s="182"/>
      <c r="AT1568" s="182"/>
      <c r="AU1568" s="182"/>
      <c r="AV1568" s="182"/>
      <c r="AW1568" s="182"/>
      <c r="AX1568" s="182"/>
      <c r="AY1568" s="182"/>
      <c r="AZ1568" s="182"/>
      <c r="BA1568" s="182"/>
      <c r="BB1568" s="182"/>
      <c r="BC1568" s="182"/>
      <c r="BD1568" s="182"/>
      <c r="BE1568" s="182"/>
      <c r="BF1568" s="182"/>
      <c r="BG1568" s="182"/>
      <c r="BH1568" s="182"/>
      <c r="BI1568" s="182"/>
      <c r="BJ1568" s="182"/>
      <c r="BK1568" s="182"/>
      <c r="BL1568" s="182"/>
      <c r="BM1568" s="182"/>
      <c r="BN1568" s="182"/>
      <c r="BO1568" s="182"/>
      <c r="BP1568" s="182"/>
      <c r="BQ1568" s="182"/>
      <c r="BR1568" s="182"/>
      <c r="BS1568" s="182"/>
      <c r="BT1568" s="182"/>
      <c r="BU1568" s="182"/>
      <c r="BV1568" s="182"/>
      <c r="BW1568" s="182"/>
      <c r="BX1568" s="182"/>
      <c r="BY1568" s="182"/>
      <c r="BZ1568" s="182"/>
      <c r="CA1568" s="182"/>
      <c r="CB1568" s="182"/>
      <c r="CC1568" s="182"/>
      <c r="CD1568" s="182"/>
      <c r="CE1568" s="182"/>
      <c r="CF1568" s="182"/>
      <c r="CG1568" s="182"/>
      <c r="CH1568" s="182"/>
      <c r="CI1568" s="182"/>
      <c r="CJ1568" s="182"/>
      <c r="CK1568" s="182"/>
      <c r="CL1568" s="182"/>
      <c r="CM1568" s="182"/>
      <c r="CN1568" s="182"/>
      <c r="CO1568" s="182"/>
      <c r="CP1568" s="182"/>
      <c r="CQ1568" s="182"/>
      <c r="CR1568" s="182"/>
      <c r="CS1568" s="182"/>
      <c r="CT1568" s="182"/>
      <c r="CU1568" s="182"/>
      <c r="CV1568" s="182"/>
      <c r="CW1568" s="182"/>
      <c r="CX1568" s="182"/>
      <c r="CY1568" s="182"/>
      <c r="CZ1568" s="182"/>
      <c r="DA1568" s="182"/>
      <c r="DB1568" s="182"/>
      <c r="DC1568" s="182"/>
      <c r="DD1568" s="182"/>
      <c r="DE1568" s="182"/>
      <c r="DF1568" s="182"/>
      <c r="DG1568" s="182"/>
      <c r="DH1568" s="182"/>
      <c r="DI1568" s="182"/>
      <c r="DJ1568" s="182"/>
      <c r="DK1568" s="182"/>
      <c r="DL1568" s="182"/>
      <c r="DM1568" s="182"/>
      <c r="DN1568" s="182"/>
      <c r="DO1568" s="182"/>
      <c r="DP1568" s="182"/>
      <c r="DQ1568" s="182"/>
      <c r="DR1568" s="182"/>
      <c r="DS1568" s="182"/>
      <c r="DT1568" s="182"/>
      <c r="DU1568" s="182"/>
      <c r="DV1568" s="182"/>
      <c r="DW1568" s="182"/>
      <c r="DX1568" s="182"/>
      <c r="DY1568" s="182"/>
    </row>
    <row r="1569" spans="1:129" s="192" customFormat="1" x14ac:dyDescent="0.25">
      <c r="A1569" s="122" t="s">
        <v>1458</v>
      </c>
      <c r="B1569" s="125" t="s">
        <v>1261</v>
      </c>
      <c r="C1569" s="98" t="s">
        <v>144</v>
      </c>
      <c r="D1569" s="99" t="s">
        <v>144</v>
      </c>
      <c r="E1569" s="101">
        <f>E1570+E1583</f>
        <v>0</v>
      </c>
      <c r="F1569" s="101">
        <f>F1570+F1583</f>
        <v>0</v>
      </c>
      <c r="G1569" s="101">
        <f>G1570+G1583</f>
        <v>0</v>
      </c>
      <c r="H1569" s="188"/>
      <c r="I1569" s="182"/>
      <c r="J1569" s="182"/>
      <c r="K1569" s="182"/>
      <c r="L1569" s="182"/>
      <c r="M1569" s="182"/>
      <c r="N1569" s="182"/>
      <c r="O1569" s="182"/>
      <c r="P1569" s="182"/>
      <c r="Q1569" s="182"/>
      <c r="R1569" s="182"/>
      <c r="S1569" s="182"/>
      <c r="T1569" s="182"/>
      <c r="U1569" s="182"/>
      <c r="V1569" s="182"/>
      <c r="W1569" s="182"/>
      <c r="X1569" s="182"/>
      <c r="Y1569" s="182"/>
      <c r="Z1569" s="182"/>
      <c r="AA1569" s="182"/>
      <c r="AB1569" s="182"/>
      <c r="AC1569" s="182"/>
      <c r="AD1569" s="182"/>
      <c r="AE1569" s="182"/>
      <c r="AF1569" s="182"/>
      <c r="AG1569" s="182"/>
      <c r="AH1569" s="182"/>
      <c r="AI1569" s="182"/>
      <c r="AJ1569" s="182"/>
      <c r="AK1569" s="182"/>
      <c r="AL1569" s="182"/>
      <c r="AM1569" s="182"/>
      <c r="AN1569" s="182"/>
      <c r="AO1569" s="182"/>
      <c r="AP1569" s="182"/>
      <c r="AQ1569" s="182"/>
      <c r="AR1569" s="182"/>
      <c r="AS1569" s="182"/>
      <c r="AT1569" s="182"/>
      <c r="AU1569" s="182"/>
      <c r="AV1569" s="182"/>
      <c r="AW1569" s="182"/>
      <c r="AX1569" s="182"/>
      <c r="AY1569" s="182"/>
      <c r="AZ1569" s="182"/>
      <c r="BA1569" s="182"/>
      <c r="BB1569" s="182"/>
      <c r="BC1569" s="182"/>
      <c r="BD1569" s="182"/>
      <c r="BE1569" s="182"/>
      <c r="BF1569" s="182"/>
      <c r="BG1569" s="182"/>
      <c r="BH1569" s="182"/>
      <c r="BI1569" s="182"/>
      <c r="BJ1569" s="182"/>
      <c r="BK1569" s="182"/>
      <c r="BL1569" s="182"/>
      <c r="BM1569" s="182"/>
      <c r="BN1569" s="182"/>
      <c r="BO1569" s="182"/>
      <c r="BP1569" s="182"/>
      <c r="BQ1569" s="182"/>
      <c r="BR1569" s="182"/>
      <c r="BS1569" s="182"/>
      <c r="BT1569" s="182"/>
      <c r="BU1569" s="182"/>
      <c r="BV1569" s="182"/>
      <c r="BW1569" s="182"/>
      <c r="BX1569" s="182"/>
      <c r="BY1569" s="182"/>
      <c r="BZ1569" s="182"/>
      <c r="CA1569" s="182"/>
      <c r="CB1569" s="182"/>
      <c r="CC1569" s="182"/>
      <c r="CD1569" s="182"/>
      <c r="CE1569" s="182"/>
      <c r="CF1569" s="182"/>
      <c r="CG1569" s="182"/>
      <c r="CH1569" s="182"/>
      <c r="CI1569" s="182"/>
      <c r="CJ1569" s="182"/>
      <c r="CK1569" s="182"/>
      <c r="CL1569" s="182"/>
      <c r="CM1569" s="182"/>
      <c r="CN1569" s="182"/>
      <c r="CO1569" s="182"/>
      <c r="CP1569" s="182"/>
      <c r="CQ1569" s="182"/>
      <c r="CR1569" s="182"/>
      <c r="CS1569" s="182"/>
      <c r="CT1569" s="182"/>
      <c r="CU1569" s="182"/>
      <c r="CV1569" s="182"/>
      <c r="CW1569" s="182"/>
      <c r="CX1569" s="182"/>
      <c r="CY1569" s="182"/>
      <c r="CZ1569" s="182"/>
      <c r="DA1569" s="182"/>
      <c r="DB1569" s="182"/>
      <c r="DC1569" s="182"/>
      <c r="DD1569" s="182"/>
      <c r="DE1569" s="182"/>
      <c r="DF1569" s="182"/>
      <c r="DG1569" s="182"/>
      <c r="DH1569" s="182"/>
      <c r="DI1569" s="182"/>
      <c r="DJ1569" s="182"/>
      <c r="DK1569" s="182"/>
      <c r="DL1569" s="182"/>
      <c r="DM1569" s="182"/>
      <c r="DN1569" s="182"/>
      <c r="DO1569" s="182"/>
      <c r="DP1569" s="182"/>
      <c r="DQ1569" s="182"/>
      <c r="DR1569" s="182"/>
      <c r="DS1569" s="182"/>
      <c r="DT1569" s="182"/>
      <c r="DU1569" s="182"/>
      <c r="DV1569" s="182"/>
      <c r="DW1569" s="182"/>
      <c r="DX1569" s="182"/>
      <c r="DY1569" s="182"/>
    </row>
    <row r="1570" spans="1:129" s="193" customFormat="1" x14ac:dyDescent="0.25">
      <c r="A1570" s="96" t="s">
        <v>1459</v>
      </c>
      <c r="B1570" s="125" t="s">
        <v>1263</v>
      </c>
      <c r="C1570" s="98" t="s">
        <v>144</v>
      </c>
      <c r="D1570" s="99" t="s">
        <v>144</v>
      </c>
      <c r="E1570" s="101">
        <f>E1571+E1573+E1575+E1577+E1579+E1581</f>
        <v>0</v>
      </c>
      <c r="F1570" s="101">
        <f>F1571+F1573+F1575+F1577+F1579+F1581</f>
        <v>0</v>
      </c>
      <c r="G1570" s="101">
        <f>G1571+G1573+G1575+G1577+G1579+G1581</f>
        <v>0</v>
      </c>
      <c r="H1570" s="188"/>
      <c r="I1570" s="182"/>
      <c r="J1570" s="182"/>
      <c r="K1570" s="182"/>
      <c r="L1570" s="182"/>
      <c r="M1570" s="182"/>
      <c r="N1570" s="182"/>
      <c r="O1570" s="182"/>
      <c r="P1570" s="182"/>
      <c r="Q1570" s="182"/>
      <c r="R1570" s="182"/>
      <c r="S1570" s="182"/>
      <c r="T1570" s="182"/>
      <c r="U1570" s="182"/>
      <c r="V1570" s="182"/>
      <c r="W1570" s="182"/>
      <c r="X1570" s="182"/>
      <c r="Y1570" s="182"/>
      <c r="Z1570" s="182"/>
      <c r="AA1570" s="182"/>
      <c r="AB1570" s="182"/>
      <c r="AC1570" s="182"/>
      <c r="AD1570" s="182"/>
      <c r="AE1570" s="182"/>
      <c r="AF1570" s="182"/>
      <c r="AG1570" s="182"/>
      <c r="AH1570" s="182"/>
      <c r="AI1570" s="182"/>
      <c r="AJ1570" s="182"/>
      <c r="AK1570" s="182"/>
      <c r="AL1570" s="182"/>
      <c r="AM1570" s="182"/>
      <c r="AN1570" s="182"/>
      <c r="AO1570" s="182"/>
      <c r="AP1570" s="182"/>
      <c r="AQ1570" s="182"/>
      <c r="AR1570" s="182"/>
      <c r="AS1570" s="182"/>
      <c r="AT1570" s="182"/>
      <c r="AU1570" s="182"/>
      <c r="AV1570" s="182"/>
      <c r="AW1570" s="182"/>
      <c r="AX1570" s="182"/>
      <c r="AY1570" s="182"/>
      <c r="AZ1570" s="182"/>
      <c r="BA1570" s="182"/>
      <c r="BB1570" s="182"/>
      <c r="BC1570" s="182"/>
      <c r="BD1570" s="182"/>
      <c r="BE1570" s="182"/>
      <c r="BF1570" s="182"/>
      <c r="BG1570" s="182"/>
      <c r="BH1570" s="182"/>
      <c r="BI1570" s="182"/>
      <c r="BJ1570" s="182"/>
      <c r="BK1570" s="182"/>
      <c r="BL1570" s="182"/>
      <c r="BM1570" s="182"/>
      <c r="BN1570" s="182"/>
      <c r="BO1570" s="182"/>
      <c r="BP1570" s="182"/>
      <c r="BQ1570" s="182"/>
      <c r="BR1570" s="182"/>
      <c r="BS1570" s="182"/>
      <c r="BT1570" s="182"/>
      <c r="BU1570" s="182"/>
      <c r="BV1570" s="182"/>
      <c r="BW1570" s="182"/>
      <c r="BX1570" s="182"/>
      <c r="BY1570" s="182"/>
      <c r="BZ1570" s="182"/>
      <c r="CA1570" s="182"/>
      <c r="CB1570" s="182"/>
      <c r="CC1570" s="182"/>
      <c r="CD1570" s="182"/>
      <c r="CE1570" s="182"/>
      <c r="CF1570" s="182"/>
      <c r="CG1570" s="182"/>
      <c r="CH1570" s="182"/>
      <c r="CI1570" s="182"/>
      <c r="CJ1570" s="182"/>
      <c r="CK1570" s="182"/>
      <c r="CL1570" s="182"/>
      <c r="CM1570" s="182"/>
      <c r="CN1570" s="182"/>
      <c r="CO1570" s="182"/>
      <c r="CP1570" s="182"/>
      <c r="CQ1570" s="182"/>
      <c r="CR1570" s="182"/>
      <c r="CS1570" s="182"/>
      <c r="CT1570" s="182"/>
      <c r="CU1570" s="182"/>
      <c r="CV1570" s="182"/>
      <c r="CW1570" s="182"/>
      <c r="CX1570" s="182"/>
      <c r="CY1570" s="182"/>
      <c r="CZ1570" s="182"/>
      <c r="DA1570" s="182"/>
      <c r="DB1570" s="182"/>
      <c r="DC1570" s="182"/>
      <c r="DD1570" s="182"/>
      <c r="DE1570" s="182"/>
      <c r="DF1570" s="182"/>
      <c r="DG1570" s="182"/>
      <c r="DH1570" s="182"/>
      <c r="DI1570" s="182"/>
      <c r="DJ1570" s="182"/>
      <c r="DK1570" s="182"/>
      <c r="DL1570" s="182"/>
      <c r="DM1570" s="182"/>
      <c r="DN1570" s="182"/>
      <c r="DO1570" s="182"/>
      <c r="DP1570" s="182"/>
      <c r="DQ1570" s="182"/>
      <c r="DR1570" s="182"/>
      <c r="DS1570" s="182"/>
      <c r="DT1570" s="182"/>
      <c r="DU1570" s="182"/>
      <c r="DV1570" s="182"/>
      <c r="DW1570" s="182"/>
      <c r="DX1570" s="182"/>
      <c r="DY1570" s="182"/>
    </row>
    <row r="1571" spans="1:129" s="194" customFormat="1" x14ac:dyDescent="0.25">
      <c r="A1571" s="96" t="s">
        <v>1460</v>
      </c>
      <c r="B1571" s="125" t="s">
        <v>1265</v>
      </c>
      <c r="C1571" s="98" t="s">
        <v>144</v>
      </c>
      <c r="D1571" s="99" t="s">
        <v>144</v>
      </c>
      <c r="E1571" s="101">
        <f>SUBTOTAL(9,E1572)</f>
        <v>0</v>
      </c>
      <c r="F1571" s="101">
        <f>SUBTOTAL(9,F1572)</f>
        <v>0</v>
      </c>
      <c r="G1571" s="101">
        <f>SUBTOTAL(9,G1572)</f>
        <v>0</v>
      </c>
      <c r="H1571" s="188"/>
      <c r="I1571" s="182"/>
      <c r="J1571" s="182"/>
      <c r="K1571" s="182"/>
      <c r="L1571" s="182"/>
      <c r="M1571" s="182"/>
      <c r="N1571" s="182"/>
      <c r="O1571" s="182"/>
      <c r="P1571" s="182"/>
      <c r="Q1571" s="182"/>
      <c r="R1571" s="182"/>
      <c r="S1571" s="182"/>
      <c r="T1571" s="182"/>
      <c r="U1571" s="182"/>
      <c r="V1571" s="182"/>
      <c r="W1571" s="182"/>
      <c r="X1571" s="182"/>
      <c r="Y1571" s="182"/>
      <c r="Z1571" s="182"/>
      <c r="AA1571" s="182"/>
      <c r="AB1571" s="182"/>
      <c r="AC1571" s="182"/>
      <c r="AD1571" s="182"/>
      <c r="AE1571" s="182"/>
      <c r="AF1571" s="182"/>
      <c r="AG1571" s="182"/>
      <c r="AH1571" s="182"/>
      <c r="AI1571" s="182"/>
      <c r="AJ1571" s="182"/>
      <c r="AK1571" s="182"/>
      <c r="AL1571" s="182"/>
      <c r="AM1571" s="182"/>
      <c r="AN1571" s="182"/>
      <c r="AO1571" s="182"/>
      <c r="AP1571" s="182"/>
      <c r="AQ1571" s="182"/>
      <c r="AR1571" s="182"/>
      <c r="AS1571" s="182"/>
      <c r="AT1571" s="182"/>
      <c r="AU1571" s="182"/>
      <c r="AV1571" s="182"/>
      <c r="AW1571" s="182"/>
      <c r="AX1571" s="182"/>
      <c r="AY1571" s="182"/>
      <c r="AZ1571" s="182"/>
      <c r="BA1571" s="182"/>
      <c r="BB1571" s="182"/>
      <c r="BC1571" s="182"/>
      <c r="BD1571" s="182"/>
      <c r="BE1571" s="182"/>
      <c r="BF1571" s="182"/>
      <c r="BG1571" s="182"/>
      <c r="BH1571" s="182"/>
      <c r="BI1571" s="182"/>
      <c r="BJ1571" s="182"/>
      <c r="BK1571" s="182"/>
      <c r="BL1571" s="182"/>
      <c r="BM1571" s="182"/>
      <c r="BN1571" s="182"/>
      <c r="BO1571" s="182"/>
      <c r="BP1571" s="182"/>
      <c r="BQ1571" s="182"/>
      <c r="BR1571" s="182"/>
      <c r="BS1571" s="182"/>
      <c r="BT1571" s="182"/>
      <c r="BU1571" s="182"/>
      <c r="BV1571" s="182"/>
      <c r="BW1571" s="182"/>
      <c r="BX1571" s="182"/>
      <c r="BY1571" s="182"/>
      <c r="BZ1571" s="182"/>
      <c r="CA1571" s="182"/>
      <c r="CB1571" s="182"/>
      <c r="CC1571" s="182"/>
      <c r="CD1571" s="182"/>
      <c r="CE1571" s="182"/>
      <c r="CF1571" s="182"/>
      <c r="CG1571" s="182"/>
      <c r="CH1571" s="182"/>
      <c r="CI1571" s="182"/>
      <c r="CJ1571" s="182"/>
      <c r="CK1571" s="182"/>
      <c r="CL1571" s="182"/>
      <c r="CM1571" s="182"/>
      <c r="CN1571" s="182"/>
      <c r="CO1571" s="182"/>
      <c r="CP1571" s="182"/>
      <c r="CQ1571" s="182"/>
      <c r="CR1571" s="182"/>
      <c r="CS1571" s="182"/>
      <c r="CT1571" s="182"/>
      <c r="CU1571" s="182"/>
      <c r="CV1571" s="182"/>
      <c r="CW1571" s="182"/>
      <c r="CX1571" s="182"/>
      <c r="CY1571" s="182"/>
      <c r="CZ1571" s="182"/>
      <c r="DA1571" s="182"/>
      <c r="DB1571" s="182"/>
      <c r="DC1571" s="182"/>
      <c r="DD1571" s="182"/>
      <c r="DE1571" s="182"/>
      <c r="DF1571" s="182"/>
      <c r="DG1571" s="182"/>
      <c r="DH1571" s="182"/>
      <c r="DI1571" s="182"/>
      <c r="DJ1571" s="182"/>
      <c r="DK1571" s="182"/>
      <c r="DL1571" s="182"/>
      <c r="DM1571" s="182"/>
      <c r="DN1571" s="182"/>
      <c r="DO1571" s="182"/>
      <c r="DP1571" s="182"/>
      <c r="DQ1571" s="182"/>
      <c r="DR1571" s="182"/>
      <c r="DS1571" s="182"/>
      <c r="DT1571" s="182"/>
      <c r="DU1571" s="182"/>
      <c r="DV1571" s="182"/>
      <c r="DW1571" s="182"/>
      <c r="DX1571" s="182"/>
      <c r="DY1571" s="182"/>
    </row>
    <row r="1572" spans="1:129" s="108" customFormat="1" hidden="1" x14ac:dyDescent="0.25">
      <c r="A1572" s="103" t="s">
        <v>153</v>
      </c>
      <c r="B1572" s="126"/>
      <c r="C1572" s="105"/>
      <c r="D1572" s="106"/>
      <c r="E1572" s="106"/>
      <c r="F1572" s="106"/>
      <c r="G1572" s="106"/>
      <c r="H1572" s="107">
        <v>0</v>
      </c>
    </row>
    <row r="1573" spans="1:129" s="194" customFormat="1" x14ac:dyDescent="0.25">
      <c r="A1573" s="96" t="s">
        <v>1461</v>
      </c>
      <c r="B1573" s="125" t="s">
        <v>155</v>
      </c>
      <c r="C1573" s="98" t="s">
        <v>144</v>
      </c>
      <c r="D1573" s="99" t="s">
        <v>144</v>
      </c>
      <c r="E1573" s="101">
        <f>SUBTOTAL(9,E1574)</f>
        <v>0</v>
      </c>
      <c r="F1573" s="101">
        <f>SUBTOTAL(9,F1574)</f>
        <v>0</v>
      </c>
      <c r="G1573" s="101">
        <f>SUBTOTAL(9,G1574)</f>
        <v>0</v>
      </c>
      <c r="H1573" s="188"/>
      <c r="I1573" s="182"/>
      <c r="J1573" s="182"/>
      <c r="K1573" s="182"/>
      <c r="L1573" s="182"/>
      <c r="M1573" s="182"/>
      <c r="N1573" s="182"/>
      <c r="O1573" s="182"/>
      <c r="P1573" s="182"/>
      <c r="Q1573" s="182"/>
      <c r="R1573" s="182"/>
      <c r="S1573" s="182"/>
      <c r="T1573" s="182"/>
      <c r="U1573" s="182"/>
      <c r="V1573" s="182"/>
      <c r="W1573" s="182"/>
      <c r="X1573" s="182"/>
      <c r="Y1573" s="182"/>
      <c r="Z1573" s="182"/>
      <c r="AA1573" s="182"/>
      <c r="AB1573" s="182"/>
      <c r="AC1573" s="182"/>
      <c r="AD1573" s="182"/>
      <c r="AE1573" s="182"/>
      <c r="AF1573" s="182"/>
      <c r="AG1573" s="182"/>
      <c r="AH1573" s="182"/>
      <c r="AI1573" s="182"/>
      <c r="AJ1573" s="182"/>
      <c r="AK1573" s="182"/>
      <c r="AL1573" s="182"/>
      <c r="AM1573" s="182"/>
      <c r="AN1573" s="182"/>
      <c r="AO1573" s="182"/>
      <c r="AP1573" s="182"/>
      <c r="AQ1573" s="182"/>
      <c r="AR1573" s="182"/>
      <c r="AS1573" s="182"/>
      <c r="AT1573" s="182"/>
      <c r="AU1573" s="182"/>
      <c r="AV1573" s="182"/>
      <c r="AW1573" s="182"/>
      <c r="AX1573" s="182"/>
      <c r="AY1573" s="182"/>
      <c r="AZ1573" s="182"/>
      <c r="BA1573" s="182"/>
      <c r="BB1573" s="182"/>
      <c r="BC1573" s="182"/>
      <c r="BD1573" s="182"/>
      <c r="BE1573" s="182"/>
      <c r="BF1573" s="182"/>
      <c r="BG1573" s="182"/>
      <c r="BH1573" s="182"/>
      <c r="BI1573" s="182"/>
      <c r="BJ1573" s="182"/>
      <c r="BK1573" s="182"/>
      <c r="BL1573" s="182"/>
      <c r="BM1573" s="182"/>
      <c r="BN1573" s="182"/>
      <c r="BO1573" s="182"/>
      <c r="BP1573" s="182"/>
      <c r="BQ1573" s="182"/>
      <c r="BR1573" s="182"/>
      <c r="BS1573" s="182"/>
      <c r="BT1573" s="182"/>
      <c r="BU1573" s="182"/>
      <c r="BV1573" s="182"/>
      <c r="BW1573" s="182"/>
      <c r="BX1573" s="182"/>
      <c r="BY1573" s="182"/>
      <c r="BZ1573" s="182"/>
      <c r="CA1573" s="182"/>
      <c r="CB1573" s="182"/>
      <c r="CC1573" s="182"/>
      <c r="CD1573" s="182"/>
      <c r="CE1573" s="182"/>
      <c r="CF1573" s="182"/>
      <c r="CG1573" s="182"/>
      <c r="CH1573" s="182"/>
      <c r="CI1573" s="182"/>
      <c r="CJ1573" s="182"/>
      <c r="CK1573" s="182"/>
      <c r="CL1573" s="182"/>
      <c r="CM1573" s="182"/>
      <c r="CN1573" s="182"/>
      <c r="CO1573" s="182"/>
      <c r="CP1573" s="182"/>
      <c r="CQ1573" s="182"/>
      <c r="CR1573" s="182"/>
      <c r="CS1573" s="182"/>
      <c r="CT1573" s="182"/>
      <c r="CU1573" s="182"/>
      <c r="CV1573" s="182"/>
      <c r="CW1573" s="182"/>
      <c r="CX1573" s="182"/>
      <c r="CY1573" s="182"/>
      <c r="CZ1573" s="182"/>
      <c r="DA1573" s="182"/>
      <c r="DB1573" s="182"/>
      <c r="DC1573" s="182"/>
      <c r="DD1573" s="182"/>
      <c r="DE1573" s="182"/>
      <c r="DF1573" s="182"/>
      <c r="DG1573" s="182"/>
      <c r="DH1573" s="182"/>
      <c r="DI1573" s="182"/>
      <c r="DJ1573" s="182"/>
      <c r="DK1573" s="182"/>
      <c r="DL1573" s="182"/>
      <c r="DM1573" s="182"/>
      <c r="DN1573" s="182"/>
      <c r="DO1573" s="182"/>
      <c r="DP1573" s="182"/>
      <c r="DQ1573" s="182"/>
      <c r="DR1573" s="182"/>
      <c r="DS1573" s="182"/>
      <c r="DT1573" s="182"/>
      <c r="DU1573" s="182"/>
      <c r="DV1573" s="182"/>
      <c r="DW1573" s="182"/>
      <c r="DX1573" s="182"/>
      <c r="DY1573" s="182"/>
    </row>
    <row r="1574" spans="1:129" s="108" customFormat="1" hidden="1" x14ac:dyDescent="0.25">
      <c r="A1574" s="103" t="s">
        <v>153</v>
      </c>
      <c r="B1574" s="126"/>
      <c r="C1574" s="105"/>
      <c r="D1574" s="106"/>
      <c r="E1574" s="106"/>
      <c r="F1574" s="106"/>
      <c r="G1574" s="106"/>
      <c r="H1574" s="107">
        <v>0</v>
      </c>
    </row>
    <row r="1575" spans="1:129" s="194" customFormat="1" x14ac:dyDescent="0.25">
      <c r="A1575" s="96" t="s">
        <v>1462</v>
      </c>
      <c r="B1575" s="125" t="s">
        <v>157</v>
      </c>
      <c r="C1575" s="98" t="s">
        <v>144</v>
      </c>
      <c r="D1575" s="99" t="s">
        <v>144</v>
      </c>
      <c r="E1575" s="101">
        <f>SUBTOTAL(9,E1576)</f>
        <v>0</v>
      </c>
      <c r="F1575" s="101">
        <f>SUBTOTAL(9,F1576)</f>
        <v>0</v>
      </c>
      <c r="G1575" s="101">
        <f>SUBTOTAL(9,G1576)</f>
        <v>0</v>
      </c>
      <c r="H1575" s="188"/>
      <c r="I1575" s="182"/>
      <c r="J1575" s="182"/>
      <c r="K1575" s="182"/>
      <c r="L1575" s="182"/>
      <c r="M1575" s="182"/>
      <c r="N1575" s="182"/>
      <c r="O1575" s="182"/>
      <c r="P1575" s="182"/>
      <c r="Q1575" s="182"/>
      <c r="R1575" s="182"/>
      <c r="S1575" s="182"/>
      <c r="T1575" s="182"/>
      <c r="U1575" s="182"/>
      <c r="V1575" s="182"/>
      <c r="W1575" s="182"/>
      <c r="X1575" s="182"/>
      <c r="Y1575" s="182"/>
      <c r="Z1575" s="182"/>
      <c r="AA1575" s="182"/>
      <c r="AB1575" s="182"/>
      <c r="AC1575" s="182"/>
      <c r="AD1575" s="182"/>
      <c r="AE1575" s="182"/>
      <c r="AF1575" s="182"/>
      <c r="AG1575" s="182"/>
      <c r="AH1575" s="182"/>
      <c r="AI1575" s="182"/>
      <c r="AJ1575" s="182"/>
      <c r="AK1575" s="182"/>
      <c r="AL1575" s="182"/>
      <c r="AM1575" s="182"/>
      <c r="AN1575" s="182"/>
      <c r="AO1575" s="182"/>
      <c r="AP1575" s="182"/>
      <c r="AQ1575" s="182"/>
      <c r="AR1575" s="182"/>
      <c r="AS1575" s="182"/>
      <c r="AT1575" s="182"/>
      <c r="AU1575" s="182"/>
      <c r="AV1575" s="182"/>
      <c r="AW1575" s="182"/>
      <c r="AX1575" s="182"/>
      <c r="AY1575" s="182"/>
      <c r="AZ1575" s="182"/>
      <c r="BA1575" s="182"/>
      <c r="BB1575" s="182"/>
      <c r="BC1575" s="182"/>
      <c r="BD1575" s="182"/>
      <c r="BE1575" s="182"/>
      <c r="BF1575" s="182"/>
      <c r="BG1575" s="182"/>
      <c r="BH1575" s="182"/>
      <c r="BI1575" s="182"/>
      <c r="BJ1575" s="182"/>
      <c r="BK1575" s="182"/>
      <c r="BL1575" s="182"/>
      <c r="BM1575" s="182"/>
      <c r="BN1575" s="182"/>
      <c r="BO1575" s="182"/>
      <c r="BP1575" s="182"/>
      <c r="BQ1575" s="182"/>
      <c r="BR1575" s="182"/>
      <c r="BS1575" s="182"/>
      <c r="BT1575" s="182"/>
      <c r="BU1575" s="182"/>
      <c r="BV1575" s="182"/>
      <c r="BW1575" s="182"/>
      <c r="BX1575" s="182"/>
      <c r="BY1575" s="182"/>
      <c r="BZ1575" s="182"/>
      <c r="CA1575" s="182"/>
      <c r="CB1575" s="182"/>
      <c r="CC1575" s="182"/>
      <c r="CD1575" s="182"/>
      <c r="CE1575" s="182"/>
      <c r="CF1575" s="182"/>
      <c r="CG1575" s="182"/>
      <c r="CH1575" s="182"/>
      <c r="CI1575" s="182"/>
      <c r="CJ1575" s="182"/>
      <c r="CK1575" s="182"/>
      <c r="CL1575" s="182"/>
      <c r="CM1575" s="182"/>
      <c r="CN1575" s="182"/>
      <c r="CO1575" s="182"/>
      <c r="CP1575" s="182"/>
      <c r="CQ1575" s="182"/>
      <c r="CR1575" s="182"/>
      <c r="CS1575" s="182"/>
      <c r="CT1575" s="182"/>
      <c r="CU1575" s="182"/>
      <c r="CV1575" s="182"/>
      <c r="CW1575" s="182"/>
      <c r="CX1575" s="182"/>
      <c r="CY1575" s="182"/>
      <c r="CZ1575" s="182"/>
      <c r="DA1575" s="182"/>
      <c r="DB1575" s="182"/>
      <c r="DC1575" s="182"/>
      <c r="DD1575" s="182"/>
      <c r="DE1575" s="182"/>
      <c r="DF1575" s="182"/>
      <c r="DG1575" s="182"/>
      <c r="DH1575" s="182"/>
      <c r="DI1575" s="182"/>
      <c r="DJ1575" s="182"/>
      <c r="DK1575" s="182"/>
      <c r="DL1575" s="182"/>
      <c r="DM1575" s="182"/>
      <c r="DN1575" s="182"/>
      <c r="DO1575" s="182"/>
      <c r="DP1575" s="182"/>
      <c r="DQ1575" s="182"/>
      <c r="DR1575" s="182"/>
      <c r="DS1575" s="182"/>
      <c r="DT1575" s="182"/>
      <c r="DU1575" s="182"/>
      <c r="DV1575" s="182"/>
      <c r="DW1575" s="182"/>
      <c r="DX1575" s="182"/>
      <c r="DY1575" s="182"/>
    </row>
    <row r="1576" spans="1:129" s="108" customFormat="1" hidden="1" x14ac:dyDescent="0.25">
      <c r="A1576" s="103" t="s">
        <v>153</v>
      </c>
      <c r="B1576" s="126"/>
      <c r="C1576" s="105"/>
      <c r="D1576" s="106"/>
      <c r="E1576" s="106"/>
      <c r="F1576" s="106"/>
      <c r="G1576" s="106"/>
      <c r="H1576" s="107">
        <v>0</v>
      </c>
    </row>
    <row r="1577" spans="1:129" s="194" customFormat="1" x14ac:dyDescent="0.25">
      <c r="A1577" s="96" t="s">
        <v>1463</v>
      </c>
      <c r="B1577" s="125" t="s">
        <v>1288</v>
      </c>
      <c r="C1577" s="98" t="s">
        <v>144</v>
      </c>
      <c r="D1577" s="99" t="s">
        <v>144</v>
      </c>
      <c r="E1577" s="101">
        <f>SUBTOTAL(9,E1578)</f>
        <v>0</v>
      </c>
      <c r="F1577" s="101">
        <f>SUBTOTAL(9,F1578)</f>
        <v>0</v>
      </c>
      <c r="G1577" s="101">
        <f>SUBTOTAL(9,G1578)</f>
        <v>0</v>
      </c>
      <c r="H1577" s="188"/>
      <c r="I1577" s="182"/>
      <c r="J1577" s="182"/>
      <c r="K1577" s="182"/>
      <c r="L1577" s="182"/>
      <c r="M1577" s="182"/>
      <c r="N1577" s="182"/>
      <c r="O1577" s="182"/>
      <c r="P1577" s="182"/>
      <c r="Q1577" s="182"/>
      <c r="R1577" s="182"/>
      <c r="S1577" s="182"/>
      <c r="T1577" s="182"/>
      <c r="U1577" s="182"/>
      <c r="V1577" s="182"/>
      <c r="W1577" s="182"/>
      <c r="X1577" s="182"/>
      <c r="Y1577" s="182"/>
      <c r="Z1577" s="182"/>
      <c r="AA1577" s="182"/>
      <c r="AB1577" s="182"/>
      <c r="AC1577" s="182"/>
      <c r="AD1577" s="182"/>
      <c r="AE1577" s="182"/>
      <c r="AF1577" s="182"/>
      <c r="AG1577" s="182"/>
      <c r="AH1577" s="182"/>
      <c r="AI1577" s="182"/>
      <c r="AJ1577" s="182"/>
      <c r="AK1577" s="182"/>
      <c r="AL1577" s="182"/>
      <c r="AM1577" s="182"/>
      <c r="AN1577" s="182"/>
      <c r="AO1577" s="182"/>
      <c r="AP1577" s="182"/>
      <c r="AQ1577" s="182"/>
      <c r="AR1577" s="182"/>
      <c r="AS1577" s="182"/>
      <c r="AT1577" s="182"/>
      <c r="AU1577" s="182"/>
      <c r="AV1577" s="182"/>
      <c r="AW1577" s="182"/>
      <c r="AX1577" s="182"/>
      <c r="AY1577" s="182"/>
      <c r="AZ1577" s="182"/>
      <c r="BA1577" s="182"/>
      <c r="BB1577" s="182"/>
      <c r="BC1577" s="182"/>
      <c r="BD1577" s="182"/>
      <c r="BE1577" s="182"/>
      <c r="BF1577" s="182"/>
      <c r="BG1577" s="182"/>
      <c r="BH1577" s="182"/>
      <c r="BI1577" s="182"/>
      <c r="BJ1577" s="182"/>
      <c r="BK1577" s="182"/>
      <c r="BL1577" s="182"/>
      <c r="BM1577" s="182"/>
      <c r="BN1577" s="182"/>
      <c r="BO1577" s="182"/>
      <c r="BP1577" s="182"/>
      <c r="BQ1577" s="182"/>
      <c r="BR1577" s="182"/>
      <c r="BS1577" s="182"/>
      <c r="BT1577" s="182"/>
      <c r="BU1577" s="182"/>
      <c r="BV1577" s="182"/>
      <c r="BW1577" s="182"/>
      <c r="BX1577" s="182"/>
      <c r="BY1577" s="182"/>
      <c r="BZ1577" s="182"/>
      <c r="CA1577" s="182"/>
      <c r="CB1577" s="182"/>
      <c r="CC1577" s="182"/>
      <c r="CD1577" s="182"/>
      <c r="CE1577" s="182"/>
      <c r="CF1577" s="182"/>
      <c r="CG1577" s="182"/>
      <c r="CH1577" s="182"/>
      <c r="CI1577" s="182"/>
      <c r="CJ1577" s="182"/>
      <c r="CK1577" s="182"/>
      <c r="CL1577" s="182"/>
      <c r="CM1577" s="182"/>
      <c r="CN1577" s="182"/>
      <c r="CO1577" s="182"/>
      <c r="CP1577" s="182"/>
      <c r="CQ1577" s="182"/>
      <c r="CR1577" s="182"/>
      <c r="CS1577" s="182"/>
      <c r="CT1577" s="182"/>
      <c r="CU1577" s="182"/>
      <c r="CV1577" s="182"/>
      <c r="CW1577" s="182"/>
      <c r="CX1577" s="182"/>
      <c r="CY1577" s="182"/>
      <c r="CZ1577" s="182"/>
      <c r="DA1577" s="182"/>
      <c r="DB1577" s="182"/>
      <c r="DC1577" s="182"/>
      <c r="DD1577" s="182"/>
      <c r="DE1577" s="182"/>
      <c r="DF1577" s="182"/>
      <c r="DG1577" s="182"/>
      <c r="DH1577" s="182"/>
      <c r="DI1577" s="182"/>
      <c r="DJ1577" s="182"/>
      <c r="DK1577" s="182"/>
      <c r="DL1577" s="182"/>
      <c r="DM1577" s="182"/>
      <c r="DN1577" s="182"/>
      <c r="DO1577" s="182"/>
      <c r="DP1577" s="182"/>
      <c r="DQ1577" s="182"/>
      <c r="DR1577" s="182"/>
      <c r="DS1577" s="182"/>
      <c r="DT1577" s="182"/>
      <c r="DU1577" s="182"/>
      <c r="DV1577" s="182"/>
      <c r="DW1577" s="182"/>
      <c r="DX1577" s="182"/>
      <c r="DY1577" s="182"/>
    </row>
    <row r="1578" spans="1:129" s="108" customFormat="1" hidden="1" x14ac:dyDescent="0.25">
      <c r="A1578" s="103" t="s">
        <v>153</v>
      </c>
      <c r="B1578" s="126"/>
      <c r="C1578" s="105"/>
      <c r="D1578" s="106"/>
      <c r="E1578" s="106"/>
      <c r="F1578" s="106"/>
      <c r="G1578" s="106"/>
      <c r="H1578" s="107">
        <v>0</v>
      </c>
    </row>
    <row r="1579" spans="1:129" s="194" customFormat="1" x14ac:dyDescent="0.25">
      <c r="A1579" s="96" t="s">
        <v>1464</v>
      </c>
      <c r="B1579" s="125" t="s">
        <v>161</v>
      </c>
      <c r="C1579" s="98" t="s">
        <v>144</v>
      </c>
      <c r="D1579" s="99" t="s">
        <v>144</v>
      </c>
      <c r="E1579" s="101">
        <f>SUBTOTAL(9,E1580)</f>
        <v>0</v>
      </c>
      <c r="F1579" s="101">
        <f>SUBTOTAL(9,F1580)</f>
        <v>0</v>
      </c>
      <c r="G1579" s="101">
        <f>SUBTOTAL(9,G1580)</f>
        <v>0</v>
      </c>
      <c r="H1579" s="188"/>
      <c r="I1579" s="182"/>
      <c r="J1579" s="182"/>
      <c r="K1579" s="182"/>
      <c r="L1579" s="182"/>
      <c r="M1579" s="182"/>
      <c r="N1579" s="182"/>
      <c r="O1579" s="182"/>
      <c r="P1579" s="182"/>
      <c r="Q1579" s="182"/>
      <c r="R1579" s="182"/>
      <c r="S1579" s="182"/>
      <c r="T1579" s="182"/>
      <c r="U1579" s="182"/>
      <c r="V1579" s="182"/>
      <c r="W1579" s="182"/>
      <c r="X1579" s="182"/>
      <c r="Y1579" s="182"/>
      <c r="Z1579" s="182"/>
      <c r="AA1579" s="182"/>
      <c r="AB1579" s="182"/>
      <c r="AC1579" s="182"/>
      <c r="AD1579" s="182"/>
      <c r="AE1579" s="182"/>
      <c r="AF1579" s="182"/>
      <c r="AG1579" s="182"/>
      <c r="AH1579" s="182"/>
      <c r="AI1579" s="182"/>
      <c r="AJ1579" s="182"/>
      <c r="AK1579" s="182"/>
      <c r="AL1579" s="182"/>
      <c r="AM1579" s="182"/>
      <c r="AN1579" s="182"/>
      <c r="AO1579" s="182"/>
      <c r="AP1579" s="182"/>
      <c r="AQ1579" s="182"/>
      <c r="AR1579" s="182"/>
      <c r="AS1579" s="182"/>
      <c r="AT1579" s="182"/>
      <c r="AU1579" s="182"/>
      <c r="AV1579" s="182"/>
      <c r="AW1579" s="182"/>
      <c r="AX1579" s="182"/>
      <c r="AY1579" s="182"/>
      <c r="AZ1579" s="182"/>
      <c r="BA1579" s="182"/>
      <c r="BB1579" s="182"/>
      <c r="BC1579" s="182"/>
      <c r="BD1579" s="182"/>
      <c r="BE1579" s="182"/>
      <c r="BF1579" s="182"/>
      <c r="BG1579" s="182"/>
      <c r="BH1579" s="182"/>
      <c r="BI1579" s="182"/>
      <c r="BJ1579" s="182"/>
      <c r="BK1579" s="182"/>
      <c r="BL1579" s="182"/>
      <c r="BM1579" s="182"/>
      <c r="BN1579" s="182"/>
      <c r="BO1579" s="182"/>
      <c r="BP1579" s="182"/>
      <c r="BQ1579" s="182"/>
      <c r="BR1579" s="182"/>
      <c r="BS1579" s="182"/>
      <c r="BT1579" s="182"/>
      <c r="BU1579" s="182"/>
      <c r="BV1579" s="182"/>
      <c r="BW1579" s="182"/>
      <c r="BX1579" s="182"/>
      <c r="BY1579" s="182"/>
      <c r="BZ1579" s="182"/>
      <c r="CA1579" s="182"/>
      <c r="CB1579" s="182"/>
      <c r="CC1579" s="182"/>
      <c r="CD1579" s="182"/>
      <c r="CE1579" s="182"/>
      <c r="CF1579" s="182"/>
      <c r="CG1579" s="182"/>
      <c r="CH1579" s="182"/>
      <c r="CI1579" s="182"/>
      <c r="CJ1579" s="182"/>
      <c r="CK1579" s="182"/>
      <c r="CL1579" s="182"/>
      <c r="CM1579" s="182"/>
      <c r="CN1579" s="182"/>
      <c r="CO1579" s="182"/>
      <c r="CP1579" s="182"/>
      <c r="CQ1579" s="182"/>
      <c r="CR1579" s="182"/>
      <c r="CS1579" s="182"/>
      <c r="CT1579" s="182"/>
      <c r="CU1579" s="182"/>
      <c r="CV1579" s="182"/>
      <c r="CW1579" s="182"/>
      <c r="CX1579" s="182"/>
      <c r="CY1579" s="182"/>
      <c r="CZ1579" s="182"/>
      <c r="DA1579" s="182"/>
      <c r="DB1579" s="182"/>
      <c r="DC1579" s="182"/>
      <c r="DD1579" s="182"/>
      <c r="DE1579" s="182"/>
      <c r="DF1579" s="182"/>
      <c r="DG1579" s="182"/>
      <c r="DH1579" s="182"/>
      <c r="DI1579" s="182"/>
      <c r="DJ1579" s="182"/>
      <c r="DK1579" s="182"/>
      <c r="DL1579" s="182"/>
      <c r="DM1579" s="182"/>
      <c r="DN1579" s="182"/>
      <c r="DO1579" s="182"/>
      <c r="DP1579" s="182"/>
      <c r="DQ1579" s="182"/>
      <c r="DR1579" s="182"/>
      <c r="DS1579" s="182"/>
      <c r="DT1579" s="182"/>
      <c r="DU1579" s="182"/>
      <c r="DV1579" s="182"/>
      <c r="DW1579" s="182"/>
      <c r="DX1579" s="182"/>
      <c r="DY1579" s="182"/>
    </row>
    <row r="1580" spans="1:129" s="108" customFormat="1" hidden="1" x14ac:dyDescent="0.25">
      <c r="A1580" s="103" t="s">
        <v>153</v>
      </c>
      <c r="B1580" s="126"/>
      <c r="C1580" s="105"/>
      <c r="D1580" s="106"/>
      <c r="E1580" s="106"/>
      <c r="F1580" s="106"/>
      <c r="G1580" s="106"/>
      <c r="H1580" s="107">
        <v>0</v>
      </c>
    </row>
    <row r="1581" spans="1:129" s="194" customFormat="1" x14ac:dyDescent="0.25">
      <c r="A1581" s="96" t="s">
        <v>1465</v>
      </c>
      <c r="B1581" s="125" t="s">
        <v>163</v>
      </c>
      <c r="C1581" s="98" t="s">
        <v>144</v>
      </c>
      <c r="D1581" s="99" t="s">
        <v>144</v>
      </c>
      <c r="E1581" s="101">
        <f>SUBTOTAL(9,E1582)</f>
        <v>0</v>
      </c>
      <c r="F1581" s="101">
        <f>SUBTOTAL(9,F1582)</f>
        <v>0</v>
      </c>
      <c r="G1581" s="101">
        <f>SUBTOTAL(9,G1582)</f>
        <v>0</v>
      </c>
      <c r="H1581" s="188"/>
      <c r="I1581" s="182"/>
      <c r="J1581" s="182"/>
      <c r="K1581" s="182"/>
      <c r="L1581" s="182"/>
      <c r="M1581" s="182"/>
      <c r="N1581" s="182"/>
      <c r="O1581" s="182"/>
      <c r="P1581" s="182"/>
      <c r="Q1581" s="182"/>
      <c r="R1581" s="182"/>
      <c r="S1581" s="182"/>
      <c r="T1581" s="182"/>
      <c r="U1581" s="182"/>
      <c r="V1581" s="182"/>
      <c r="W1581" s="182"/>
      <c r="X1581" s="182"/>
      <c r="Y1581" s="182"/>
      <c r="Z1581" s="182"/>
      <c r="AA1581" s="182"/>
      <c r="AB1581" s="182"/>
      <c r="AC1581" s="182"/>
      <c r="AD1581" s="182"/>
      <c r="AE1581" s="182"/>
      <c r="AF1581" s="182"/>
      <c r="AG1581" s="182"/>
      <c r="AH1581" s="182"/>
      <c r="AI1581" s="182"/>
      <c r="AJ1581" s="182"/>
      <c r="AK1581" s="182"/>
      <c r="AL1581" s="182"/>
      <c r="AM1581" s="182"/>
      <c r="AN1581" s="182"/>
      <c r="AO1581" s="182"/>
      <c r="AP1581" s="182"/>
      <c r="AQ1581" s="182"/>
      <c r="AR1581" s="182"/>
      <c r="AS1581" s="182"/>
      <c r="AT1581" s="182"/>
      <c r="AU1581" s="182"/>
      <c r="AV1581" s="182"/>
      <c r="AW1581" s="182"/>
      <c r="AX1581" s="182"/>
      <c r="AY1581" s="182"/>
      <c r="AZ1581" s="182"/>
      <c r="BA1581" s="182"/>
      <c r="BB1581" s="182"/>
      <c r="BC1581" s="182"/>
      <c r="BD1581" s="182"/>
      <c r="BE1581" s="182"/>
      <c r="BF1581" s="182"/>
      <c r="BG1581" s="182"/>
      <c r="BH1581" s="182"/>
      <c r="BI1581" s="182"/>
      <c r="BJ1581" s="182"/>
      <c r="BK1581" s="182"/>
      <c r="BL1581" s="182"/>
      <c r="BM1581" s="182"/>
      <c r="BN1581" s="182"/>
      <c r="BO1581" s="182"/>
      <c r="BP1581" s="182"/>
      <c r="BQ1581" s="182"/>
      <c r="BR1581" s="182"/>
      <c r="BS1581" s="182"/>
      <c r="BT1581" s="182"/>
      <c r="BU1581" s="182"/>
      <c r="BV1581" s="182"/>
      <c r="BW1581" s="182"/>
      <c r="BX1581" s="182"/>
      <c r="BY1581" s="182"/>
      <c r="BZ1581" s="182"/>
      <c r="CA1581" s="182"/>
      <c r="CB1581" s="182"/>
      <c r="CC1581" s="182"/>
      <c r="CD1581" s="182"/>
      <c r="CE1581" s="182"/>
      <c r="CF1581" s="182"/>
      <c r="CG1581" s="182"/>
      <c r="CH1581" s="182"/>
      <c r="CI1581" s="182"/>
      <c r="CJ1581" s="182"/>
      <c r="CK1581" s="182"/>
      <c r="CL1581" s="182"/>
      <c r="CM1581" s="182"/>
      <c r="CN1581" s="182"/>
      <c r="CO1581" s="182"/>
      <c r="CP1581" s="182"/>
      <c r="CQ1581" s="182"/>
      <c r="CR1581" s="182"/>
      <c r="CS1581" s="182"/>
      <c r="CT1581" s="182"/>
      <c r="CU1581" s="182"/>
      <c r="CV1581" s="182"/>
      <c r="CW1581" s="182"/>
      <c r="CX1581" s="182"/>
      <c r="CY1581" s="182"/>
      <c r="CZ1581" s="182"/>
      <c r="DA1581" s="182"/>
      <c r="DB1581" s="182"/>
      <c r="DC1581" s="182"/>
      <c r="DD1581" s="182"/>
      <c r="DE1581" s="182"/>
      <c r="DF1581" s="182"/>
      <c r="DG1581" s="182"/>
      <c r="DH1581" s="182"/>
      <c r="DI1581" s="182"/>
      <c r="DJ1581" s="182"/>
      <c r="DK1581" s="182"/>
      <c r="DL1581" s="182"/>
      <c r="DM1581" s="182"/>
      <c r="DN1581" s="182"/>
      <c r="DO1581" s="182"/>
      <c r="DP1581" s="182"/>
      <c r="DQ1581" s="182"/>
      <c r="DR1581" s="182"/>
      <c r="DS1581" s="182"/>
      <c r="DT1581" s="182"/>
      <c r="DU1581" s="182"/>
      <c r="DV1581" s="182"/>
      <c r="DW1581" s="182"/>
      <c r="DX1581" s="182"/>
      <c r="DY1581" s="182"/>
    </row>
    <row r="1582" spans="1:129" s="108" customFormat="1" hidden="1" x14ac:dyDescent="0.25">
      <c r="A1582" s="103" t="s">
        <v>153</v>
      </c>
      <c r="B1582" s="126"/>
      <c r="C1582" s="105"/>
      <c r="D1582" s="106"/>
      <c r="E1582" s="106"/>
      <c r="F1582" s="106"/>
      <c r="G1582" s="106"/>
      <c r="H1582" s="107">
        <v>0</v>
      </c>
    </row>
    <row r="1583" spans="1:129" s="193" customFormat="1" x14ac:dyDescent="0.25">
      <c r="A1583" s="96" t="s">
        <v>1466</v>
      </c>
      <c r="B1583" s="125" t="s">
        <v>1292</v>
      </c>
      <c r="C1583" s="98" t="s">
        <v>144</v>
      </c>
      <c r="D1583" s="99" t="s">
        <v>144</v>
      </c>
      <c r="E1583" s="101">
        <f>E1584+E1586+E1588+E1590+E1592+E1594</f>
        <v>0</v>
      </c>
      <c r="F1583" s="101">
        <f>F1584+F1586+F1588+F1590+F1592+F1594</f>
        <v>0</v>
      </c>
      <c r="G1583" s="101">
        <f>G1584+G1586+G1588+G1590+G1592+G1594</f>
        <v>0</v>
      </c>
      <c r="H1583" s="188"/>
      <c r="I1583" s="182"/>
      <c r="J1583" s="182"/>
      <c r="K1583" s="182"/>
      <c r="L1583" s="182"/>
      <c r="M1583" s="182"/>
      <c r="N1583" s="182"/>
      <c r="O1583" s="182"/>
      <c r="P1583" s="182"/>
      <c r="Q1583" s="182"/>
      <c r="R1583" s="182"/>
      <c r="S1583" s="182"/>
      <c r="T1583" s="182"/>
      <c r="U1583" s="182"/>
      <c r="V1583" s="182"/>
      <c r="W1583" s="182"/>
      <c r="X1583" s="182"/>
      <c r="Y1583" s="182"/>
      <c r="Z1583" s="182"/>
      <c r="AA1583" s="182"/>
      <c r="AB1583" s="182"/>
      <c r="AC1583" s="182"/>
      <c r="AD1583" s="182"/>
      <c r="AE1583" s="182"/>
      <c r="AF1583" s="182"/>
      <c r="AG1583" s="182"/>
      <c r="AH1583" s="182"/>
      <c r="AI1583" s="182"/>
      <c r="AJ1583" s="182"/>
      <c r="AK1583" s="182"/>
      <c r="AL1583" s="182"/>
      <c r="AM1583" s="182"/>
      <c r="AN1583" s="182"/>
      <c r="AO1583" s="182"/>
      <c r="AP1583" s="182"/>
      <c r="AQ1583" s="182"/>
      <c r="AR1583" s="182"/>
      <c r="AS1583" s="182"/>
      <c r="AT1583" s="182"/>
      <c r="AU1583" s="182"/>
      <c r="AV1583" s="182"/>
      <c r="AW1583" s="182"/>
      <c r="AX1583" s="182"/>
      <c r="AY1583" s="182"/>
      <c r="AZ1583" s="182"/>
      <c r="BA1583" s="182"/>
      <c r="BB1583" s="182"/>
      <c r="BC1583" s="182"/>
      <c r="BD1583" s="182"/>
      <c r="BE1583" s="182"/>
      <c r="BF1583" s="182"/>
      <c r="BG1583" s="182"/>
      <c r="BH1583" s="182"/>
      <c r="BI1583" s="182"/>
      <c r="BJ1583" s="182"/>
      <c r="BK1583" s="182"/>
      <c r="BL1583" s="182"/>
      <c r="BM1583" s="182"/>
      <c r="BN1583" s="182"/>
      <c r="BO1583" s="182"/>
      <c r="BP1583" s="182"/>
      <c r="BQ1583" s="182"/>
      <c r="BR1583" s="182"/>
      <c r="BS1583" s="182"/>
      <c r="BT1583" s="182"/>
      <c r="BU1583" s="182"/>
      <c r="BV1583" s="182"/>
      <c r="BW1583" s="182"/>
      <c r="BX1583" s="182"/>
      <c r="BY1583" s="182"/>
      <c r="BZ1583" s="182"/>
      <c r="CA1583" s="182"/>
      <c r="CB1583" s="182"/>
      <c r="CC1583" s="182"/>
      <c r="CD1583" s="182"/>
      <c r="CE1583" s="182"/>
      <c r="CF1583" s="182"/>
      <c r="CG1583" s="182"/>
      <c r="CH1583" s="182"/>
      <c r="CI1583" s="182"/>
      <c r="CJ1583" s="182"/>
      <c r="CK1583" s="182"/>
      <c r="CL1583" s="182"/>
      <c r="CM1583" s="182"/>
      <c r="CN1583" s="182"/>
      <c r="CO1583" s="182"/>
      <c r="CP1583" s="182"/>
      <c r="CQ1583" s="182"/>
      <c r="CR1583" s="182"/>
      <c r="CS1583" s="182"/>
      <c r="CT1583" s="182"/>
      <c r="CU1583" s="182"/>
      <c r="CV1583" s="182"/>
      <c r="CW1583" s="182"/>
      <c r="CX1583" s="182"/>
      <c r="CY1583" s="182"/>
      <c r="CZ1583" s="182"/>
      <c r="DA1583" s="182"/>
      <c r="DB1583" s="182"/>
      <c r="DC1583" s="182"/>
      <c r="DD1583" s="182"/>
      <c r="DE1583" s="182"/>
      <c r="DF1583" s="182"/>
      <c r="DG1583" s="182"/>
      <c r="DH1583" s="182"/>
      <c r="DI1583" s="182"/>
      <c r="DJ1583" s="182"/>
      <c r="DK1583" s="182"/>
      <c r="DL1583" s="182"/>
      <c r="DM1583" s="182"/>
      <c r="DN1583" s="182"/>
      <c r="DO1583" s="182"/>
      <c r="DP1583" s="182"/>
      <c r="DQ1583" s="182"/>
      <c r="DR1583" s="182"/>
      <c r="DS1583" s="182"/>
      <c r="DT1583" s="182"/>
      <c r="DU1583" s="182"/>
      <c r="DV1583" s="182"/>
      <c r="DW1583" s="182"/>
      <c r="DX1583" s="182"/>
      <c r="DY1583" s="182"/>
    </row>
    <row r="1584" spans="1:129" s="194" customFormat="1" x14ac:dyDescent="0.25">
      <c r="A1584" s="96" t="s">
        <v>1467</v>
      </c>
      <c r="B1584" s="125" t="s">
        <v>1265</v>
      </c>
      <c r="C1584" s="98" t="s">
        <v>144</v>
      </c>
      <c r="D1584" s="99" t="s">
        <v>144</v>
      </c>
      <c r="E1584" s="101">
        <f>SUBTOTAL(9,E1585)</f>
        <v>0</v>
      </c>
      <c r="F1584" s="101">
        <f>SUBTOTAL(9,F1585)</f>
        <v>0</v>
      </c>
      <c r="G1584" s="101">
        <f>SUBTOTAL(9,G1585)</f>
        <v>0</v>
      </c>
      <c r="H1584" s="188"/>
      <c r="I1584" s="182"/>
      <c r="J1584" s="182"/>
      <c r="K1584" s="182"/>
      <c r="L1584" s="182"/>
      <c r="M1584" s="182"/>
      <c r="N1584" s="182"/>
      <c r="O1584" s="182"/>
      <c r="P1584" s="182"/>
      <c r="Q1584" s="182"/>
      <c r="R1584" s="182"/>
      <c r="S1584" s="182"/>
      <c r="T1584" s="182"/>
      <c r="U1584" s="182"/>
      <c r="V1584" s="182"/>
      <c r="W1584" s="182"/>
      <c r="X1584" s="182"/>
      <c r="Y1584" s="182"/>
      <c r="Z1584" s="182"/>
      <c r="AA1584" s="182"/>
      <c r="AB1584" s="182"/>
      <c r="AC1584" s="182"/>
      <c r="AD1584" s="182"/>
      <c r="AE1584" s="182"/>
      <c r="AF1584" s="182"/>
      <c r="AG1584" s="182"/>
      <c r="AH1584" s="182"/>
      <c r="AI1584" s="182"/>
      <c r="AJ1584" s="182"/>
      <c r="AK1584" s="182"/>
      <c r="AL1584" s="182"/>
      <c r="AM1584" s="182"/>
      <c r="AN1584" s="182"/>
      <c r="AO1584" s="182"/>
      <c r="AP1584" s="182"/>
      <c r="AQ1584" s="182"/>
      <c r="AR1584" s="182"/>
      <c r="AS1584" s="182"/>
      <c r="AT1584" s="182"/>
      <c r="AU1584" s="182"/>
      <c r="AV1584" s="182"/>
      <c r="AW1584" s="182"/>
      <c r="AX1584" s="182"/>
      <c r="AY1584" s="182"/>
      <c r="AZ1584" s="182"/>
      <c r="BA1584" s="182"/>
      <c r="BB1584" s="182"/>
      <c r="BC1584" s="182"/>
      <c r="BD1584" s="182"/>
      <c r="BE1584" s="182"/>
      <c r="BF1584" s="182"/>
      <c r="BG1584" s="182"/>
      <c r="BH1584" s="182"/>
      <c r="BI1584" s="182"/>
      <c r="BJ1584" s="182"/>
      <c r="BK1584" s="182"/>
      <c r="BL1584" s="182"/>
      <c r="BM1584" s="182"/>
      <c r="BN1584" s="182"/>
      <c r="BO1584" s="182"/>
      <c r="BP1584" s="182"/>
      <c r="BQ1584" s="182"/>
      <c r="BR1584" s="182"/>
      <c r="BS1584" s="182"/>
      <c r="BT1584" s="182"/>
      <c r="BU1584" s="182"/>
      <c r="BV1584" s="182"/>
      <c r="BW1584" s="182"/>
      <c r="BX1584" s="182"/>
      <c r="BY1584" s="182"/>
      <c r="BZ1584" s="182"/>
      <c r="CA1584" s="182"/>
      <c r="CB1584" s="182"/>
      <c r="CC1584" s="182"/>
      <c r="CD1584" s="182"/>
      <c r="CE1584" s="182"/>
      <c r="CF1584" s="182"/>
      <c r="CG1584" s="182"/>
      <c r="CH1584" s="182"/>
      <c r="CI1584" s="182"/>
      <c r="CJ1584" s="182"/>
      <c r="CK1584" s="182"/>
      <c r="CL1584" s="182"/>
      <c r="CM1584" s="182"/>
      <c r="CN1584" s="182"/>
      <c r="CO1584" s="182"/>
      <c r="CP1584" s="182"/>
      <c r="CQ1584" s="182"/>
      <c r="CR1584" s="182"/>
      <c r="CS1584" s="182"/>
      <c r="CT1584" s="182"/>
      <c r="CU1584" s="182"/>
      <c r="CV1584" s="182"/>
      <c r="CW1584" s="182"/>
      <c r="CX1584" s="182"/>
      <c r="CY1584" s="182"/>
      <c r="CZ1584" s="182"/>
      <c r="DA1584" s="182"/>
      <c r="DB1584" s="182"/>
      <c r="DC1584" s="182"/>
      <c r="DD1584" s="182"/>
      <c r="DE1584" s="182"/>
      <c r="DF1584" s="182"/>
      <c r="DG1584" s="182"/>
      <c r="DH1584" s="182"/>
      <c r="DI1584" s="182"/>
      <c r="DJ1584" s="182"/>
      <c r="DK1584" s="182"/>
      <c r="DL1584" s="182"/>
      <c r="DM1584" s="182"/>
      <c r="DN1584" s="182"/>
      <c r="DO1584" s="182"/>
      <c r="DP1584" s="182"/>
      <c r="DQ1584" s="182"/>
      <c r="DR1584" s="182"/>
      <c r="DS1584" s="182"/>
      <c r="DT1584" s="182"/>
      <c r="DU1584" s="182"/>
      <c r="DV1584" s="182"/>
      <c r="DW1584" s="182"/>
      <c r="DX1584" s="182"/>
      <c r="DY1584" s="182"/>
    </row>
    <row r="1585" spans="1:129" s="108" customFormat="1" hidden="1" x14ac:dyDescent="0.25">
      <c r="A1585" s="103" t="s">
        <v>153</v>
      </c>
      <c r="B1585" s="126"/>
      <c r="C1585" s="105"/>
      <c r="D1585" s="106"/>
      <c r="E1585" s="106"/>
      <c r="F1585" s="106"/>
      <c r="G1585" s="106"/>
      <c r="H1585" s="107">
        <v>0</v>
      </c>
    </row>
    <row r="1586" spans="1:129" s="194" customFormat="1" x14ac:dyDescent="0.25">
      <c r="A1586" s="96" t="s">
        <v>1468</v>
      </c>
      <c r="B1586" s="125" t="s">
        <v>155</v>
      </c>
      <c r="C1586" s="98" t="s">
        <v>144</v>
      </c>
      <c r="D1586" s="99" t="s">
        <v>144</v>
      </c>
      <c r="E1586" s="101">
        <f>SUBTOTAL(9,E1587)</f>
        <v>0</v>
      </c>
      <c r="F1586" s="101">
        <f>SUBTOTAL(9,F1587)</f>
        <v>0</v>
      </c>
      <c r="G1586" s="101">
        <f>SUBTOTAL(9,G1587)</f>
        <v>0</v>
      </c>
      <c r="H1586" s="188"/>
      <c r="I1586" s="182"/>
      <c r="J1586" s="182"/>
      <c r="K1586" s="182"/>
      <c r="L1586" s="182"/>
      <c r="M1586" s="182"/>
      <c r="N1586" s="182"/>
      <c r="O1586" s="182"/>
      <c r="P1586" s="182"/>
      <c r="Q1586" s="182"/>
      <c r="R1586" s="182"/>
      <c r="S1586" s="182"/>
      <c r="T1586" s="182"/>
      <c r="U1586" s="182"/>
      <c r="V1586" s="182"/>
      <c r="W1586" s="182"/>
      <c r="X1586" s="182"/>
      <c r="Y1586" s="182"/>
      <c r="Z1586" s="182"/>
      <c r="AA1586" s="182"/>
      <c r="AB1586" s="182"/>
      <c r="AC1586" s="182"/>
      <c r="AD1586" s="182"/>
      <c r="AE1586" s="182"/>
      <c r="AF1586" s="182"/>
      <c r="AG1586" s="182"/>
      <c r="AH1586" s="182"/>
      <c r="AI1586" s="182"/>
      <c r="AJ1586" s="182"/>
      <c r="AK1586" s="182"/>
      <c r="AL1586" s="182"/>
      <c r="AM1586" s="182"/>
      <c r="AN1586" s="182"/>
      <c r="AO1586" s="182"/>
      <c r="AP1586" s="182"/>
      <c r="AQ1586" s="182"/>
      <c r="AR1586" s="182"/>
      <c r="AS1586" s="182"/>
      <c r="AT1586" s="182"/>
      <c r="AU1586" s="182"/>
      <c r="AV1586" s="182"/>
      <c r="AW1586" s="182"/>
      <c r="AX1586" s="182"/>
      <c r="AY1586" s="182"/>
      <c r="AZ1586" s="182"/>
      <c r="BA1586" s="182"/>
      <c r="BB1586" s="182"/>
      <c r="BC1586" s="182"/>
      <c r="BD1586" s="182"/>
      <c r="BE1586" s="182"/>
      <c r="BF1586" s="182"/>
      <c r="BG1586" s="182"/>
      <c r="BH1586" s="182"/>
      <c r="BI1586" s="182"/>
      <c r="BJ1586" s="182"/>
      <c r="BK1586" s="182"/>
      <c r="BL1586" s="182"/>
      <c r="BM1586" s="182"/>
      <c r="BN1586" s="182"/>
      <c r="BO1586" s="182"/>
      <c r="BP1586" s="182"/>
      <c r="BQ1586" s="182"/>
      <c r="BR1586" s="182"/>
      <c r="BS1586" s="182"/>
      <c r="BT1586" s="182"/>
      <c r="BU1586" s="182"/>
      <c r="BV1586" s="182"/>
      <c r="BW1586" s="182"/>
      <c r="BX1586" s="182"/>
      <c r="BY1586" s="182"/>
      <c r="BZ1586" s="182"/>
      <c r="CA1586" s="182"/>
      <c r="CB1586" s="182"/>
      <c r="CC1586" s="182"/>
      <c r="CD1586" s="182"/>
      <c r="CE1586" s="182"/>
      <c r="CF1586" s="182"/>
      <c r="CG1586" s="182"/>
      <c r="CH1586" s="182"/>
      <c r="CI1586" s="182"/>
      <c r="CJ1586" s="182"/>
      <c r="CK1586" s="182"/>
      <c r="CL1586" s="182"/>
      <c r="CM1586" s="182"/>
      <c r="CN1586" s="182"/>
      <c r="CO1586" s="182"/>
      <c r="CP1586" s="182"/>
      <c r="CQ1586" s="182"/>
      <c r="CR1586" s="182"/>
      <c r="CS1586" s="182"/>
      <c r="CT1586" s="182"/>
      <c r="CU1586" s="182"/>
      <c r="CV1586" s="182"/>
      <c r="CW1586" s="182"/>
      <c r="CX1586" s="182"/>
      <c r="CY1586" s="182"/>
      <c r="CZ1586" s="182"/>
      <c r="DA1586" s="182"/>
      <c r="DB1586" s="182"/>
      <c r="DC1586" s="182"/>
      <c r="DD1586" s="182"/>
      <c r="DE1586" s="182"/>
      <c r="DF1586" s="182"/>
      <c r="DG1586" s="182"/>
      <c r="DH1586" s="182"/>
      <c r="DI1586" s="182"/>
      <c r="DJ1586" s="182"/>
      <c r="DK1586" s="182"/>
      <c r="DL1586" s="182"/>
      <c r="DM1586" s="182"/>
      <c r="DN1586" s="182"/>
      <c r="DO1586" s="182"/>
      <c r="DP1586" s="182"/>
      <c r="DQ1586" s="182"/>
      <c r="DR1586" s="182"/>
      <c r="DS1586" s="182"/>
      <c r="DT1586" s="182"/>
      <c r="DU1586" s="182"/>
      <c r="DV1586" s="182"/>
      <c r="DW1586" s="182"/>
      <c r="DX1586" s="182"/>
      <c r="DY1586" s="182"/>
    </row>
    <row r="1587" spans="1:129" s="108" customFormat="1" hidden="1" x14ac:dyDescent="0.25">
      <c r="A1587" s="103" t="s">
        <v>153</v>
      </c>
      <c r="B1587" s="126"/>
      <c r="C1587" s="105"/>
      <c r="D1587" s="106"/>
      <c r="E1587" s="106"/>
      <c r="F1587" s="106"/>
      <c r="G1587" s="106"/>
      <c r="H1587" s="107">
        <v>0</v>
      </c>
    </row>
    <row r="1588" spans="1:129" s="194" customFormat="1" x14ac:dyDescent="0.25">
      <c r="A1588" s="96" t="s">
        <v>1469</v>
      </c>
      <c r="B1588" s="125" t="s">
        <v>157</v>
      </c>
      <c r="C1588" s="98" t="s">
        <v>144</v>
      </c>
      <c r="D1588" s="99" t="s">
        <v>144</v>
      </c>
      <c r="E1588" s="101">
        <f>SUBTOTAL(9,E1589)</f>
        <v>0</v>
      </c>
      <c r="F1588" s="101">
        <f>SUBTOTAL(9,F1589)</f>
        <v>0</v>
      </c>
      <c r="G1588" s="101">
        <f>SUBTOTAL(9,G1589)</f>
        <v>0</v>
      </c>
      <c r="H1588" s="188"/>
      <c r="I1588" s="182"/>
      <c r="J1588" s="182"/>
      <c r="K1588" s="182"/>
      <c r="L1588" s="182"/>
      <c r="M1588" s="182"/>
      <c r="N1588" s="182"/>
      <c r="O1588" s="182"/>
      <c r="P1588" s="182"/>
      <c r="Q1588" s="182"/>
      <c r="R1588" s="182"/>
      <c r="S1588" s="182"/>
      <c r="T1588" s="182"/>
      <c r="U1588" s="182"/>
      <c r="V1588" s="182"/>
      <c r="W1588" s="182"/>
      <c r="X1588" s="182"/>
      <c r="Y1588" s="182"/>
      <c r="Z1588" s="182"/>
      <c r="AA1588" s="182"/>
      <c r="AB1588" s="182"/>
      <c r="AC1588" s="182"/>
      <c r="AD1588" s="182"/>
      <c r="AE1588" s="182"/>
      <c r="AF1588" s="182"/>
      <c r="AG1588" s="182"/>
      <c r="AH1588" s="182"/>
      <c r="AI1588" s="182"/>
      <c r="AJ1588" s="182"/>
      <c r="AK1588" s="182"/>
      <c r="AL1588" s="182"/>
      <c r="AM1588" s="182"/>
      <c r="AN1588" s="182"/>
      <c r="AO1588" s="182"/>
      <c r="AP1588" s="182"/>
      <c r="AQ1588" s="182"/>
      <c r="AR1588" s="182"/>
      <c r="AS1588" s="182"/>
      <c r="AT1588" s="182"/>
      <c r="AU1588" s="182"/>
      <c r="AV1588" s="182"/>
      <c r="AW1588" s="182"/>
      <c r="AX1588" s="182"/>
      <c r="AY1588" s="182"/>
      <c r="AZ1588" s="182"/>
      <c r="BA1588" s="182"/>
      <c r="BB1588" s="182"/>
      <c r="BC1588" s="182"/>
      <c r="BD1588" s="182"/>
      <c r="BE1588" s="182"/>
      <c r="BF1588" s="182"/>
      <c r="BG1588" s="182"/>
      <c r="BH1588" s="182"/>
      <c r="BI1588" s="182"/>
      <c r="BJ1588" s="182"/>
      <c r="BK1588" s="182"/>
      <c r="BL1588" s="182"/>
      <c r="BM1588" s="182"/>
      <c r="BN1588" s="182"/>
      <c r="BO1588" s="182"/>
      <c r="BP1588" s="182"/>
      <c r="BQ1588" s="182"/>
      <c r="BR1588" s="182"/>
      <c r="BS1588" s="182"/>
      <c r="BT1588" s="182"/>
      <c r="BU1588" s="182"/>
      <c r="BV1588" s="182"/>
      <c r="BW1588" s="182"/>
      <c r="BX1588" s="182"/>
      <c r="BY1588" s="182"/>
      <c r="BZ1588" s="182"/>
      <c r="CA1588" s="182"/>
      <c r="CB1588" s="182"/>
      <c r="CC1588" s="182"/>
      <c r="CD1588" s="182"/>
      <c r="CE1588" s="182"/>
      <c r="CF1588" s="182"/>
      <c r="CG1588" s="182"/>
      <c r="CH1588" s="182"/>
      <c r="CI1588" s="182"/>
      <c r="CJ1588" s="182"/>
      <c r="CK1588" s="182"/>
      <c r="CL1588" s="182"/>
      <c r="CM1588" s="182"/>
      <c r="CN1588" s="182"/>
      <c r="CO1588" s="182"/>
      <c r="CP1588" s="182"/>
      <c r="CQ1588" s="182"/>
      <c r="CR1588" s="182"/>
      <c r="CS1588" s="182"/>
      <c r="CT1588" s="182"/>
      <c r="CU1588" s="182"/>
      <c r="CV1588" s="182"/>
      <c r="CW1588" s="182"/>
      <c r="CX1588" s="182"/>
      <c r="CY1588" s="182"/>
      <c r="CZ1588" s="182"/>
      <c r="DA1588" s="182"/>
      <c r="DB1588" s="182"/>
      <c r="DC1588" s="182"/>
      <c r="DD1588" s="182"/>
      <c r="DE1588" s="182"/>
      <c r="DF1588" s="182"/>
      <c r="DG1588" s="182"/>
      <c r="DH1588" s="182"/>
      <c r="DI1588" s="182"/>
      <c r="DJ1588" s="182"/>
      <c r="DK1588" s="182"/>
      <c r="DL1588" s="182"/>
      <c r="DM1588" s="182"/>
      <c r="DN1588" s="182"/>
      <c r="DO1588" s="182"/>
      <c r="DP1588" s="182"/>
      <c r="DQ1588" s="182"/>
      <c r="DR1588" s="182"/>
      <c r="DS1588" s="182"/>
      <c r="DT1588" s="182"/>
      <c r="DU1588" s="182"/>
      <c r="DV1588" s="182"/>
      <c r="DW1588" s="182"/>
      <c r="DX1588" s="182"/>
      <c r="DY1588" s="182"/>
    </row>
    <row r="1589" spans="1:129" s="108" customFormat="1" hidden="1" x14ac:dyDescent="0.25">
      <c r="A1589" s="103" t="s">
        <v>153</v>
      </c>
      <c r="B1589" s="126"/>
      <c r="C1589" s="105"/>
      <c r="D1589" s="106"/>
      <c r="E1589" s="106"/>
      <c r="F1589" s="106"/>
      <c r="G1589" s="106"/>
      <c r="H1589" s="107">
        <v>0</v>
      </c>
    </row>
    <row r="1590" spans="1:129" s="194" customFormat="1" x14ac:dyDescent="0.25">
      <c r="A1590" s="96" t="s">
        <v>1470</v>
      </c>
      <c r="B1590" s="125" t="s">
        <v>1288</v>
      </c>
      <c r="C1590" s="98" t="s">
        <v>144</v>
      </c>
      <c r="D1590" s="99" t="s">
        <v>144</v>
      </c>
      <c r="E1590" s="101">
        <f>SUBTOTAL(9,E1591)</f>
        <v>0</v>
      </c>
      <c r="F1590" s="101">
        <f>SUBTOTAL(9,F1591)</f>
        <v>0</v>
      </c>
      <c r="G1590" s="101">
        <f>SUBTOTAL(9,G1591)</f>
        <v>0</v>
      </c>
      <c r="H1590" s="188"/>
      <c r="I1590" s="182"/>
      <c r="J1590" s="182"/>
      <c r="K1590" s="182"/>
      <c r="L1590" s="182"/>
      <c r="M1590" s="182"/>
      <c r="N1590" s="182"/>
      <c r="O1590" s="182"/>
      <c r="P1590" s="182"/>
      <c r="Q1590" s="182"/>
      <c r="R1590" s="182"/>
      <c r="S1590" s="182"/>
      <c r="T1590" s="182"/>
      <c r="U1590" s="182"/>
      <c r="V1590" s="182"/>
      <c r="W1590" s="182"/>
      <c r="X1590" s="182"/>
      <c r="Y1590" s="182"/>
      <c r="Z1590" s="182"/>
      <c r="AA1590" s="182"/>
      <c r="AB1590" s="182"/>
      <c r="AC1590" s="182"/>
      <c r="AD1590" s="182"/>
      <c r="AE1590" s="182"/>
      <c r="AF1590" s="182"/>
      <c r="AG1590" s="182"/>
      <c r="AH1590" s="182"/>
      <c r="AI1590" s="182"/>
      <c r="AJ1590" s="182"/>
      <c r="AK1590" s="182"/>
      <c r="AL1590" s="182"/>
      <c r="AM1590" s="182"/>
      <c r="AN1590" s="182"/>
      <c r="AO1590" s="182"/>
      <c r="AP1590" s="182"/>
      <c r="AQ1590" s="182"/>
      <c r="AR1590" s="182"/>
      <c r="AS1590" s="182"/>
      <c r="AT1590" s="182"/>
      <c r="AU1590" s="182"/>
      <c r="AV1590" s="182"/>
      <c r="AW1590" s="182"/>
      <c r="AX1590" s="182"/>
      <c r="AY1590" s="182"/>
      <c r="AZ1590" s="182"/>
      <c r="BA1590" s="182"/>
      <c r="BB1590" s="182"/>
      <c r="BC1590" s="182"/>
      <c r="BD1590" s="182"/>
      <c r="BE1590" s="182"/>
      <c r="BF1590" s="182"/>
      <c r="BG1590" s="182"/>
      <c r="BH1590" s="182"/>
      <c r="BI1590" s="182"/>
      <c r="BJ1590" s="182"/>
      <c r="BK1590" s="182"/>
      <c r="BL1590" s="182"/>
      <c r="BM1590" s="182"/>
      <c r="BN1590" s="182"/>
      <c r="BO1590" s="182"/>
      <c r="BP1590" s="182"/>
      <c r="BQ1590" s="182"/>
      <c r="BR1590" s="182"/>
      <c r="BS1590" s="182"/>
      <c r="BT1590" s="182"/>
      <c r="BU1590" s="182"/>
      <c r="BV1590" s="182"/>
      <c r="BW1590" s="182"/>
      <c r="BX1590" s="182"/>
      <c r="BY1590" s="182"/>
      <c r="BZ1590" s="182"/>
      <c r="CA1590" s="182"/>
      <c r="CB1590" s="182"/>
      <c r="CC1590" s="182"/>
      <c r="CD1590" s="182"/>
      <c r="CE1590" s="182"/>
      <c r="CF1590" s="182"/>
      <c r="CG1590" s="182"/>
      <c r="CH1590" s="182"/>
      <c r="CI1590" s="182"/>
      <c r="CJ1590" s="182"/>
      <c r="CK1590" s="182"/>
      <c r="CL1590" s="182"/>
      <c r="CM1590" s="182"/>
      <c r="CN1590" s="182"/>
      <c r="CO1590" s="182"/>
      <c r="CP1590" s="182"/>
      <c r="CQ1590" s="182"/>
      <c r="CR1590" s="182"/>
      <c r="CS1590" s="182"/>
      <c r="CT1590" s="182"/>
      <c r="CU1590" s="182"/>
      <c r="CV1590" s="182"/>
      <c r="CW1590" s="182"/>
      <c r="CX1590" s="182"/>
      <c r="CY1590" s="182"/>
      <c r="CZ1590" s="182"/>
      <c r="DA1590" s="182"/>
      <c r="DB1590" s="182"/>
      <c r="DC1590" s="182"/>
      <c r="DD1590" s="182"/>
      <c r="DE1590" s="182"/>
      <c r="DF1590" s="182"/>
      <c r="DG1590" s="182"/>
      <c r="DH1590" s="182"/>
      <c r="DI1590" s="182"/>
      <c r="DJ1590" s="182"/>
      <c r="DK1590" s="182"/>
      <c r="DL1590" s="182"/>
      <c r="DM1590" s="182"/>
      <c r="DN1590" s="182"/>
      <c r="DO1590" s="182"/>
      <c r="DP1590" s="182"/>
      <c r="DQ1590" s="182"/>
      <c r="DR1590" s="182"/>
      <c r="DS1590" s="182"/>
      <c r="DT1590" s="182"/>
      <c r="DU1590" s="182"/>
      <c r="DV1590" s="182"/>
      <c r="DW1590" s="182"/>
      <c r="DX1590" s="182"/>
      <c r="DY1590" s="182"/>
    </row>
    <row r="1591" spans="1:129" s="108" customFormat="1" hidden="1" x14ac:dyDescent="0.25">
      <c r="A1591" s="103" t="s">
        <v>153</v>
      </c>
      <c r="B1591" s="126"/>
      <c r="C1591" s="105"/>
      <c r="D1591" s="106"/>
      <c r="E1591" s="106"/>
      <c r="F1591" s="106"/>
      <c r="G1591" s="106"/>
      <c r="H1591" s="107">
        <v>0</v>
      </c>
    </row>
    <row r="1592" spans="1:129" s="194" customFormat="1" x14ac:dyDescent="0.25">
      <c r="A1592" s="96" t="s">
        <v>1471</v>
      </c>
      <c r="B1592" s="125" t="s">
        <v>161</v>
      </c>
      <c r="C1592" s="98" t="s">
        <v>144</v>
      </c>
      <c r="D1592" s="99" t="s">
        <v>144</v>
      </c>
      <c r="E1592" s="101">
        <f>SUBTOTAL(9,E1593)</f>
        <v>0</v>
      </c>
      <c r="F1592" s="101">
        <f>SUBTOTAL(9,F1593)</f>
        <v>0</v>
      </c>
      <c r="G1592" s="101">
        <f>SUBTOTAL(9,G1593)</f>
        <v>0</v>
      </c>
      <c r="H1592" s="188"/>
      <c r="I1592" s="182"/>
      <c r="J1592" s="182"/>
      <c r="K1592" s="182"/>
      <c r="L1592" s="182"/>
      <c r="M1592" s="182"/>
      <c r="N1592" s="182"/>
      <c r="O1592" s="182"/>
      <c r="P1592" s="182"/>
      <c r="Q1592" s="182"/>
      <c r="R1592" s="182"/>
      <c r="S1592" s="182"/>
      <c r="T1592" s="182"/>
      <c r="U1592" s="182"/>
      <c r="V1592" s="182"/>
      <c r="W1592" s="182"/>
      <c r="X1592" s="182"/>
      <c r="Y1592" s="182"/>
      <c r="Z1592" s="182"/>
      <c r="AA1592" s="182"/>
      <c r="AB1592" s="182"/>
      <c r="AC1592" s="182"/>
      <c r="AD1592" s="182"/>
      <c r="AE1592" s="182"/>
      <c r="AF1592" s="182"/>
      <c r="AG1592" s="182"/>
      <c r="AH1592" s="182"/>
      <c r="AI1592" s="182"/>
      <c r="AJ1592" s="182"/>
      <c r="AK1592" s="182"/>
      <c r="AL1592" s="182"/>
      <c r="AM1592" s="182"/>
      <c r="AN1592" s="182"/>
      <c r="AO1592" s="182"/>
      <c r="AP1592" s="182"/>
      <c r="AQ1592" s="182"/>
      <c r="AR1592" s="182"/>
      <c r="AS1592" s="182"/>
      <c r="AT1592" s="182"/>
      <c r="AU1592" s="182"/>
      <c r="AV1592" s="182"/>
      <c r="AW1592" s="182"/>
      <c r="AX1592" s="182"/>
      <c r="AY1592" s="182"/>
      <c r="AZ1592" s="182"/>
      <c r="BA1592" s="182"/>
      <c r="BB1592" s="182"/>
      <c r="BC1592" s="182"/>
      <c r="BD1592" s="182"/>
      <c r="BE1592" s="182"/>
      <c r="BF1592" s="182"/>
      <c r="BG1592" s="182"/>
      <c r="BH1592" s="182"/>
      <c r="BI1592" s="182"/>
      <c r="BJ1592" s="182"/>
      <c r="BK1592" s="182"/>
      <c r="BL1592" s="182"/>
      <c r="BM1592" s="182"/>
      <c r="BN1592" s="182"/>
      <c r="BO1592" s="182"/>
      <c r="BP1592" s="182"/>
      <c r="BQ1592" s="182"/>
      <c r="BR1592" s="182"/>
      <c r="BS1592" s="182"/>
      <c r="BT1592" s="182"/>
      <c r="BU1592" s="182"/>
      <c r="BV1592" s="182"/>
      <c r="BW1592" s="182"/>
      <c r="BX1592" s="182"/>
      <c r="BY1592" s="182"/>
      <c r="BZ1592" s="182"/>
      <c r="CA1592" s="182"/>
      <c r="CB1592" s="182"/>
      <c r="CC1592" s="182"/>
      <c r="CD1592" s="182"/>
      <c r="CE1592" s="182"/>
      <c r="CF1592" s="182"/>
      <c r="CG1592" s="182"/>
      <c r="CH1592" s="182"/>
      <c r="CI1592" s="182"/>
      <c r="CJ1592" s="182"/>
      <c r="CK1592" s="182"/>
      <c r="CL1592" s="182"/>
      <c r="CM1592" s="182"/>
      <c r="CN1592" s="182"/>
      <c r="CO1592" s="182"/>
      <c r="CP1592" s="182"/>
      <c r="CQ1592" s="182"/>
      <c r="CR1592" s="182"/>
      <c r="CS1592" s="182"/>
      <c r="CT1592" s="182"/>
      <c r="CU1592" s="182"/>
      <c r="CV1592" s="182"/>
      <c r="CW1592" s="182"/>
      <c r="CX1592" s="182"/>
      <c r="CY1592" s="182"/>
      <c r="CZ1592" s="182"/>
      <c r="DA1592" s="182"/>
      <c r="DB1592" s="182"/>
      <c r="DC1592" s="182"/>
      <c r="DD1592" s="182"/>
      <c r="DE1592" s="182"/>
      <c r="DF1592" s="182"/>
      <c r="DG1592" s="182"/>
      <c r="DH1592" s="182"/>
      <c r="DI1592" s="182"/>
      <c r="DJ1592" s="182"/>
      <c r="DK1592" s="182"/>
      <c r="DL1592" s="182"/>
      <c r="DM1592" s="182"/>
      <c r="DN1592" s="182"/>
      <c r="DO1592" s="182"/>
      <c r="DP1592" s="182"/>
      <c r="DQ1592" s="182"/>
      <c r="DR1592" s="182"/>
      <c r="DS1592" s="182"/>
      <c r="DT1592" s="182"/>
      <c r="DU1592" s="182"/>
      <c r="DV1592" s="182"/>
      <c r="DW1592" s="182"/>
      <c r="DX1592" s="182"/>
      <c r="DY1592" s="182"/>
    </row>
    <row r="1593" spans="1:129" s="108" customFormat="1" hidden="1" x14ac:dyDescent="0.25">
      <c r="A1593" s="103" t="s">
        <v>153</v>
      </c>
      <c r="B1593" s="126"/>
      <c r="C1593" s="105"/>
      <c r="D1593" s="106"/>
      <c r="E1593" s="106"/>
      <c r="F1593" s="106"/>
      <c r="G1593" s="106"/>
      <c r="H1593" s="107">
        <v>0</v>
      </c>
    </row>
    <row r="1594" spans="1:129" s="194" customFormat="1" x14ac:dyDescent="0.25">
      <c r="A1594" s="96" t="s">
        <v>1472</v>
      </c>
      <c r="B1594" s="125" t="s">
        <v>163</v>
      </c>
      <c r="C1594" s="98" t="s">
        <v>144</v>
      </c>
      <c r="D1594" s="99" t="s">
        <v>144</v>
      </c>
      <c r="E1594" s="101">
        <f>SUBTOTAL(9,E1595)</f>
        <v>0</v>
      </c>
      <c r="F1594" s="101">
        <f>SUBTOTAL(9,F1595)</f>
        <v>0</v>
      </c>
      <c r="G1594" s="101">
        <f>SUBTOTAL(9,G1595)</f>
        <v>0</v>
      </c>
      <c r="H1594" s="188"/>
      <c r="I1594" s="182"/>
      <c r="J1594" s="182"/>
      <c r="K1594" s="182"/>
      <c r="L1594" s="182"/>
      <c r="M1594" s="182"/>
      <c r="N1594" s="182"/>
      <c r="O1594" s="182"/>
      <c r="P1594" s="182"/>
      <c r="Q1594" s="182"/>
      <c r="R1594" s="182"/>
      <c r="S1594" s="182"/>
      <c r="T1594" s="182"/>
      <c r="U1594" s="182"/>
      <c r="V1594" s="182"/>
      <c r="W1594" s="182"/>
      <c r="X1594" s="182"/>
      <c r="Y1594" s="182"/>
      <c r="Z1594" s="182"/>
      <c r="AA1594" s="182"/>
      <c r="AB1594" s="182"/>
      <c r="AC1594" s="182"/>
      <c r="AD1594" s="182"/>
      <c r="AE1594" s="182"/>
      <c r="AF1594" s="182"/>
      <c r="AG1594" s="182"/>
      <c r="AH1594" s="182"/>
      <c r="AI1594" s="182"/>
      <c r="AJ1594" s="182"/>
      <c r="AK1594" s="182"/>
      <c r="AL1594" s="182"/>
      <c r="AM1594" s="182"/>
      <c r="AN1594" s="182"/>
      <c r="AO1594" s="182"/>
      <c r="AP1594" s="182"/>
      <c r="AQ1594" s="182"/>
      <c r="AR1594" s="182"/>
      <c r="AS1594" s="182"/>
      <c r="AT1594" s="182"/>
      <c r="AU1594" s="182"/>
      <c r="AV1594" s="182"/>
      <c r="AW1594" s="182"/>
      <c r="AX1594" s="182"/>
      <c r="AY1594" s="182"/>
      <c r="AZ1594" s="182"/>
      <c r="BA1594" s="182"/>
      <c r="BB1594" s="182"/>
      <c r="BC1594" s="182"/>
      <c r="BD1594" s="182"/>
      <c r="BE1594" s="182"/>
      <c r="BF1594" s="182"/>
      <c r="BG1594" s="182"/>
      <c r="BH1594" s="182"/>
      <c r="BI1594" s="182"/>
      <c r="BJ1594" s="182"/>
      <c r="BK1594" s="182"/>
      <c r="BL1594" s="182"/>
      <c r="BM1594" s="182"/>
      <c r="BN1594" s="182"/>
      <c r="BO1594" s="182"/>
      <c r="BP1594" s="182"/>
      <c r="BQ1594" s="182"/>
      <c r="BR1594" s="182"/>
      <c r="BS1594" s="182"/>
      <c r="BT1594" s="182"/>
      <c r="BU1594" s="182"/>
      <c r="BV1594" s="182"/>
      <c r="BW1594" s="182"/>
      <c r="BX1594" s="182"/>
      <c r="BY1594" s="182"/>
      <c r="BZ1594" s="182"/>
      <c r="CA1594" s="182"/>
      <c r="CB1594" s="182"/>
      <c r="CC1594" s="182"/>
      <c r="CD1594" s="182"/>
      <c r="CE1594" s="182"/>
      <c r="CF1594" s="182"/>
      <c r="CG1594" s="182"/>
      <c r="CH1594" s="182"/>
      <c r="CI1594" s="182"/>
      <c r="CJ1594" s="182"/>
      <c r="CK1594" s="182"/>
      <c r="CL1594" s="182"/>
      <c r="CM1594" s="182"/>
      <c r="CN1594" s="182"/>
      <c r="CO1594" s="182"/>
      <c r="CP1594" s="182"/>
      <c r="CQ1594" s="182"/>
      <c r="CR1594" s="182"/>
      <c r="CS1594" s="182"/>
      <c r="CT1594" s="182"/>
      <c r="CU1594" s="182"/>
      <c r="CV1594" s="182"/>
      <c r="CW1594" s="182"/>
      <c r="CX1594" s="182"/>
      <c r="CY1594" s="182"/>
      <c r="CZ1594" s="182"/>
      <c r="DA1594" s="182"/>
      <c r="DB1594" s="182"/>
      <c r="DC1594" s="182"/>
      <c r="DD1594" s="182"/>
      <c r="DE1594" s="182"/>
      <c r="DF1594" s="182"/>
      <c r="DG1594" s="182"/>
      <c r="DH1594" s="182"/>
      <c r="DI1594" s="182"/>
      <c r="DJ1594" s="182"/>
      <c r="DK1594" s="182"/>
      <c r="DL1594" s="182"/>
      <c r="DM1594" s="182"/>
      <c r="DN1594" s="182"/>
      <c r="DO1594" s="182"/>
      <c r="DP1594" s="182"/>
      <c r="DQ1594" s="182"/>
      <c r="DR1594" s="182"/>
      <c r="DS1594" s="182"/>
      <c r="DT1594" s="182"/>
      <c r="DU1594" s="182"/>
      <c r="DV1594" s="182"/>
      <c r="DW1594" s="182"/>
      <c r="DX1594" s="182"/>
      <c r="DY1594" s="182"/>
    </row>
    <row r="1595" spans="1:129" s="108" customFormat="1" hidden="1" x14ac:dyDescent="0.25">
      <c r="A1595" s="103" t="s">
        <v>153</v>
      </c>
      <c r="B1595" s="126"/>
      <c r="C1595" s="105"/>
      <c r="D1595" s="106"/>
      <c r="E1595" s="106"/>
      <c r="F1595" s="106"/>
      <c r="G1595" s="106"/>
      <c r="H1595" s="107">
        <v>0</v>
      </c>
    </row>
    <row r="1596" spans="1:129" s="192" customFormat="1" x14ac:dyDescent="0.25">
      <c r="A1596" s="122" t="s">
        <v>1473</v>
      </c>
      <c r="B1596" s="125" t="s">
        <v>1313</v>
      </c>
      <c r="C1596" s="98" t="s">
        <v>144</v>
      </c>
      <c r="D1596" s="99" t="s">
        <v>144</v>
      </c>
      <c r="E1596" s="101">
        <f>E1597+E1610</f>
        <v>0</v>
      </c>
      <c r="F1596" s="101">
        <f>F1597+F1610</f>
        <v>0</v>
      </c>
      <c r="G1596" s="101">
        <f>G1597+G1610</f>
        <v>0</v>
      </c>
      <c r="H1596" s="188"/>
      <c r="I1596" s="182"/>
      <c r="J1596" s="182"/>
      <c r="K1596" s="182"/>
      <c r="L1596" s="182"/>
      <c r="M1596" s="182"/>
      <c r="N1596" s="182"/>
      <c r="O1596" s="182"/>
      <c r="P1596" s="182"/>
      <c r="Q1596" s="182"/>
      <c r="R1596" s="182"/>
      <c r="S1596" s="182"/>
      <c r="T1596" s="182"/>
      <c r="U1596" s="182"/>
      <c r="V1596" s="182"/>
      <c r="W1596" s="182"/>
      <c r="X1596" s="182"/>
      <c r="Y1596" s="182"/>
      <c r="Z1596" s="182"/>
      <c r="AA1596" s="182"/>
      <c r="AB1596" s="182"/>
      <c r="AC1596" s="182"/>
      <c r="AD1596" s="182"/>
      <c r="AE1596" s="182"/>
      <c r="AF1596" s="182"/>
      <c r="AG1596" s="182"/>
      <c r="AH1596" s="182"/>
      <c r="AI1596" s="182"/>
      <c r="AJ1596" s="182"/>
      <c r="AK1596" s="182"/>
      <c r="AL1596" s="182"/>
      <c r="AM1596" s="182"/>
      <c r="AN1596" s="182"/>
      <c r="AO1596" s="182"/>
      <c r="AP1596" s="182"/>
      <c r="AQ1596" s="182"/>
      <c r="AR1596" s="182"/>
      <c r="AS1596" s="182"/>
      <c r="AT1596" s="182"/>
      <c r="AU1596" s="182"/>
      <c r="AV1596" s="182"/>
      <c r="AW1596" s="182"/>
      <c r="AX1596" s="182"/>
      <c r="AY1596" s="182"/>
      <c r="AZ1596" s="182"/>
      <c r="BA1596" s="182"/>
      <c r="BB1596" s="182"/>
      <c r="BC1596" s="182"/>
      <c r="BD1596" s="182"/>
      <c r="BE1596" s="182"/>
      <c r="BF1596" s="182"/>
      <c r="BG1596" s="182"/>
      <c r="BH1596" s="182"/>
      <c r="BI1596" s="182"/>
      <c r="BJ1596" s="182"/>
      <c r="BK1596" s="182"/>
      <c r="BL1596" s="182"/>
      <c r="BM1596" s="182"/>
      <c r="BN1596" s="182"/>
      <c r="BO1596" s="182"/>
      <c r="BP1596" s="182"/>
      <c r="BQ1596" s="182"/>
      <c r="BR1596" s="182"/>
      <c r="BS1596" s="182"/>
      <c r="BT1596" s="182"/>
      <c r="BU1596" s="182"/>
      <c r="BV1596" s="182"/>
      <c r="BW1596" s="182"/>
      <c r="BX1596" s="182"/>
      <c r="BY1596" s="182"/>
      <c r="BZ1596" s="182"/>
      <c r="CA1596" s="182"/>
      <c r="CB1596" s="182"/>
      <c r="CC1596" s="182"/>
      <c r="CD1596" s="182"/>
      <c r="CE1596" s="182"/>
      <c r="CF1596" s="182"/>
      <c r="CG1596" s="182"/>
      <c r="CH1596" s="182"/>
      <c r="CI1596" s="182"/>
      <c r="CJ1596" s="182"/>
      <c r="CK1596" s="182"/>
      <c r="CL1596" s="182"/>
      <c r="CM1596" s="182"/>
      <c r="CN1596" s="182"/>
      <c r="CO1596" s="182"/>
      <c r="CP1596" s="182"/>
      <c r="CQ1596" s="182"/>
      <c r="CR1596" s="182"/>
      <c r="CS1596" s="182"/>
      <c r="CT1596" s="182"/>
      <c r="CU1596" s="182"/>
      <c r="CV1596" s="182"/>
      <c r="CW1596" s="182"/>
      <c r="CX1596" s="182"/>
      <c r="CY1596" s="182"/>
      <c r="CZ1596" s="182"/>
      <c r="DA1596" s="182"/>
      <c r="DB1596" s="182"/>
      <c r="DC1596" s="182"/>
      <c r="DD1596" s="182"/>
      <c r="DE1596" s="182"/>
      <c r="DF1596" s="182"/>
      <c r="DG1596" s="182"/>
      <c r="DH1596" s="182"/>
      <c r="DI1596" s="182"/>
      <c r="DJ1596" s="182"/>
      <c r="DK1596" s="182"/>
      <c r="DL1596" s="182"/>
      <c r="DM1596" s="182"/>
      <c r="DN1596" s="182"/>
      <c r="DO1596" s="182"/>
      <c r="DP1596" s="182"/>
      <c r="DQ1596" s="182"/>
      <c r="DR1596" s="182"/>
      <c r="DS1596" s="182"/>
      <c r="DT1596" s="182"/>
      <c r="DU1596" s="182"/>
      <c r="DV1596" s="182"/>
      <c r="DW1596" s="182"/>
      <c r="DX1596" s="182"/>
      <c r="DY1596" s="182"/>
    </row>
    <row r="1597" spans="1:129" s="193" customFormat="1" x14ac:dyDescent="0.25">
      <c r="A1597" s="96" t="s">
        <v>1474</v>
      </c>
      <c r="B1597" s="125" t="s">
        <v>1263</v>
      </c>
      <c r="C1597" s="98" t="s">
        <v>144</v>
      </c>
      <c r="D1597" s="99" t="s">
        <v>144</v>
      </c>
      <c r="E1597" s="101">
        <f>E1598+E1600+E1602+E1604+E1606+E1608</f>
        <v>0</v>
      </c>
      <c r="F1597" s="101">
        <f>F1598+F1600+F1602+F1604+F1606+F1608</f>
        <v>0</v>
      </c>
      <c r="G1597" s="101">
        <f>G1598+G1600+G1602+G1604+G1606+G1608</f>
        <v>0</v>
      </c>
      <c r="H1597" s="188"/>
      <c r="I1597" s="182"/>
      <c r="J1597" s="182"/>
      <c r="K1597" s="182"/>
      <c r="L1597" s="182"/>
      <c r="M1597" s="182"/>
      <c r="N1597" s="182"/>
      <c r="O1597" s="182"/>
      <c r="P1597" s="182"/>
      <c r="Q1597" s="182"/>
      <c r="R1597" s="182"/>
      <c r="S1597" s="182"/>
      <c r="T1597" s="182"/>
      <c r="U1597" s="182"/>
      <c r="V1597" s="182"/>
      <c r="W1597" s="182"/>
      <c r="X1597" s="182"/>
      <c r="Y1597" s="182"/>
      <c r="Z1597" s="182"/>
      <c r="AA1597" s="182"/>
      <c r="AB1597" s="182"/>
      <c r="AC1597" s="182"/>
      <c r="AD1597" s="182"/>
      <c r="AE1597" s="182"/>
      <c r="AF1597" s="182"/>
      <c r="AG1597" s="182"/>
      <c r="AH1597" s="182"/>
      <c r="AI1597" s="182"/>
      <c r="AJ1597" s="182"/>
      <c r="AK1597" s="182"/>
      <c r="AL1597" s="182"/>
      <c r="AM1597" s="182"/>
      <c r="AN1597" s="182"/>
      <c r="AO1597" s="182"/>
      <c r="AP1597" s="182"/>
      <c r="AQ1597" s="182"/>
      <c r="AR1597" s="182"/>
      <c r="AS1597" s="182"/>
      <c r="AT1597" s="182"/>
      <c r="AU1597" s="182"/>
      <c r="AV1597" s="182"/>
      <c r="AW1597" s="182"/>
      <c r="AX1597" s="182"/>
      <c r="AY1597" s="182"/>
      <c r="AZ1597" s="182"/>
      <c r="BA1597" s="182"/>
      <c r="BB1597" s="182"/>
      <c r="BC1597" s="182"/>
      <c r="BD1597" s="182"/>
      <c r="BE1597" s="182"/>
      <c r="BF1597" s="182"/>
      <c r="BG1597" s="182"/>
      <c r="BH1597" s="182"/>
      <c r="BI1597" s="182"/>
      <c r="BJ1597" s="182"/>
      <c r="BK1597" s="182"/>
      <c r="BL1597" s="182"/>
      <c r="BM1597" s="182"/>
      <c r="BN1597" s="182"/>
      <c r="BO1597" s="182"/>
      <c r="BP1597" s="182"/>
      <c r="BQ1597" s="182"/>
      <c r="BR1597" s="182"/>
      <c r="BS1597" s="182"/>
      <c r="BT1597" s="182"/>
      <c r="BU1597" s="182"/>
      <c r="BV1597" s="182"/>
      <c r="BW1597" s="182"/>
      <c r="BX1597" s="182"/>
      <c r="BY1597" s="182"/>
      <c r="BZ1597" s="182"/>
      <c r="CA1597" s="182"/>
      <c r="CB1597" s="182"/>
      <c r="CC1597" s="182"/>
      <c r="CD1597" s="182"/>
      <c r="CE1597" s="182"/>
      <c r="CF1597" s="182"/>
      <c r="CG1597" s="182"/>
      <c r="CH1597" s="182"/>
      <c r="CI1597" s="182"/>
      <c r="CJ1597" s="182"/>
      <c r="CK1597" s="182"/>
      <c r="CL1597" s="182"/>
      <c r="CM1597" s="182"/>
      <c r="CN1597" s="182"/>
      <c r="CO1597" s="182"/>
      <c r="CP1597" s="182"/>
      <c r="CQ1597" s="182"/>
      <c r="CR1597" s="182"/>
      <c r="CS1597" s="182"/>
      <c r="CT1597" s="182"/>
      <c r="CU1597" s="182"/>
      <c r="CV1597" s="182"/>
      <c r="CW1597" s="182"/>
      <c r="CX1597" s="182"/>
      <c r="CY1597" s="182"/>
      <c r="CZ1597" s="182"/>
      <c r="DA1597" s="182"/>
      <c r="DB1597" s="182"/>
      <c r="DC1597" s="182"/>
      <c r="DD1597" s="182"/>
      <c r="DE1597" s="182"/>
      <c r="DF1597" s="182"/>
      <c r="DG1597" s="182"/>
      <c r="DH1597" s="182"/>
      <c r="DI1597" s="182"/>
      <c r="DJ1597" s="182"/>
      <c r="DK1597" s="182"/>
      <c r="DL1597" s="182"/>
      <c r="DM1597" s="182"/>
      <c r="DN1597" s="182"/>
      <c r="DO1597" s="182"/>
      <c r="DP1597" s="182"/>
      <c r="DQ1597" s="182"/>
      <c r="DR1597" s="182"/>
      <c r="DS1597" s="182"/>
      <c r="DT1597" s="182"/>
      <c r="DU1597" s="182"/>
      <c r="DV1597" s="182"/>
      <c r="DW1597" s="182"/>
      <c r="DX1597" s="182"/>
      <c r="DY1597" s="182"/>
    </row>
    <row r="1598" spans="1:129" s="194" customFormat="1" x14ac:dyDescent="0.25">
      <c r="A1598" s="96" t="s">
        <v>1475</v>
      </c>
      <c r="B1598" s="125" t="s">
        <v>1265</v>
      </c>
      <c r="C1598" s="98" t="s">
        <v>144</v>
      </c>
      <c r="D1598" s="99" t="s">
        <v>144</v>
      </c>
      <c r="E1598" s="101">
        <f>SUBTOTAL(9,E1599)</f>
        <v>0</v>
      </c>
      <c r="F1598" s="101">
        <f>SUBTOTAL(9,F1599)</f>
        <v>0</v>
      </c>
      <c r="G1598" s="101">
        <f>SUBTOTAL(9,G1599)</f>
        <v>0</v>
      </c>
      <c r="H1598" s="188"/>
      <c r="I1598" s="182"/>
      <c r="J1598" s="182"/>
      <c r="K1598" s="182"/>
      <c r="L1598" s="182"/>
      <c r="M1598" s="182"/>
      <c r="N1598" s="182"/>
      <c r="O1598" s="182"/>
      <c r="P1598" s="182"/>
      <c r="Q1598" s="182"/>
      <c r="R1598" s="182"/>
      <c r="S1598" s="182"/>
      <c r="T1598" s="182"/>
      <c r="U1598" s="182"/>
      <c r="V1598" s="182"/>
      <c r="W1598" s="182"/>
      <c r="X1598" s="182"/>
      <c r="Y1598" s="182"/>
      <c r="Z1598" s="182"/>
      <c r="AA1598" s="182"/>
      <c r="AB1598" s="182"/>
      <c r="AC1598" s="182"/>
      <c r="AD1598" s="182"/>
      <c r="AE1598" s="182"/>
      <c r="AF1598" s="182"/>
      <c r="AG1598" s="182"/>
      <c r="AH1598" s="182"/>
      <c r="AI1598" s="182"/>
      <c r="AJ1598" s="182"/>
      <c r="AK1598" s="182"/>
      <c r="AL1598" s="182"/>
      <c r="AM1598" s="182"/>
      <c r="AN1598" s="182"/>
      <c r="AO1598" s="182"/>
      <c r="AP1598" s="182"/>
      <c r="AQ1598" s="182"/>
      <c r="AR1598" s="182"/>
      <c r="AS1598" s="182"/>
      <c r="AT1598" s="182"/>
      <c r="AU1598" s="182"/>
      <c r="AV1598" s="182"/>
      <c r="AW1598" s="182"/>
      <c r="AX1598" s="182"/>
      <c r="AY1598" s="182"/>
      <c r="AZ1598" s="182"/>
      <c r="BA1598" s="182"/>
      <c r="BB1598" s="182"/>
      <c r="BC1598" s="182"/>
      <c r="BD1598" s="182"/>
      <c r="BE1598" s="182"/>
      <c r="BF1598" s="182"/>
      <c r="BG1598" s="182"/>
      <c r="BH1598" s="182"/>
      <c r="BI1598" s="182"/>
      <c r="BJ1598" s="182"/>
      <c r="BK1598" s="182"/>
      <c r="BL1598" s="182"/>
      <c r="BM1598" s="182"/>
      <c r="BN1598" s="182"/>
      <c r="BO1598" s="182"/>
      <c r="BP1598" s="182"/>
      <c r="BQ1598" s="182"/>
      <c r="BR1598" s="182"/>
      <c r="BS1598" s="182"/>
      <c r="BT1598" s="182"/>
      <c r="BU1598" s="182"/>
      <c r="BV1598" s="182"/>
      <c r="BW1598" s="182"/>
      <c r="BX1598" s="182"/>
      <c r="BY1598" s="182"/>
      <c r="BZ1598" s="182"/>
      <c r="CA1598" s="182"/>
      <c r="CB1598" s="182"/>
      <c r="CC1598" s="182"/>
      <c r="CD1598" s="182"/>
      <c r="CE1598" s="182"/>
      <c r="CF1598" s="182"/>
      <c r="CG1598" s="182"/>
      <c r="CH1598" s="182"/>
      <c r="CI1598" s="182"/>
      <c r="CJ1598" s="182"/>
      <c r="CK1598" s="182"/>
      <c r="CL1598" s="182"/>
      <c r="CM1598" s="182"/>
      <c r="CN1598" s="182"/>
      <c r="CO1598" s="182"/>
      <c r="CP1598" s="182"/>
      <c r="CQ1598" s="182"/>
      <c r="CR1598" s="182"/>
      <c r="CS1598" s="182"/>
      <c r="CT1598" s="182"/>
      <c r="CU1598" s="182"/>
      <c r="CV1598" s="182"/>
      <c r="CW1598" s="182"/>
      <c r="CX1598" s="182"/>
      <c r="CY1598" s="182"/>
      <c r="CZ1598" s="182"/>
      <c r="DA1598" s="182"/>
      <c r="DB1598" s="182"/>
      <c r="DC1598" s="182"/>
      <c r="DD1598" s="182"/>
      <c r="DE1598" s="182"/>
      <c r="DF1598" s="182"/>
      <c r="DG1598" s="182"/>
      <c r="DH1598" s="182"/>
      <c r="DI1598" s="182"/>
      <c r="DJ1598" s="182"/>
      <c r="DK1598" s="182"/>
      <c r="DL1598" s="182"/>
      <c r="DM1598" s="182"/>
      <c r="DN1598" s="182"/>
      <c r="DO1598" s="182"/>
      <c r="DP1598" s="182"/>
      <c r="DQ1598" s="182"/>
      <c r="DR1598" s="182"/>
      <c r="DS1598" s="182"/>
      <c r="DT1598" s="182"/>
      <c r="DU1598" s="182"/>
      <c r="DV1598" s="182"/>
      <c r="DW1598" s="182"/>
      <c r="DX1598" s="182"/>
      <c r="DY1598" s="182"/>
    </row>
    <row r="1599" spans="1:129" s="108" customFormat="1" hidden="1" x14ac:dyDescent="0.25">
      <c r="A1599" s="103" t="s">
        <v>153</v>
      </c>
      <c r="B1599" s="126"/>
      <c r="C1599" s="105"/>
      <c r="D1599" s="106"/>
      <c r="E1599" s="106"/>
      <c r="F1599" s="106"/>
      <c r="G1599" s="106"/>
      <c r="H1599" s="107">
        <v>0</v>
      </c>
    </row>
    <row r="1600" spans="1:129" s="194" customFormat="1" x14ac:dyDescent="0.25">
      <c r="A1600" s="96" t="s">
        <v>1476</v>
      </c>
      <c r="B1600" s="125" t="s">
        <v>155</v>
      </c>
      <c r="C1600" s="98" t="s">
        <v>144</v>
      </c>
      <c r="D1600" s="99" t="s">
        <v>144</v>
      </c>
      <c r="E1600" s="101">
        <f>SUBTOTAL(9,E1601)</f>
        <v>0</v>
      </c>
      <c r="F1600" s="101">
        <f>SUBTOTAL(9,F1601)</f>
        <v>0</v>
      </c>
      <c r="G1600" s="101">
        <f>SUBTOTAL(9,G1601)</f>
        <v>0</v>
      </c>
      <c r="H1600" s="188"/>
      <c r="I1600" s="182"/>
      <c r="J1600" s="182"/>
      <c r="K1600" s="182"/>
      <c r="L1600" s="182"/>
      <c r="M1600" s="182"/>
      <c r="N1600" s="182"/>
      <c r="O1600" s="182"/>
      <c r="P1600" s="182"/>
      <c r="Q1600" s="182"/>
      <c r="R1600" s="182"/>
      <c r="S1600" s="182"/>
      <c r="T1600" s="182"/>
      <c r="U1600" s="182"/>
      <c r="V1600" s="182"/>
      <c r="W1600" s="182"/>
      <c r="X1600" s="182"/>
      <c r="Y1600" s="182"/>
      <c r="Z1600" s="182"/>
      <c r="AA1600" s="182"/>
      <c r="AB1600" s="182"/>
      <c r="AC1600" s="182"/>
      <c r="AD1600" s="182"/>
      <c r="AE1600" s="182"/>
      <c r="AF1600" s="182"/>
      <c r="AG1600" s="182"/>
      <c r="AH1600" s="182"/>
      <c r="AI1600" s="182"/>
      <c r="AJ1600" s="182"/>
      <c r="AK1600" s="182"/>
      <c r="AL1600" s="182"/>
      <c r="AM1600" s="182"/>
      <c r="AN1600" s="182"/>
      <c r="AO1600" s="182"/>
      <c r="AP1600" s="182"/>
      <c r="AQ1600" s="182"/>
      <c r="AR1600" s="182"/>
      <c r="AS1600" s="182"/>
      <c r="AT1600" s="182"/>
      <c r="AU1600" s="182"/>
      <c r="AV1600" s="182"/>
      <c r="AW1600" s="182"/>
      <c r="AX1600" s="182"/>
      <c r="AY1600" s="182"/>
      <c r="AZ1600" s="182"/>
      <c r="BA1600" s="182"/>
      <c r="BB1600" s="182"/>
      <c r="BC1600" s="182"/>
      <c r="BD1600" s="182"/>
      <c r="BE1600" s="182"/>
      <c r="BF1600" s="182"/>
      <c r="BG1600" s="182"/>
      <c r="BH1600" s="182"/>
      <c r="BI1600" s="182"/>
      <c r="BJ1600" s="182"/>
      <c r="BK1600" s="182"/>
      <c r="BL1600" s="182"/>
      <c r="BM1600" s="182"/>
      <c r="BN1600" s="182"/>
      <c r="BO1600" s="182"/>
      <c r="BP1600" s="182"/>
      <c r="BQ1600" s="182"/>
      <c r="BR1600" s="182"/>
      <c r="BS1600" s="182"/>
      <c r="BT1600" s="182"/>
      <c r="BU1600" s="182"/>
      <c r="BV1600" s="182"/>
      <c r="BW1600" s="182"/>
      <c r="BX1600" s="182"/>
      <c r="BY1600" s="182"/>
      <c r="BZ1600" s="182"/>
      <c r="CA1600" s="182"/>
      <c r="CB1600" s="182"/>
      <c r="CC1600" s="182"/>
      <c r="CD1600" s="182"/>
      <c r="CE1600" s="182"/>
      <c r="CF1600" s="182"/>
      <c r="CG1600" s="182"/>
      <c r="CH1600" s="182"/>
      <c r="CI1600" s="182"/>
      <c r="CJ1600" s="182"/>
      <c r="CK1600" s="182"/>
      <c r="CL1600" s="182"/>
      <c r="CM1600" s="182"/>
      <c r="CN1600" s="182"/>
      <c r="CO1600" s="182"/>
      <c r="CP1600" s="182"/>
      <c r="CQ1600" s="182"/>
      <c r="CR1600" s="182"/>
      <c r="CS1600" s="182"/>
      <c r="CT1600" s="182"/>
      <c r="CU1600" s="182"/>
      <c r="CV1600" s="182"/>
      <c r="CW1600" s="182"/>
      <c r="CX1600" s="182"/>
      <c r="CY1600" s="182"/>
      <c r="CZ1600" s="182"/>
      <c r="DA1600" s="182"/>
      <c r="DB1600" s="182"/>
      <c r="DC1600" s="182"/>
      <c r="DD1600" s="182"/>
      <c r="DE1600" s="182"/>
      <c r="DF1600" s="182"/>
      <c r="DG1600" s="182"/>
      <c r="DH1600" s="182"/>
      <c r="DI1600" s="182"/>
      <c r="DJ1600" s="182"/>
      <c r="DK1600" s="182"/>
      <c r="DL1600" s="182"/>
      <c r="DM1600" s="182"/>
      <c r="DN1600" s="182"/>
      <c r="DO1600" s="182"/>
      <c r="DP1600" s="182"/>
      <c r="DQ1600" s="182"/>
      <c r="DR1600" s="182"/>
      <c r="DS1600" s="182"/>
      <c r="DT1600" s="182"/>
      <c r="DU1600" s="182"/>
      <c r="DV1600" s="182"/>
      <c r="DW1600" s="182"/>
      <c r="DX1600" s="182"/>
      <c r="DY1600" s="182"/>
    </row>
    <row r="1601" spans="1:129" s="108" customFormat="1" hidden="1" x14ac:dyDescent="0.25">
      <c r="A1601" s="103" t="s">
        <v>153</v>
      </c>
      <c r="B1601" s="126"/>
      <c r="C1601" s="105"/>
      <c r="D1601" s="106"/>
      <c r="E1601" s="106"/>
      <c r="F1601" s="106"/>
      <c r="G1601" s="106"/>
      <c r="H1601" s="107">
        <v>0</v>
      </c>
    </row>
    <row r="1602" spans="1:129" s="194" customFormat="1" x14ac:dyDescent="0.25">
      <c r="A1602" s="96" t="s">
        <v>1477</v>
      </c>
      <c r="B1602" s="125" t="s">
        <v>157</v>
      </c>
      <c r="C1602" s="98" t="s">
        <v>144</v>
      </c>
      <c r="D1602" s="99" t="s">
        <v>144</v>
      </c>
      <c r="E1602" s="101">
        <f>SUBTOTAL(9,E1603)</f>
        <v>0</v>
      </c>
      <c r="F1602" s="101">
        <f>SUBTOTAL(9,F1603)</f>
        <v>0</v>
      </c>
      <c r="G1602" s="101">
        <f>SUBTOTAL(9,G1603)</f>
        <v>0</v>
      </c>
      <c r="H1602" s="188"/>
      <c r="I1602" s="182"/>
      <c r="J1602" s="182"/>
      <c r="K1602" s="182"/>
      <c r="L1602" s="182"/>
      <c r="M1602" s="182"/>
      <c r="N1602" s="182"/>
      <c r="O1602" s="182"/>
      <c r="P1602" s="182"/>
      <c r="Q1602" s="182"/>
      <c r="R1602" s="182"/>
      <c r="S1602" s="182"/>
      <c r="T1602" s="182"/>
      <c r="U1602" s="182"/>
      <c r="V1602" s="182"/>
      <c r="W1602" s="182"/>
      <c r="X1602" s="182"/>
      <c r="Y1602" s="182"/>
      <c r="Z1602" s="182"/>
      <c r="AA1602" s="182"/>
      <c r="AB1602" s="182"/>
      <c r="AC1602" s="182"/>
      <c r="AD1602" s="182"/>
      <c r="AE1602" s="182"/>
      <c r="AF1602" s="182"/>
      <c r="AG1602" s="182"/>
      <c r="AH1602" s="182"/>
      <c r="AI1602" s="182"/>
      <c r="AJ1602" s="182"/>
      <c r="AK1602" s="182"/>
      <c r="AL1602" s="182"/>
      <c r="AM1602" s="182"/>
      <c r="AN1602" s="182"/>
      <c r="AO1602" s="182"/>
      <c r="AP1602" s="182"/>
      <c r="AQ1602" s="182"/>
      <c r="AR1602" s="182"/>
      <c r="AS1602" s="182"/>
      <c r="AT1602" s="182"/>
      <c r="AU1602" s="182"/>
      <c r="AV1602" s="182"/>
      <c r="AW1602" s="182"/>
      <c r="AX1602" s="182"/>
      <c r="AY1602" s="182"/>
      <c r="AZ1602" s="182"/>
      <c r="BA1602" s="182"/>
      <c r="BB1602" s="182"/>
      <c r="BC1602" s="182"/>
      <c r="BD1602" s="182"/>
      <c r="BE1602" s="182"/>
      <c r="BF1602" s="182"/>
      <c r="BG1602" s="182"/>
      <c r="BH1602" s="182"/>
      <c r="BI1602" s="182"/>
      <c r="BJ1602" s="182"/>
      <c r="BK1602" s="182"/>
      <c r="BL1602" s="182"/>
      <c r="BM1602" s="182"/>
      <c r="BN1602" s="182"/>
      <c r="BO1602" s="182"/>
      <c r="BP1602" s="182"/>
      <c r="BQ1602" s="182"/>
      <c r="BR1602" s="182"/>
      <c r="BS1602" s="182"/>
      <c r="BT1602" s="182"/>
      <c r="BU1602" s="182"/>
      <c r="BV1602" s="182"/>
      <c r="BW1602" s="182"/>
      <c r="BX1602" s="182"/>
      <c r="BY1602" s="182"/>
      <c r="BZ1602" s="182"/>
      <c r="CA1602" s="182"/>
      <c r="CB1602" s="182"/>
      <c r="CC1602" s="182"/>
      <c r="CD1602" s="182"/>
      <c r="CE1602" s="182"/>
      <c r="CF1602" s="182"/>
      <c r="CG1602" s="182"/>
      <c r="CH1602" s="182"/>
      <c r="CI1602" s="182"/>
      <c r="CJ1602" s="182"/>
      <c r="CK1602" s="182"/>
      <c r="CL1602" s="182"/>
      <c r="CM1602" s="182"/>
      <c r="CN1602" s="182"/>
      <c r="CO1602" s="182"/>
      <c r="CP1602" s="182"/>
      <c r="CQ1602" s="182"/>
      <c r="CR1602" s="182"/>
      <c r="CS1602" s="182"/>
      <c r="CT1602" s="182"/>
      <c r="CU1602" s="182"/>
      <c r="CV1602" s="182"/>
      <c r="CW1602" s="182"/>
      <c r="CX1602" s="182"/>
      <c r="CY1602" s="182"/>
      <c r="CZ1602" s="182"/>
      <c r="DA1602" s="182"/>
      <c r="DB1602" s="182"/>
      <c r="DC1602" s="182"/>
      <c r="DD1602" s="182"/>
      <c r="DE1602" s="182"/>
      <c r="DF1602" s="182"/>
      <c r="DG1602" s="182"/>
      <c r="DH1602" s="182"/>
      <c r="DI1602" s="182"/>
      <c r="DJ1602" s="182"/>
      <c r="DK1602" s="182"/>
      <c r="DL1602" s="182"/>
      <c r="DM1602" s="182"/>
      <c r="DN1602" s="182"/>
      <c r="DO1602" s="182"/>
      <c r="DP1602" s="182"/>
      <c r="DQ1602" s="182"/>
      <c r="DR1602" s="182"/>
      <c r="DS1602" s="182"/>
      <c r="DT1602" s="182"/>
      <c r="DU1602" s="182"/>
      <c r="DV1602" s="182"/>
      <c r="DW1602" s="182"/>
      <c r="DX1602" s="182"/>
      <c r="DY1602" s="182"/>
    </row>
    <row r="1603" spans="1:129" s="108" customFormat="1" hidden="1" x14ac:dyDescent="0.25">
      <c r="A1603" s="103" t="s">
        <v>153</v>
      </c>
      <c r="B1603" s="126"/>
      <c r="C1603" s="105"/>
      <c r="D1603" s="106"/>
      <c r="E1603" s="106"/>
      <c r="F1603" s="106"/>
      <c r="G1603" s="106"/>
      <c r="H1603" s="107">
        <v>0</v>
      </c>
    </row>
    <row r="1604" spans="1:129" s="194" customFormat="1" x14ac:dyDescent="0.25">
      <c r="A1604" s="96" t="s">
        <v>1478</v>
      </c>
      <c r="B1604" s="125" t="s">
        <v>1288</v>
      </c>
      <c r="C1604" s="98" t="s">
        <v>144</v>
      </c>
      <c r="D1604" s="99" t="s">
        <v>144</v>
      </c>
      <c r="E1604" s="101">
        <f>SUBTOTAL(9,E1605)</f>
        <v>0</v>
      </c>
      <c r="F1604" s="101">
        <f>SUBTOTAL(9,F1605)</f>
        <v>0</v>
      </c>
      <c r="G1604" s="101">
        <f>SUBTOTAL(9,G1605)</f>
        <v>0</v>
      </c>
      <c r="H1604" s="188"/>
      <c r="I1604" s="182"/>
      <c r="J1604" s="182"/>
      <c r="K1604" s="182"/>
      <c r="L1604" s="182"/>
      <c r="M1604" s="182"/>
      <c r="N1604" s="182"/>
      <c r="O1604" s="182"/>
      <c r="P1604" s="182"/>
      <c r="Q1604" s="182"/>
      <c r="R1604" s="182"/>
      <c r="S1604" s="182"/>
      <c r="T1604" s="182"/>
      <c r="U1604" s="182"/>
      <c r="V1604" s="182"/>
      <c r="W1604" s="182"/>
      <c r="X1604" s="182"/>
      <c r="Y1604" s="182"/>
      <c r="Z1604" s="182"/>
      <c r="AA1604" s="182"/>
      <c r="AB1604" s="182"/>
      <c r="AC1604" s="182"/>
      <c r="AD1604" s="182"/>
      <c r="AE1604" s="182"/>
      <c r="AF1604" s="182"/>
      <c r="AG1604" s="182"/>
      <c r="AH1604" s="182"/>
      <c r="AI1604" s="182"/>
      <c r="AJ1604" s="182"/>
      <c r="AK1604" s="182"/>
      <c r="AL1604" s="182"/>
      <c r="AM1604" s="182"/>
      <c r="AN1604" s="182"/>
      <c r="AO1604" s="182"/>
      <c r="AP1604" s="182"/>
      <c r="AQ1604" s="182"/>
      <c r="AR1604" s="182"/>
      <c r="AS1604" s="182"/>
      <c r="AT1604" s="182"/>
      <c r="AU1604" s="182"/>
      <c r="AV1604" s="182"/>
      <c r="AW1604" s="182"/>
      <c r="AX1604" s="182"/>
      <c r="AY1604" s="182"/>
      <c r="AZ1604" s="182"/>
      <c r="BA1604" s="182"/>
      <c r="BB1604" s="182"/>
      <c r="BC1604" s="182"/>
      <c r="BD1604" s="182"/>
      <c r="BE1604" s="182"/>
      <c r="BF1604" s="182"/>
      <c r="BG1604" s="182"/>
      <c r="BH1604" s="182"/>
      <c r="BI1604" s="182"/>
      <c r="BJ1604" s="182"/>
      <c r="BK1604" s="182"/>
      <c r="BL1604" s="182"/>
      <c r="BM1604" s="182"/>
      <c r="BN1604" s="182"/>
      <c r="BO1604" s="182"/>
      <c r="BP1604" s="182"/>
      <c r="BQ1604" s="182"/>
      <c r="BR1604" s="182"/>
      <c r="BS1604" s="182"/>
      <c r="BT1604" s="182"/>
      <c r="BU1604" s="182"/>
      <c r="BV1604" s="182"/>
      <c r="BW1604" s="182"/>
      <c r="BX1604" s="182"/>
      <c r="BY1604" s="182"/>
      <c r="BZ1604" s="182"/>
      <c r="CA1604" s="182"/>
      <c r="CB1604" s="182"/>
      <c r="CC1604" s="182"/>
      <c r="CD1604" s="182"/>
      <c r="CE1604" s="182"/>
      <c r="CF1604" s="182"/>
      <c r="CG1604" s="182"/>
      <c r="CH1604" s="182"/>
      <c r="CI1604" s="182"/>
      <c r="CJ1604" s="182"/>
      <c r="CK1604" s="182"/>
      <c r="CL1604" s="182"/>
      <c r="CM1604" s="182"/>
      <c r="CN1604" s="182"/>
      <c r="CO1604" s="182"/>
      <c r="CP1604" s="182"/>
      <c r="CQ1604" s="182"/>
      <c r="CR1604" s="182"/>
      <c r="CS1604" s="182"/>
      <c r="CT1604" s="182"/>
      <c r="CU1604" s="182"/>
      <c r="CV1604" s="182"/>
      <c r="CW1604" s="182"/>
      <c r="CX1604" s="182"/>
      <c r="CY1604" s="182"/>
      <c r="CZ1604" s="182"/>
      <c r="DA1604" s="182"/>
      <c r="DB1604" s="182"/>
      <c r="DC1604" s="182"/>
      <c r="DD1604" s="182"/>
      <c r="DE1604" s="182"/>
      <c r="DF1604" s="182"/>
      <c r="DG1604" s="182"/>
      <c r="DH1604" s="182"/>
      <c r="DI1604" s="182"/>
      <c r="DJ1604" s="182"/>
      <c r="DK1604" s="182"/>
      <c r="DL1604" s="182"/>
      <c r="DM1604" s="182"/>
      <c r="DN1604" s="182"/>
      <c r="DO1604" s="182"/>
      <c r="DP1604" s="182"/>
      <c r="DQ1604" s="182"/>
      <c r="DR1604" s="182"/>
      <c r="DS1604" s="182"/>
      <c r="DT1604" s="182"/>
      <c r="DU1604" s="182"/>
      <c r="DV1604" s="182"/>
      <c r="DW1604" s="182"/>
      <c r="DX1604" s="182"/>
      <c r="DY1604" s="182"/>
    </row>
    <row r="1605" spans="1:129" s="108" customFormat="1" hidden="1" x14ac:dyDescent="0.25">
      <c r="A1605" s="103" t="s">
        <v>153</v>
      </c>
      <c r="B1605" s="126"/>
      <c r="C1605" s="105"/>
      <c r="D1605" s="106"/>
      <c r="E1605" s="106"/>
      <c r="F1605" s="106"/>
      <c r="G1605" s="106"/>
      <c r="H1605" s="107">
        <v>0</v>
      </c>
    </row>
    <row r="1606" spans="1:129" s="194" customFormat="1" x14ac:dyDescent="0.25">
      <c r="A1606" s="96" t="s">
        <v>1479</v>
      </c>
      <c r="B1606" s="125" t="s">
        <v>161</v>
      </c>
      <c r="C1606" s="98" t="s">
        <v>144</v>
      </c>
      <c r="D1606" s="99" t="s">
        <v>144</v>
      </c>
      <c r="E1606" s="101">
        <f>SUBTOTAL(9,E1607)</f>
        <v>0</v>
      </c>
      <c r="F1606" s="101">
        <f>SUBTOTAL(9,F1607)</f>
        <v>0</v>
      </c>
      <c r="G1606" s="101">
        <f>SUBTOTAL(9,G1607)</f>
        <v>0</v>
      </c>
      <c r="H1606" s="188"/>
      <c r="I1606" s="182"/>
      <c r="J1606" s="182"/>
      <c r="K1606" s="182"/>
      <c r="L1606" s="182"/>
      <c r="M1606" s="182"/>
      <c r="N1606" s="182"/>
      <c r="O1606" s="182"/>
      <c r="P1606" s="182"/>
      <c r="Q1606" s="182"/>
      <c r="R1606" s="182"/>
      <c r="S1606" s="182"/>
      <c r="T1606" s="182"/>
      <c r="U1606" s="182"/>
      <c r="V1606" s="182"/>
      <c r="W1606" s="182"/>
      <c r="X1606" s="182"/>
      <c r="Y1606" s="182"/>
      <c r="Z1606" s="182"/>
      <c r="AA1606" s="182"/>
      <c r="AB1606" s="182"/>
      <c r="AC1606" s="182"/>
      <c r="AD1606" s="182"/>
      <c r="AE1606" s="182"/>
      <c r="AF1606" s="182"/>
      <c r="AG1606" s="182"/>
      <c r="AH1606" s="182"/>
      <c r="AI1606" s="182"/>
      <c r="AJ1606" s="182"/>
      <c r="AK1606" s="182"/>
      <c r="AL1606" s="182"/>
      <c r="AM1606" s="182"/>
      <c r="AN1606" s="182"/>
      <c r="AO1606" s="182"/>
      <c r="AP1606" s="182"/>
      <c r="AQ1606" s="182"/>
      <c r="AR1606" s="182"/>
      <c r="AS1606" s="182"/>
      <c r="AT1606" s="182"/>
      <c r="AU1606" s="182"/>
      <c r="AV1606" s="182"/>
      <c r="AW1606" s="182"/>
      <c r="AX1606" s="182"/>
      <c r="AY1606" s="182"/>
      <c r="AZ1606" s="182"/>
      <c r="BA1606" s="182"/>
      <c r="BB1606" s="182"/>
      <c r="BC1606" s="182"/>
      <c r="BD1606" s="182"/>
      <c r="BE1606" s="182"/>
      <c r="BF1606" s="182"/>
      <c r="BG1606" s="182"/>
      <c r="BH1606" s="182"/>
      <c r="BI1606" s="182"/>
      <c r="BJ1606" s="182"/>
      <c r="BK1606" s="182"/>
      <c r="BL1606" s="182"/>
      <c r="BM1606" s="182"/>
      <c r="BN1606" s="182"/>
      <c r="BO1606" s="182"/>
      <c r="BP1606" s="182"/>
      <c r="BQ1606" s="182"/>
      <c r="BR1606" s="182"/>
      <c r="BS1606" s="182"/>
      <c r="BT1606" s="182"/>
      <c r="BU1606" s="182"/>
      <c r="BV1606" s="182"/>
      <c r="BW1606" s="182"/>
      <c r="BX1606" s="182"/>
      <c r="BY1606" s="182"/>
      <c r="BZ1606" s="182"/>
      <c r="CA1606" s="182"/>
      <c r="CB1606" s="182"/>
      <c r="CC1606" s="182"/>
      <c r="CD1606" s="182"/>
      <c r="CE1606" s="182"/>
      <c r="CF1606" s="182"/>
      <c r="CG1606" s="182"/>
      <c r="CH1606" s="182"/>
      <c r="CI1606" s="182"/>
      <c r="CJ1606" s="182"/>
      <c r="CK1606" s="182"/>
      <c r="CL1606" s="182"/>
      <c r="CM1606" s="182"/>
      <c r="CN1606" s="182"/>
      <c r="CO1606" s="182"/>
      <c r="CP1606" s="182"/>
      <c r="CQ1606" s="182"/>
      <c r="CR1606" s="182"/>
      <c r="CS1606" s="182"/>
      <c r="CT1606" s="182"/>
      <c r="CU1606" s="182"/>
      <c r="CV1606" s="182"/>
      <c r="CW1606" s="182"/>
      <c r="CX1606" s="182"/>
      <c r="CY1606" s="182"/>
      <c r="CZ1606" s="182"/>
      <c r="DA1606" s="182"/>
      <c r="DB1606" s="182"/>
      <c r="DC1606" s="182"/>
      <c r="DD1606" s="182"/>
      <c r="DE1606" s="182"/>
      <c r="DF1606" s="182"/>
      <c r="DG1606" s="182"/>
      <c r="DH1606" s="182"/>
      <c r="DI1606" s="182"/>
      <c r="DJ1606" s="182"/>
      <c r="DK1606" s="182"/>
      <c r="DL1606" s="182"/>
      <c r="DM1606" s="182"/>
      <c r="DN1606" s="182"/>
      <c r="DO1606" s="182"/>
      <c r="DP1606" s="182"/>
      <c r="DQ1606" s="182"/>
      <c r="DR1606" s="182"/>
      <c r="DS1606" s="182"/>
      <c r="DT1606" s="182"/>
      <c r="DU1606" s="182"/>
      <c r="DV1606" s="182"/>
      <c r="DW1606" s="182"/>
      <c r="DX1606" s="182"/>
      <c r="DY1606" s="182"/>
    </row>
    <row r="1607" spans="1:129" s="108" customFormat="1" hidden="1" x14ac:dyDescent="0.25">
      <c r="A1607" s="103" t="s">
        <v>153</v>
      </c>
      <c r="B1607" s="126"/>
      <c r="C1607" s="105"/>
      <c r="D1607" s="106"/>
      <c r="E1607" s="106"/>
      <c r="F1607" s="106"/>
      <c r="G1607" s="106"/>
      <c r="H1607" s="107">
        <v>0</v>
      </c>
    </row>
    <row r="1608" spans="1:129" s="194" customFormat="1" x14ac:dyDescent="0.25">
      <c r="A1608" s="96" t="s">
        <v>1480</v>
      </c>
      <c r="B1608" s="125" t="s">
        <v>163</v>
      </c>
      <c r="C1608" s="98" t="s">
        <v>144</v>
      </c>
      <c r="D1608" s="99" t="s">
        <v>144</v>
      </c>
      <c r="E1608" s="101">
        <f>SUBTOTAL(9,E1609)</f>
        <v>0</v>
      </c>
      <c r="F1608" s="101">
        <f>SUBTOTAL(9,F1609)</f>
        <v>0</v>
      </c>
      <c r="G1608" s="101">
        <f>SUBTOTAL(9,G1609)</f>
        <v>0</v>
      </c>
      <c r="H1608" s="188"/>
      <c r="I1608" s="182"/>
      <c r="J1608" s="182"/>
      <c r="K1608" s="182"/>
      <c r="L1608" s="182"/>
      <c r="M1608" s="182"/>
      <c r="N1608" s="182"/>
      <c r="O1608" s="182"/>
      <c r="P1608" s="182"/>
      <c r="Q1608" s="182"/>
      <c r="R1608" s="182"/>
      <c r="S1608" s="182"/>
      <c r="T1608" s="182"/>
      <c r="U1608" s="182"/>
      <c r="V1608" s="182"/>
      <c r="W1608" s="182"/>
      <c r="X1608" s="182"/>
      <c r="Y1608" s="182"/>
      <c r="Z1608" s="182"/>
      <c r="AA1608" s="182"/>
      <c r="AB1608" s="182"/>
      <c r="AC1608" s="182"/>
      <c r="AD1608" s="182"/>
      <c r="AE1608" s="182"/>
      <c r="AF1608" s="182"/>
      <c r="AG1608" s="182"/>
      <c r="AH1608" s="182"/>
      <c r="AI1608" s="182"/>
      <c r="AJ1608" s="182"/>
      <c r="AK1608" s="182"/>
      <c r="AL1608" s="182"/>
      <c r="AM1608" s="182"/>
      <c r="AN1608" s="182"/>
      <c r="AO1608" s="182"/>
      <c r="AP1608" s="182"/>
      <c r="AQ1608" s="182"/>
      <c r="AR1608" s="182"/>
      <c r="AS1608" s="182"/>
      <c r="AT1608" s="182"/>
      <c r="AU1608" s="182"/>
      <c r="AV1608" s="182"/>
      <c r="AW1608" s="182"/>
      <c r="AX1608" s="182"/>
      <c r="AY1608" s="182"/>
      <c r="AZ1608" s="182"/>
      <c r="BA1608" s="182"/>
      <c r="BB1608" s="182"/>
      <c r="BC1608" s="182"/>
      <c r="BD1608" s="182"/>
      <c r="BE1608" s="182"/>
      <c r="BF1608" s="182"/>
      <c r="BG1608" s="182"/>
      <c r="BH1608" s="182"/>
      <c r="BI1608" s="182"/>
      <c r="BJ1608" s="182"/>
      <c r="BK1608" s="182"/>
      <c r="BL1608" s="182"/>
      <c r="BM1608" s="182"/>
      <c r="BN1608" s="182"/>
      <c r="BO1608" s="182"/>
      <c r="BP1608" s="182"/>
      <c r="BQ1608" s="182"/>
      <c r="BR1608" s="182"/>
      <c r="BS1608" s="182"/>
      <c r="BT1608" s="182"/>
      <c r="BU1608" s="182"/>
      <c r="BV1608" s="182"/>
      <c r="BW1608" s="182"/>
      <c r="BX1608" s="182"/>
      <c r="BY1608" s="182"/>
      <c r="BZ1608" s="182"/>
      <c r="CA1608" s="182"/>
      <c r="CB1608" s="182"/>
      <c r="CC1608" s="182"/>
      <c r="CD1608" s="182"/>
      <c r="CE1608" s="182"/>
      <c r="CF1608" s="182"/>
      <c r="CG1608" s="182"/>
      <c r="CH1608" s="182"/>
      <c r="CI1608" s="182"/>
      <c r="CJ1608" s="182"/>
      <c r="CK1608" s="182"/>
      <c r="CL1608" s="182"/>
      <c r="CM1608" s="182"/>
      <c r="CN1608" s="182"/>
      <c r="CO1608" s="182"/>
      <c r="CP1608" s="182"/>
      <c r="CQ1608" s="182"/>
      <c r="CR1608" s="182"/>
      <c r="CS1608" s="182"/>
      <c r="CT1608" s="182"/>
      <c r="CU1608" s="182"/>
      <c r="CV1608" s="182"/>
      <c r="CW1608" s="182"/>
      <c r="CX1608" s="182"/>
      <c r="CY1608" s="182"/>
      <c r="CZ1608" s="182"/>
      <c r="DA1608" s="182"/>
      <c r="DB1608" s="182"/>
      <c r="DC1608" s="182"/>
      <c r="DD1608" s="182"/>
      <c r="DE1608" s="182"/>
      <c r="DF1608" s="182"/>
      <c r="DG1608" s="182"/>
      <c r="DH1608" s="182"/>
      <c r="DI1608" s="182"/>
      <c r="DJ1608" s="182"/>
      <c r="DK1608" s="182"/>
      <c r="DL1608" s="182"/>
      <c r="DM1608" s="182"/>
      <c r="DN1608" s="182"/>
      <c r="DO1608" s="182"/>
      <c r="DP1608" s="182"/>
      <c r="DQ1608" s="182"/>
      <c r="DR1608" s="182"/>
      <c r="DS1608" s="182"/>
      <c r="DT1608" s="182"/>
      <c r="DU1608" s="182"/>
      <c r="DV1608" s="182"/>
      <c r="DW1608" s="182"/>
      <c r="DX1608" s="182"/>
      <c r="DY1608" s="182"/>
    </row>
    <row r="1609" spans="1:129" s="108" customFormat="1" hidden="1" x14ac:dyDescent="0.25">
      <c r="A1609" s="103" t="s">
        <v>153</v>
      </c>
      <c r="B1609" s="126"/>
      <c r="C1609" s="105"/>
      <c r="D1609" s="106"/>
      <c r="E1609" s="106"/>
      <c r="F1609" s="106"/>
      <c r="G1609" s="106"/>
      <c r="H1609" s="107">
        <v>0</v>
      </c>
    </row>
    <row r="1610" spans="1:129" s="193" customFormat="1" x14ac:dyDescent="0.25">
      <c r="A1610" s="96" t="s">
        <v>1481</v>
      </c>
      <c r="B1610" s="125" t="s">
        <v>1292</v>
      </c>
      <c r="C1610" s="98" t="s">
        <v>144</v>
      </c>
      <c r="D1610" s="99" t="s">
        <v>144</v>
      </c>
      <c r="E1610" s="101">
        <f>E1611+E1613+E1615+E1617+E1619+E1621</f>
        <v>0</v>
      </c>
      <c r="F1610" s="101">
        <f>F1611+F1613+F1615+F1617+F1619+F1621</f>
        <v>0</v>
      </c>
      <c r="G1610" s="101">
        <f>G1611+G1613+G1615+G1617+G1619+G1621</f>
        <v>0</v>
      </c>
      <c r="H1610" s="188"/>
      <c r="I1610" s="182"/>
      <c r="J1610" s="182"/>
      <c r="K1610" s="182"/>
      <c r="L1610" s="182"/>
      <c r="M1610" s="182"/>
      <c r="N1610" s="182"/>
      <c r="O1610" s="182"/>
      <c r="P1610" s="182"/>
      <c r="Q1610" s="182"/>
      <c r="R1610" s="182"/>
      <c r="S1610" s="182"/>
      <c r="T1610" s="182"/>
      <c r="U1610" s="182"/>
      <c r="V1610" s="182"/>
      <c r="W1610" s="182"/>
      <c r="X1610" s="182"/>
      <c r="Y1610" s="182"/>
      <c r="Z1610" s="182"/>
      <c r="AA1610" s="182"/>
      <c r="AB1610" s="182"/>
      <c r="AC1610" s="182"/>
      <c r="AD1610" s="182"/>
      <c r="AE1610" s="182"/>
      <c r="AF1610" s="182"/>
      <c r="AG1610" s="182"/>
      <c r="AH1610" s="182"/>
      <c r="AI1610" s="182"/>
      <c r="AJ1610" s="182"/>
      <c r="AK1610" s="182"/>
      <c r="AL1610" s="182"/>
      <c r="AM1610" s="182"/>
      <c r="AN1610" s="182"/>
      <c r="AO1610" s="182"/>
      <c r="AP1610" s="182"/>
      <c r="AQ1610" s="182"/>
      <c r="AR1610" s="182"/>
      <c r="AS1610" s="182"/>
      <c r="AT1610" s="182"/>
      <c r="AU1610" s="182"/>
      <c r="AV1610" s="182"/>
      <c r="AW1610" s="182"/>
      <c r="AX1610" s="182"/>
      <c r="AY1610" s="182"/>
      <c r="AZ1610" s="182"/>
      <c r="BA1610" s="182"/>
      <c r="BB1610" s="182"/>
      <c r="BC1610" s="182"/>
      <c r="BD1610" s="182"/>
      <c r="BE1610" s="182"/>
      <c r="BF1610" s="182"/>
      <c r="BG1610" s="182"/>
      <c r="BH1610" s="182"/>
      <c r="BI1610" s="182"/>
      <c r="BJ1610" s="182"/>
      <c r="BK1610" s="182"/>
      <c r="BL1610" s="182"/>
      <c r="BM1610" s="182"/>
      <c r="BN1610" s="182"/>
      <c r="BO1610" s="182"/>
      <c r="BP1610" s="182"/>
      <c r="BQ1610" s="182"/>
      <c r="BR1610" s="182"/>
      <c r="BS1610" s="182"/>
      <c r="BT1610" s="182"/>
      <c r="BU1610" s="182"/>
      <c r="BV1610" s="182"/>
      <c r="BW1610" s="182"/>
      <c r="BX1610" s="182"/>
      <c r="BY1610" s="182"/>
      <c r="BZ1610" s="182"/>
      <c r="CA1610" s="182"/>
      <c r="CB1610" s="182"/>
      <c r="CC1610" s="182"/>
      <c r="CD1610" s="182"/>
      <c r="CE1610" s="182"/>
      <c r="CF1610" s="182"/>
      <c r="CG1610" s="182"/>
      <c r="CH1610" s="182"/>
      <c r="CI1610" s="182"/>
      <c r="CJ1610" s="182"/>
      <c r="CK1610" s="182"/>
      <c r="CL1610" s="182"/>
      <c r="CM1610" s="182"/>
      <c r="CN1610" s="182"/>
      <c r="CO1610" s="182"/>
      <c r="CP1610" s="182"/>
      <c r="CQ1610" s="182"/>
      <c r="CR1610" s="182"/>
      <c r="CS1610" s="182"/>
      <c r="CT1610" s="182"/>
      <c r="CU1610" s="182"/>
      <c r="CV1610" s="182"/>
      <c r="CW1610" s="182"/>
      <c r="CX1610" s="182"/>
      <c r="CY1610" s="182"/>
      <c r="CZ1610" s="182"/>
      <c r="DA1610" s="182"/>
      <c r="DB1610" s="182"/>
      <c r="DC1610" s="182"/>
      <c r="DD1610" s="182"/>
      <c r="DE1610" s="182"/>
      <c r="DF1610" s="182"/>
      <c r="DG1610" s="182"/>
      <c r="DH1610" s="182"/>
      <c r="DI1610" s="182"/>
      <c r="DJ1610" s="182"/>
      <c r="DK1610" s="182"/>
      <c r="DL1610" s="182"/>
      <c r="DM1610" s="182"/>
      <c r="DN1610" s="182"/>
      <c r="DO1610" s="182"/>
      <c r="DP1610" s="182"/>
      <c r="DQ1610" s="182"/>
      <c r="DR1610" s="182"/>
      <c r="DS1610" s="182"/>
      <c r="DT1610" s="182"/>
      <c r="DU1610" s="182"/>
      <c r="DV1610" s="182"/>
      <c r="DW1610" s="182"/>
      <c r="DX1610" s="182"/>
      <c r="DY1610" s="182"/>
    </row>
    <row r="1611" spans="1:129" s="194" customFormat="1" x14ac:dyDescent="0.25">
      <c r="A1611" s="96" t="s">
        <v>1482</v>
      </c>
      <c r="B1611" s="125" t="s">
        <v>1265</v>
      </c>
      <c r="C1611" s="98" t="s">
        <v>144</v>
      </c>
      <c r="D1611" s="99" t="s">
        <v>144</v>
      </c>
      <c r="E1611" s="101">
        <f>SUBTOTAL(9,E1612)</f>
        <v>0</v>
      </c>
      <c r="F1611" s="101">
        <f>SUBTOTAL(9,F1612)</f>
        <v>0</v>
      </c>
      <c r="G1611" s="101">
        <f>SUBTOTAL(9,G1612)</f>
        <v>0</v>
      </c>
      <c r="H1611" s="188"/>
      <c r="I1611" s="182"/>
      <c r="J1611" s="182"/>
      <c r="K1611" s="182"/>
      <c r="L1611" s="182"/>
      <c r="M1611" s="182"/>
      <c r="N1611" s="182"/>
      <c r="O1611" s="182"/>
      <c r="P1611" s="182"/>
      <c r="Q1611" s="182"/>
      <c r="R1611" s="182"/>
      <c r="S1611" s="182"/>
      <c r="T1611" s="182"/>
      <c r="U1611" s="182"/>
      <c r="V1611" s="182"/>
      <c r="W1611" s="182"/>
      <c r="X1611" s="182"/>
      <c r="Y1611" s="182"/>
      <c r="Z1611" s="182"/>
      <c r="AA1611" s="182"/>
      <c r="AB1611" s="182"/>
      <c r="AC1611" s="182"/>
      <c r="AD1611" s="182"/>
      <c r="AE1611" s="182"/>
      <c r="AF1611" s="182"/>
      <c r="AG1611" s="182"/>
      <c r="AH1611" s="182"/>
      <c r="AI1611" s="182"/>
      <c r="AJ1611" s="182"/>
      <c r="AK1611" s="182"/>
      <c r="AL1611" s="182"/>
      <c r="AM1611" s="182"/>
      <c r="AN1611" s="182"/>
      <c r="AO1611" s="182"/>
      <c r="AP1611" s="182"/>
      <c r="AQ1611" s="182"/>
      <c r="AR1611" s="182"/>
      <c r="AS1611" s="182"/>
      <c r="AT1611" s="182"/>
      <c r="AU1611" s="182"/>
      <c r="AV1611" s="182"/>
      <c r="AW1611" s="182"/>
      <c r="AX1611" s="182"/>
      <c r="AY1611" s="182"/>
      <c r="AZ1611" s="182"/>
      <c r="BA1611" s="182"/>
      <c r="BB1611" s="182"/>
      <c r="BC1611" s="182"/>
      <c r="BD1611" s="182"/>
      <c r="BE1611" s="182"/>
      <c r="BF1611" s="182"/>
      <c r="BG1611" s="182"/>
      <c r="BH1611" s="182"/>
      <c r="BI1611" s="182"/>
      <c r="BJ1611" s="182"/>
      <c r="BK1611" s="182"/>
      <c r="BL1611" s="182"/>
      <c r="BM1611" s="182"/>
      <c r="BN1611" s="182"/>
      <c r="BO1611" s="182"/>
      <c r="BP1611" s="182"/>
      <c r="BQ1611" s="182"/>
      <c r="BR1611" s="182"/>
      <c r="BS1611" s="182"/>
      <c r="BT1611" s="182"/>
      <c r="BU1611" s="182"/>
      <c r="BV1611" s="182"/>
      <c r="BW1611" s="182"/>
      <c r="BX1611" s="182"/>
      <c r="BY1611" s="182"/>
      <c r="BZ1611" s="182"/>
      <c r="CA1611" s="182"/>
      <c r="CB1611" s="182"/>
      <c r="CC1611" s="182"/>
      <c r="CD1611" s="182"/>
      <c r="CE1611" s="182"/>
      <c r="CF1611" s="182"/>
      <c r="CG1611" s="182"/>
      <c r="CH1611" s="182"/>
      <c r="CI1611" s="182"/>
      <c r="CJ1611" s="182"/>
      <c r="CK1611" s="182"/>
      <c r="CL1611" s="182"/>
      <c r="CM1611" s="182"/>
      <c r="CN1611" s="182"/>
      <c r="CO1611" s="182"/>
      <c r="CP1611" s="182"/>
      <c r="CQ1611" s="182"/>
      <c r="CR1611" s="182"/>
      <c r="CS1611" s="182"/>
      <c r="CT1611" s="182"/>
      <c r="CU1611" s="182"/>
      <c r="CV1611" s="182"/>
      <c r="CW1611" s="182"/>
      <c r="CX1611" s="182"/>
      <c r="CY1611" s="182"/>
      <c r="CZ1611" s="182"/>
      <c r="DA1611" s="182"/>
      <c r="DB1611" s="182"/>
      <c r="DC1611" s="182"/>
      <c r="DD1611" s="182"/>
      <c r="DE1611" s="182"/>
      <c r="DF1611" s="182"/>
      <c r="DG1611" s="182"/>
      <c r="DH1611" s="182"/>
      <c r="DI1611" s="182"/>
      <c r="DJ1611" s="182"/>
      <c r="DK1611" s="182"/>
      <c r="DL1611" s="182"/>
      <c r="DM1611" s="182"/>
      <c r="DN1611" s="182"/>
      <c r="DO1611" s="182"/>
      <c r="DP1611" s="182"/>
      <c r="DQ1611" s="182"/>
      <c r="DR1611" s="182"/>
      <c r="DS1611" s="182"/>
      <c r="DT1611" s="182"/>
      <c r="DU1611" s="182"/>
      <c r="DV1611" s="182"/>
      <c r="DW1611" s="182"/>
      <c r="DX1611" s="182"/>
      <c r="DY1611" s="182"/>
    </row>
    <row r="1612" spans="1:129" s="108" customFormat="1" hidden="1" x14ac:dyDescent="0.25">
      <c r="A1612" s="103" t="s">
        <v>153</v>
      </c>
      <c r="B1612" s="126"/>
      <c r="C1612" s="105"/>
      <c r="D1612" s="106"/>
      <c r="E1612" s="106"/>
      <c r="F1612" s="106"/>
      <c r="G1612" s="106"/>
      <c r="H1612" s="107">
        <v>0</v>
      </c>
    </row>
    <row r="1613" spans="1:129" s="194" customFormat="1" x14ac:dyDescent="0.25">
      <c r="A1613" s="96" t="s">
        <v>1483</v>
      </c>
      <c r="B1613" s="125" t="s">
        <v>155</v>
      </c>
      <c r="C1613" s="98" t="s">
        <v>144</v>
      </c>
      <c r="D1613" s="99" t="s">
        <v>144</v>
      </c>
      <c r="E1613" s="101">
        <f>SUBTOTAL(9,E1614)</f>
        <v>0</v>
      </c>
      <c r="F1613" s="101">
        <f>SUBTOTAL(9,F1614)</f>
        <v>0</v>
      </c>
      <c r="G1613" s="101">
        <f>SUBTOTAL(9,G1614)</f>
        <v>0</v>
      </c>
      <c r="H1613" s="188"/>
      <c r="I1613" s="182"/>
      <c r="J1613" s="182"/>
      <c r="K1613" s="182"/>
      <c r="L1613" s="182"/>
      <c r="M1613" s="182"/>
      <c r="N1613" s="182"/>
      <c r="O1613" s="182"/>
      <c r="P1613" s="182"/>
      <c r="Q1613" s="182"/>
      <c r="R1613" s="182"/>
      <c r="S1613" s="182"/>
      <c r="T1613" s="182"/>
      <c r="U1613" s="182"/>
      <c r="V1613" s="182"/>
      <c r="W1613" s="182"/>
      <c r="X1613" s="182"/>
      <c r="Y1613" s="182"/>
      <c r="Z1613" s="182"/>
      <c r="AA1613" s="182"/>
      <c r="AB1613" s="182"/>
      <c r="AC1613" s="182"/>
      <c r="AD1613" s="182"/>
      <c r="AE1613" s="182"/>
      <c r="AF1613" s="182"/>
      <c r="AG1613" s="182"/>
      <c r="AH1613" s="182"/>
      <c r="AI1613" s="182"/>
      <c r="AJ1613" s="182"/>
      <c r="AK1613" s="182"/>
      <c r="AL1613" s="182"/>
      <c r="AM1613" s="182"/>
      <c r="AN1613" s="182"/>
      <c r="AO1613" s="182"/>
      <c r="AP1613" s="182"/>
      <c r="AQ1613" s="182"/>
      <c r="AR1613" s="182"/>
      <c r="AS1613" s="182"/>
      <c r="AT1613" s="182"/>
      <c r="AU1613" s="182"/>
      <c r="AV1613" s="182"/>
      <c r="AW1613" s="182"/>
      <c r="AX1613" s="182"/>
      <c r="AY1613" s="182"/>
      <c r="AZ1613" s="182"/>
      <c r="BA1613" s="182"/>
      <c r="BB1613" s="182"/>
      <c r="BC1613" s="182"/>
      <c r="BD1613" s="182"/>
      <c r="BE1613" s="182"/>
      <c r="BF1613" s="182"/>
      <c r="BG1613" s="182"/>
      <c r="BH1613" s="182"/>
      <c r="BI1613" s="182"/>
      <c r="BJ1613" s="182"/>
      <c r="BK1613" s="182"/>
      <c r="BL1613" s="182"/>
      <c r="BM1613" s="182"/>
      <c r="BN1613" s="182"/>
      <c r="BO1613" s="182"/>
      <c r="BP1613" s="182"/>
      <c r="BQ1613" s="182"/>
      <c r="BR1613" s="182"/>
      <c r="BS1613" s="182"/>
      <c r="BT1613" s="182"/>
      <c r="BU1613" s="182"/>
      <c r="BV1613" s="182"/>
      <c r="BW1613" s="182"/>
      <c r="BX1613" s="182"/>
      <c r="BY1613" s="182"/>
      <c r="BZ1613" s="182"/>
      <c r="CA1613" s="182"/>
      <c r="CB1613" s="182"/>
      <c r="CC1613" s="182"/>
      <c r="CD1613" s="182"/>
      <c r="CE1613" s="182"/>
      <c r="CF1613" s="182"/>
      <c r="CG1613" s="182"/>
      <c r="CH1613" s="182"/>
      <c r="CI1613" s="182"/>
      <c r="CJ1613" s="182"/>
      <c r="CK1613" s="182"/>
      <c r="CL1613" s="182"/>
      <c r="CM1613" s="182"/>
      <c r="CN1613" s="182"/>
      <c r="CO1613" s="182"/>
      <c r="CP1613" s="182"/>
      <c r="CQ1613" s="182"/>
      <c r="CR1613" s="182"/>
      <c r="CS1613" s="182"/>
      <c r="CT1613" s="182"/>
      <c r="CU1613" s="182"/>
      <c r="CV1613" s="182"/>
      <c r="CW1613" s="182"/>
      <c r="CX1613" s="182"/>
      <c r="CY1613" s="182"/>
      <c r="CZ1613" s="182"/>
      <c r="DA1613" s="182"/>
      <c r="DB1613" s="182"/>
      <c r="DC1613" s="182"/>
      <c r="DD1613" s="182"/>
      <c r="DE1613" s="182"/>
      <c r="DF1613" s="182"/>
      <c r="DG1613" s="182"/>
      <c r="DH1613" s="182"/>
      <c r="DI1613" s="182"/>
      <c r="DJ1613" s="182"/>
      <c r="DK1613" s="182"/>
      <c r="DL1613" s="182"/>
      <c r="DM1613" s="182"/>
      <c r="DN1613" s="182"/>
      <c r="DO1613" s="182"/>
      <c r="DP1613" s="182"/>
      <c r="DQ1613" s="182"/>
      <c r="DR1613" s="182"/>
      <c r="DS1613" s="182"/>
      <c r="DT1613" s="182"/>
      <c r="DU1613" s="182"/>
      <c r="DV1613" s="182"/>
      <c r="DW1613" s="182"/>
      <c r="DX1613" s="182"/>
      <c r="DY1613" s="182"/>
    </row>
    <row r="1614" spans="1:129" s="108" customFormat="1" hidden="1" x14ac:dyDescent="0.25">
      <c r="A1614" s="103" t="s">
        <v>153</v>
      </c>
      <c r="B1614" s="126"/>
      <c r="C1614" s="105"/>
      <c r="D1614" s="106"/>
      <c r="E1614" s="106"/>
      <c r="F1614" s="106"/>
      <c r="G1614" s="106"/>
      <c r="H1614" s="107">
        <v>0</v>
      </c>
    </row>
    <row r="1615" spans="1:129" s="194" customFormat="1" x14ac:dyDescent="0.25">
      <c r="A1615" s="96" t="s">
        <v>1484</v>
      </c>
      <c r="B1615" s="125" t="s">
        <v>157</v>
      </c>
      <c r="C1615" s="98" t="s">
        <v>144</v>
      </c>
      <c r="D1615" s="99" t="s">
        <v>144</v>
      </c>
      <c r="E1615" s="101">
        <f>SUBTOTAL(9,E1616)</f>
        <v>0</v>
      </c>
      <c r="F1615" s="101">
        <f>SUBTOTAL(9,F1616)</f>
        <v>0</v>
      </c>
      <c r="G1615" s="101">
        <f>SUBTOTAL(9,G1616)</f>
        <v>0</v>
      </c>
      <c r="H1615" s="188"/>
      <c r="I1615" s="182"/>
      <c r="J1615" s="182"/>
      <c r="K1615" s="182"/>
      <c r="L1615" s="182"/>
      <c r="M1615" s="182"/>
      <c r="N1615" s="182"/>
      <c r="O1615" s="182"/>
      <c r="P1615" s="182"/>
      <c r="Q1615" s="182"/>
      <c r="R1615" s="182"/>
      <c r="S1615" s="182"/>
      <c r="T1615" s="182"/>
      <c r="U1615" s="182"/>
      <c r="V1615" s="182"/>
      <c r="W1615" s="182"/>
      <c r="X1615" s="182"/>
      <c r="Y1615" s="182"/>
      <c r="Z1615" s="182"/>
      <c r="AA1615" s="182"/>
      <c r="AB1615" s="182"/>
      <c r="AC1615" s="182"/>
      <c r="AD1615" s="182"/>
      <c r="AE1615" s="182"/>
      <c r="AF1615" s="182"/>
      <c r="AG1615" s="182"/>
      <c r="AH1615" s="182"/>
      <c r="AI1615" s="182"/>
      <c r="AJ1615" s="182"/>
      <c r="AK1615" s="182"/>
      <c r="AL1615" s="182"/>
      <c r="AM1615" s="182"/>
      <c r="AN1615" s="182"/>
      <c r="AO1615" s="182"/>
      <c r="AP1615" s="182"/>
      <c r="AQ1615" s="182"/>
      <c r="AR1615" s="182"/>
      <c r="AS1615" s="182"/>
      <c r="AT1615" s="182"/>
      <c r="AU1615" s="182"/>
      <c r="AV1615" s="182"/>
      <c r="AW1615" s="182"/>
      <c r="AX1615" s="182"/>
      <c r="AY1615" s="182"/>
      <c r="AZ1615" s="182"/>
      <c r="BA1615" s="182"/>
      <c r="BB1615" s="182"/>
      <c r="BC1615" s="182"/>
      <c r="BD1615" s="182"/>
      <c r="BE1615" s="182"/>
      <c r="BF1615" s="182"/>
      <c r="BG1615" s="182"/>
      <c r="BH1615" s="182"/>
      <c r="BI1615" s="182"/>
      <c r="BJ1615" s="182"/>
      <c r="BK1615" s="182"/>
      <c r="BL1615" s="182"/>
      <c r="BM1615" s="182"/>
      <c r="BN1615" s="182"/>
      <c r="BO1615" s="182"/>
      <c r="BP1615" s="182"/>
      <c r="BQ1615" s="182"/>
      <c r="BR1615" s="182"/>
      <c r="BS1615" s="182"/>
      <c r="BT1615" s="182"/>
      <c r="BU1615" s="182"/>
      <c r="BV1615" s="182"/>
      <c r="BW1615" s="182"/>
      <c r="BX1615" s="182"/>
      <c r="BY1615" s="182"/>
      <c r="BZ1615" s="182"/>
      <c r="CA1615" s="182"/>
      <c r="CB1615" s="182"/>
      <c r="CC1615" s="182"/>
      <c r="CD1615" s="182"/>
      <c r="CE1615" s="182"/>
      <c r="CF1615" s="182"/>
      <c r="CG1615" s="182"/>
      <c r="CH1615" s="182"/>
      <c r="CI1615" s="182"/>
      <c r="CJ1615" s="182"/>
      <c r="CK1615" s="182"/>
      <c r="CL1615" s="182"/>
      <c r="CM1615" s="182"/>
      <c r="CN1615" s="182"/>
      <c r="CO1615" s="182"/>
      <c r="CP1615" s="182"/>
      <c r="CQ1615" s="182"/>
      <c r="CR1615" s="182"/>
      <c r="CS1615" s="182"/>
      <c r="CT1615" s="182"/>
      <c r="CU1615" s="182"/>
      <c r="CV1615" s="182"/>
      <c r="CW1615" s="182"/>
      <c r="CX1615" s="182"/>
      <c r="CY1615" s="182"/>
      <c r="CZ1615" s="182"/>
      <c r="DA1615" s="182"/>
      <c r="DB1615" s="182"/>
      <c r="DC1615" s="182"/>
      <c r="DD1615" s="182"/>
      <c r="DE1615" s="182"/>
      <c r="DF1615" s="182"/>
      <c r="DG1615" s="182"/>
      <c r="DH1615" s="182"/>
      <c r="DI1615" s="182"/>
      <c r="DJ1615" s="182"/>
      <c r="DK1615" s="182"/>
      <c r="DL1615" s="182"/>
      <c r="DM1615" s="182"/>
      <c r="DN1615" s="182"/>
      <c r="DO1615" s="182"/>
      <c r="DP1615" s="182"/>
      <c r="DQ1615" s="182"/>
      <c r="DR1615" s="182"/>
      <c r="DS1615" s="182"/>
      <c r="DT1615" s="182"/>
      <c r="DU1615" s="182"/>
      <c r="DV1615" s="182"/>
      <c r="DW1615" s="182"/>
      <c r="DX1615" s="182"/>
      <c r="DY1615" s="182"/>
    </row>
    <row r="1616" spans="1:129" s="108" customFormat="1" hidden="1" x14ac:dyDescent="0.25">
      <c r="A1616" s="103" t="s">
        <v>153</v>
      </c>
      <c r="B1616" s="126"/>
      <c r="C1616" s="105"/>
      <c r="D1616" s="106"/>
      <c r="E1616" s="106"/>
      <c r="F1616" s="106"/>
      <c r="G1616" s="106"/>
      <c r="H1616" s="107">
        <v>0</v>
      </c>
    </row>
    <row r="1617" spans="1:129" s="194" customFormat="1" x14ac:dyDescent="0.25">
      <c r="A1617" s="96" t="s">
        <v>1485</v>
      </c>
      <c r="B1617" s="125" t="s">
        <v>1288</v>
      </c>
      <c r="C1617" s="98" t="s">
        <v>144</v>
      </c>
      <c r="D1617" s="99" t="s">
        <v>144</v>
      </c>
      <c r="E1617" s="101">
        <f>SUBTOTAL(9,E1618)</f>
        <v>0</v>
      </c>
      <c r="F1617" s="101">
        <f>SUBTOTAL(9,F1618)</f>
        <v>0</v>
      </c>
      <c r="G1617" s="101">
        <f>SUBTOTAL(9,G1618)</f>
        <v>0</v>
      </c>
      <c r="H1617" s="188"/>
      <c r="I1617" s="182"/>
      <c r="J1617" s="182"/>
      <c r="K1617" s="182"/>
      <c r="L1617" s="182"/>
      <c r="M1617" s="182"/>
      <c r="N1617" s="182"/>
      <c r="O1617" s="182"/>
      <c r="P1617" s="182"/>
      <c r="Q1617" s="182"/>
      <c r="R1617" s="182"/>
      <c r="S1617" s="182"/>
      <c r="T1617" s="182"/>
      <c r="U1617" s="182"/>
      <c r="V1617" s="182"/>
      <c r="W1617" s="182"/>
      <c r="X1617" s="182"/>
      <c r="Y1617" s="182"/>
      <c r="Z1617" s="182"/>
      <c r="AA1617" s="182"/>
      <c r="AB1617" s="182"/>
      <c r="AC1617" s="182"/>
      <c r="AD1617" s="182"/>
      <c r="AE1617" s="182"/>
      <c r="AF1617" s="182"/>
      <c r="AG1617" s="182"/>
      <c r="AH1617" s="182"/>
      <c r="AI1617" s="182"/>
      <c r="AJ1617" s="182"/>
      <c r="AK1617" s="182"/>
      <c r="AL1617" s="182"/>
      <c r="AM1617" s="182"/>
      <c r="AN1617" s="182"/>
      <c r="AO1617" s="182"/>
      <c r="AP1617" s="182"/>
      <c r="AQ1617" s="182"/>
      <c r="AR1617" s="182"/>
      <c r="AS1617" s="182"/>
      <c r="AT1617" s="182"/>
      <c r="AU1617" s="182"/>
      <c r="AV1617" s="182"/>
      <c r="AW1617" s="182"/>
      <c r="AX1617" s="182"/>
      <c r="AY1617" s="182"/>
      <c r="AZ1617" s="182"/>
      <c r="BA1617" s="182"/>
      <c r="BB1617" s="182"/>
      <c r="BC1617" s="182"/>
      <c r="BD1617" s="182"/>
      <c r="BE1617" s="182"/>
      <c r="BF1617" s="182"/>
      <c r="BG1617" s="182"/>
      <c r="BH1617" s="182"/>
      <c r="BI1617" s="182"/>
      <c r="BJ1617" s="182"/>
      <c r="BK1617" s="182"/>
      <c r="BL1617" s="182"/>
      <c r="BM1617" s="182"/>
      <c r="BN1617" s="182"/>
      <c r="BO1617" s="182"/>
      <c r="BP1617" s="182"/>
      <c r="BQ1617" s="182"/>
      <c r="BR1617" s="182"/>
      <c r="BS1617" s="182"/>
      <c r="BT1617" s="182"/>
      <c r="BU1617" s="182"/>
      <c r="BV1617" s="182"/>
      <c r="BW1617" s="182"/>
      <c r="BX1617" s="182"/>
      <c r="BY1617" s="182"/>
      <c r="BZ1617" s="182"/>
      <c r="CA1617" s="182"/>
      <c r="CB1617" s="182"/>
      <c r="CC1617" s="182"/>
      <c r="CD1617" s="182"/>
      <c r="CE1617" s="182"/>
      <c r="CF1617" s="182"/>
      <c r="CG1617" s="182"/>
      <c r="CH1617" s="182"/>
      <c r="CI1617" s="182"/>
      <c r="CJ1617" s="182"/>
      <c r="CK1617" s="182"/>
      <c r="CL1617" s="182"/>
      <c r="CM1617" s="182"/>
      <c r="CN1617" s="182"/>
      <c r="CO1617" s="182"/>
      <c r="CP1617" s="182"/>
      <c r="CQ1617" s="182"/>
      <c r="CR1617" s="182"/>
      <c r="CS1617" s="182"/>
      <c r="CT1617" s="182"/>
      <c r="CU1617" s="182"/>
      <c r="CV1617" s="182"/>
      <c r="CW1617" s="182"/>
      <c r="CX1617" s="182"/>
      <c r="CY1617" s="182"/>
      <c r="CZ1617" s="182"/>
      <c r="DA1617" s="182"/>
      <c r="DB1617" s="182"/>
      <c r="DC1617" s="182"/>
      <c r="DD1617" s="182"/>
      <c r="DE1617" s="182"/>
      <c r="DF1617" s="182"/>
      <c r="DG1617" s="182"/>
      <c r="DH1617" s="182"/>
      <c r="DI1617" s="182"/>
      <c r="DJ1617" s="182"/>
      <c r="DK1617" s="182"/>
      <c r="DL1617" s="182"/>
      <c r="DM1617" s="182"/>
      <c r="DN1617" s="182"/>
      <c r="DO1617" s="182"/>
      <c r="DP1617" s="182"/>
      <c r="DQ1617" s="182"/>
      <c r="DR1617" s="182"/>
      <c r="DS1617" s="182"/>
      <c r="DT1617" s="182"/>
      <c r="DU1617" s="182"/>
      <c r="DV1617" s="182"/>
      <c r="DW1617" s="182"/>
      <c r="DX1617" s="182"/>
      <c r="DY1617" s="182"/>
    </row>
    <row r="1618" spans="1:129" s="108" customFormat="1" hidden="1" x14ac:dyDescent="0.25">
      <c r="A1618" s="103" t="s">
        <v>153</v>
      </c>
      <c r="B1618" s="126"/>
      <c r="C1618" s="105"/>
      <c r="D1618" s="106"/>
      <c r="E1618" s="106"/>
      <c r="F1618" s="106"/>
      <c r="G1618" s="106"/>
      <c r="H1618" s="107">
        <v>0</v>
      </c>
    </row>
    <row r="1619" spans="1:129" s="194" customFormat="1" x14ac:dyDescent="0.25">
      <c r="A1619" s="96" t="s">
        <v>1486</v>
      </c>
      <c r="B1619" s="125" t="s">
        <v>161</v>
      </c>
      <c r="C1619" s="98" t="s">
        <v>144</v>
      </c>
      <c r="D1619" s="99" t="s">
        <v>144</v>
      </c>
      <c r="E1619" s="101">
        <f>SUBTOTAL(9,E1620)</f>
        <v>0</v>
      </c>
      <c r="F1619" s="101">
        <f>SUBTOTAL(9,F1620)</f>
        <v>0</v>
      </c>
      <c r="G1619" s="101">
        <f>SUBTOTAL(9,G1620)</f>
        <v>0</v>
      </c>
      <c r="H1619" s="188"/>
      <c r="I1619" s="182"/>
      <c r="J1619" s="182"/>
      <c r="K1619" s="182"/>
      <c r="L1619" s="182"/>
      <c r="M1619" s="182"/>
      <c r="N1619" s="182"/>
      <c r="O1619" s="182"/>
      <c r="P1619" s="182"/>
      <c r="Q1619" s="182"/>
      <c r="R1619" s="182"/>
      <c r="S1619" s="182"/>
      <c r="T1619" s="182"/>
      <c r="U1619" s="182"/>
      <c r="V1619" s="182"/>
      <c r="W1619" s="182"/>
      <c r="X1619" s="182"/>
      <c r="Y1619" s="182"/>
      <c r="Z1619" s="182"/>
      <c r="AA1619" s="182"/>
      <c r="AB1619" s="182"/>
      <c r="AC1619" s="182"/>
      <c r="AD1619" s="182"/>
      <c r="AE1619" s="182"/>
      <c r="AF1619" s="182"/>
      <c r="AG1619" s="182"/>
      <c r="AH1619" s="182"/>
      <c r="AI1619" s="182"/>
      <c r="AJ1619" s="182"/>
      <c r="AK1619" s="182"/>
      <c r="AL1619" s="182"/>
      <c r="AM1619" s="182"/>
      <c r="AN1619" s="182"/>
      <c r="AO1619" s="182"/>
      <c r="AP1619" s="182"/>
      <c r="AQ1619" s="182"/>
      <c r="AR1619" s="182"/>
      <c r="AS1619" s="182"/>
      <c r="AT1619" s="182"/>
      <c r="AU1619" s="182"/>
      <c r="AV1619" s="182"/>
      <c r="AW1619" s="182"/>
      <c r="AX1619" s="182"/>
      <c r="AY1619" s="182"/>
      <c r="AZ1619" s="182"/>
      <c r="BA1619" s="182"/>
      <c r="BB1619" s="182"/>
      <c r="BC1619" s="182"/>
      <c r="BD1619" s="182"/>
      <c r="BE1619" s="182"/>
      <c r="BF1619" s="182"/>
      <c r="BG1619" s="182"/>
      <c r="BH1619" s="182"/>
      <c r="BI1619" s="182"/>
      <c r="BJ1619" s="182"/>
      <c r="BK1619" s="182"/>
      <c r="BL1619" s="182"/>
      <c r="BM1619" s="182"/>
      <c r="BN1619" s="182"/>
      <c r="BO1619" s="182"/>
      <c r="BP1619" s="182"/>
      <c r="BQ1619" s="182"/>
      <c r="BR1619" s="182"/>
      <c r="BS1619" s="182"/>
      <c r="BT1619" s="182"/>
      <c r="BU1619" s="182"/>
      <c r="BV1619" s="182"/>
      <c r="BW1619" s="182"/>
      <c r="BX1619" s="182"/>
      <c r="BY1619" s="182"/>
      <c r="BZ1619" s="182"/>
      <c r="CA1619" s="182"/>
      <c r="CB1619" s="182"/>
      <c r="CC1619" s="182"/>
      <c r="CD1619" s="182"/>
      <c r="CE1619" s="182"/>
      <c r="CF1619" s="182"/>
      <c r="CG1619" s="182"/>
      <c r="CH1619" s="182"/>
      <c r="CI1619" s="182"/>
      <c r="CJ1619" s="182"/>
      <c r="CK1619" s="182"/>
      <c r="CL1619" s="182"/>
      <c r="CM1619" s="182"/>
      <c r="CN1619" s="182"/>
      <c r="CO1619" s="182"/>
      <c r="CP1619" s="182"/>
      <c r="CQ1619" s="182"/>
      <c r="CR1619" s="182"/>
      <c r="CS1619" s="182"/>
      <c r="CT1619" s="182"/>
      <c r="CU1619" s="182"/>
      <c r="CV1619" s="182"/>
      <c r="CW1619" s="182"/>
      <c r="CX1619" s="182"/>
      <c r="CY1619" s="182"/>
      <c r="CZ1619" s="182"/>
      <c r="DA1619" s="182"/>
      <c r="DB1619" s="182"/>
      <c r="DC1619" s="182"/>
      <c r="DD1619" s="182"/>
      <c r="DE1619" s="182"/>
      <c r="DF1619" s="182"/>
      <c r="DG1619" s="182"/>
      <c r="DH1619" s="182"/>
      <c r="DI1619" s="182"/>
      <c r="DJ1619" s="182"/>
      <c r="DK1619" s="182"/>
      <c r="DL1619" s="182"/>
      <c r="DM1619" s="182"/>
      <c r="DN1619" s="182"/>
      <c r="DO1619" s="182"/>
      <c r="DP1619" s="182"/>
      <c r="DQ1619" s="182"/>
      <c r="DR1619" s="182"/>
      <c r="DS1619" s="182"/>
      <c r="DT1619" s="182"/>
      <c r="DU1619" s="182"/>
      <c r="DV1619" s="182"/>
      <c r="DW1619" s="182"/>
      <c r="DX1619" s="182"/>
      <c r="DY1619" s="182"/>
    </row>
    <row r="1620" spans="1:129" s="108" customFormat="1" hidden="1" x14ac:dyDescent="0.25">
      <c r="A1620" s="103" t="s">
        <v>153</v>
      </c>
      <c r="B1620" s="126"/>
      <c r="C1620" s="105"/>
      <c r="D1620" s="106"/>
      <c r="E1620" s="106"/>
      <c r="F1620" s="106"/>
      <c r="G1620" s="106"/>
      <c r="H1620" s="107">
        <v>0</v>
      </c>
    </row>
    <row r="1621" spans="1:129" s="194" customFormat="1" x14ac:dyDescent="0.25">
      <c r="A1621" s="96" t="s">
        <v>1487</v>
      </c>
      <c r="B1621" s="125" t="s">
        <v>163</v>
      </c>
      <c r="C1621" s="98" t="s">
        <v>144</v>
      </c>
      <c r="D1621" s="99" t="s">
        <v>144</v>
      </c>
      <c r="E1621" s="101">
        <f>SUBTOTAL(9,E1622)</f>
        <v>0</v>
      </c>
      <c r="F1621" s="101">
        <f>SUBTOTAL(9,F1622)</f>
        <v>0</v>
      </c>
      <c r="G1621" s="101">
        <f>SUBTOTAL(9,G1622)</f>
        <v>0</v>
      </c>
      <c r="H1621" s="188"/>
      <c r="I1621" s="182"/>
      <c r="J1621" s="182"/>
      <c r="K1621" s="182"/>
      <c r="L1621" s="182"/>
      <c r="M1621" s="182"/>
      <c r="N1621" s="182"/>
      <c r="O1621" s="182"/>
      <c r="P1621" s="182"/>
      <c r="Q1621" s="182"/>
      <c r="R1621" s="182"/>
      <c r="S1621" s="182"/>
      <c r="T1621" s="182"/>
      <c r="U1621" s="182"/>
      <c r="V1621" s="182"/>
      <c r="W1621" s="182"/>
      <c r="X1621" s="182"/>
      <c r="Y1621" s="182"/>
      <c r="Z1621" s="182"/>
      <c r="AA1621" s="182"/>
      <c r="AB1621" s="182"/>
      <c r="AC1621" s="182"/>
      <c r="AD1621" s="182"/>
      <c r="AE1621" s="182"/>
      <c r="AF1621" s="182"/>
      <c r="AG1621" s="182"/>
      <c r="AH1621" s="182"/>
      <c r="AI1621" s="182"/>
      <c r="AJ1621" s="182"/>
      <c r="AK1621" s="182"/>
      <c r="AL1621" s="182"/>
      <c r="AM1621" s="182"/>
      <c r="AN1621" s="182"/>
      <c r="AO1621" s="182"/>
      <c r="AP1621" s="182"/>
      <c r="AQ1621" s="182"/>
      <c r="AR1621" s="182"/>
      <c r="AS1621" s="182"/>
      <c r="AT1621" s="182"/>
      <c r="AU1621" s="182"/>
      <c r="AV1621" s="182"/>
      <c r="AW1621" s="182"/>
      <c r="AX1621" s="182"/>
      <c r="AY1621" s="182"/>
      <c r="AZ1621" s="182"/>
      <c r="BA1621" s="182"/>
      <c r="BB1621" s="182"/>
      <c r="BC1621" s="182"/>
      <c r="BD1621" s="182"/>
      <c r="BE1621" s="182"/>
      <c r="BF1621" s="182"/>
      <c r="BG1621" s="182"/>
      <c r="BH1621" s="182"/>
      <c r="BI1621" s="182"/>
      <c r="BJ1621" s="182"/>
      <c r="BK1621" s="182"/>
      <c r="BL1621" s="182"/>
      <c r="BM1621" s="182"/>
      <c r="BN1621" s="182"/>
      <c r="BO1621" s="182"/>
      <c r="BP1621" s="182"/>
      <c r="BQ1621" s="182"/>
      <c r="BR1621" s="182"/>
      <c r="BS1621" s="182"/>
      <c r="BT1621" s="182"/>
      <c r="BU1621" s="182"/>
      <c r="BV1621" s="182"/>
      <c r="BW1621" s="182"/>
      <c r="BX1621" s="182"/>
      <c r="BY1621" s="182"/>
      <c r="BZ1621" s="182"/>
      <c r="CA1621" s="182"/>
      <c r="CB1621" s="182"/>
      <c r="CC1621" s="182"/>
      <c r="CD1621" s="182"/>
      <c r="CE1621" s="182"/>
      <c r="CF1621" s="182"/>
      <c r="CG1621" s="182"/>
      <c r="CH1621" s="182"/>
      <c r="CI1621" s="182"/>
      <c r="CJ1621" s="182"/>
      <c r="CK1621" s="182"/>
      <c r="CL1621" s="182"/>
      <c r="CM1621" s="182"/>
      <c r="CN1621" s="182"/>
      <c r="CO1621" s="182"/>
      <c r="CP1621" s="182"/>
      <c r="CQ1621" s="182"/>
      <c r="CR1621" s="182"/>
      <c r="CS1621" s="182"/>
      <c r="CT1621" s="182"/>
      <c r="CU1621" s="182"/>
      <c r="CV1621" s="182"/>
      <c r="CW1621" s="182"/>
      <c r="CX1621" s="182"/>
      <c r="CY1621" s="182"/>
      <c r="CZ1621" s="182"/>
      <c r="DA1621" s="182"/>
      <c r="DB1621" s="182"/>
      <c r="DC1621" s="182"/>
      <c r="DD1621" s="182"/>
      <c r="DE1621" s="182"/>
      <c r="DF1621" s="182"/>
      <c r="DG1621" s="182"/>
      <c r="DH1621" s="182"/>
      <c r="DI1621" s="182"/>
      <c r="DJ1621" s="182"/>
      <c r="DK1621" s="182"/>
      <c r="DL1621" s="182"/>
      <c r="DM1621" s="182"/>
      <c r="DN1621" s="182"/>
      <c r="DO1621" s="182"/>
      <c r="DP1621" s="182"/>
      <c r="DQ1621" s="182"/>
      <c r="DR1621" s="182"/>
      <c r="DS1621" s="182"/>
      <c r="DT1621" s="182"/>
      <c r="DU1621" s="182"/>
      <c r="DV1621" s="182"/>
      <c r="DW1621" s="182"/>
      <c r="DX1621" s="182"/>
      <c r="DY1621" s="182"/>
    </row>
    <row r="1622" spans="1:129" s="108" customFormat="1" hidden="1" x14ac:dyDescent="0.25">
      <c r="A1622" s="103" t="s">
        <v>153</v>
      </c>
      <c r="B1622" s="126"/>
      <c r="C1622" s="105"/>
      <c r="D1622" s="106"/>
      <c r="E1622" s="106"/>
      <c r="F1622" s="106"/>
      <c r="G1622" s="106"/>
      <c r="H1622" s="107">
        <v>0</v>
      </c>
    </row>
    <row r="1623" spans="1:129" s="198" customFormat="1" x14ac:dyDescent="0.25">
      <c r="A1623" s="96" t="s">
        <v>1488</v>
      </c>
      <c r="B1623" s="125" t="s">
        <v>1489</v>
      </c>
      <c r="C1623" s="98" t="s">
        <v>144</v>
      </c>
      <c r="D1623" s="99" t="s">
        <v>144</v>
      </c>
      <c r="E1623" s="101">
        <f>E1624+E1635+E1646</f>
        <v>0</v>
      </c>
      <c r="F1623" s="101">
        <f>F1624+F1635+F1646</f>
        <v>0</v>
      </c>
      <c r="G1623" s="101">
        <f>G1624+G1635+G1646</f>
        <v>0</v>
      </c>
      <c r="H1623" s="188"/>
      <c r="I1623" s="182"/>
      <c r="J1623" s="182"/>
      <c r="K1623" s="182"/>
      <c r="L1623" s="182"/>
      <c r="M1623" s="182"/>
      <c r="N1623" s="182"/>
      <c r="O1623" s="182"/>
      <c r="P1623" s="182"/>
      <c r="Q1623" s="182"/>
      <c r="R1623" s="182"/>
      <c r="S1623" s="182"/>
      <c r="T1623" s="182"/>
      <c r="U1623" s="182"/>
      <c r="V1623" s="182"/>
      <c r="W1623" s="182"/>
      <c r="X1623" s="182"/>
      <c r="Y1623" s="182"/>
      <c r="Z1623" s="182"/>
      <c r="AA1623" s="182"/>
      <c r="AB1623" s="182"/>
      <c r="AC1623" s="182"/>
      <c r="AD1623" s="182"/>
      <c r="AE1623" s="182"/>
      <c r="AF1623" s="182"/>
      <c r="AG1623" s="182"/>
      <c r="AH1623" s="182"/>
      <c r="AI1623" s="182"/>
      <c r="AJ1623" s="182"/>
      <c r="AK1623" s="182"/>
      <c r="AL1623" s="182"/>
      <c r="AM1623" s="182"/>
      <c r="AN1623" s="182"/>
      <c r="AO1623" s="182"/>
      <c r="AP1623" s="182"/>
      <c r="AQ1623" s="182"/>
      <c r="AR1623" s="182"/>
      <c r="AS1623" s="182"/>
      <c r="AT1623" s="182"/>
      <c r="AU1623" s="182"/>
      <c r="AV1623" s="182"/>
      <c r="AW1623" s="182"/>
      <c r="AX1623" s="182"/>
      <c r="AY1623" s="182"/>
      <c r="AZ1623" s="182"/>
      <c r="BA1623" s="182"/>
      <c r="BB1623" s="182"/>
      <c r="BC1623" s="182"/>
      <c r="BD1623" s="182"/>
      <c r="BE1623" s="182"/>
      <c r="BF1623" s="182"/>
      <c r="BG1623" s="182"/>
      <c r="BH1623" s="182"/>
      <c r="BI1623" s="182"/>
      <c r="BJ1623" s="182"/>
      <c r="BK1623" s="182"/>
      <c r="BL1623" s="182"/>
      <c r="BM1623" s="182"/>
      <c r="BN1623" s="182"/>
      <c r="BO1623" s="182"/>
      <c r="BP1623" s="182"/>
      <c r="BQ1623" s="182"/>
      <c r="BR1623" s="182"/>
      <c r="BS1623" s="182"/>
      <c r="BT1623" s="182"/>
      <c r="BU1623" s="182"/>
      <c r="BV1623" s="182"/>
      <c r="BW1623" s="182"/>
      <c r="BX1623" s="182"/>
      <c r="BY1623" s="182"/>
      <c r="BZ1623" s="182"/>
      <c r="CA1623" s="182"/>
      <c r="CB1623" s="182"/>
      <c r="CC1623" s="182"/>
      <c r="CD1623" s="182"/>
      <c r="CE1623" s="182"/>
      <c r="CF1623" s="182"/>
      <c r="CG1623" s="182"/>
      <c r="CH1623" s="182"/>
      <c r="CI1623" s="182"/>
      <c r="CJ1623" s="182"/>
      <c r="CK1623" s="182"/>
      <c r="CL1623" s="182"/>
      <c r="CM1623" s="182"/>
      <c r="CN1623" s="182"/>
      <c r="CO1623" s="182"/>
      <c r="CP1623" s="182"/>
      <c r="CQ1623" s="182"/>
      <c r="CR1623" s="182"/>
      <c r="CS1623" s="182"/>
      <c r="CT1623" s="182"/>
      <c r="CU1623" s="182"/>
      <c r="CV1623" s="182"/>
      <c r="CW1623" s="182"/>
      <c r="CX1623" s="182"/>
      <c r="CY1623" s="182"/>
      <c r="CZ1623" s="182"/>
      <c r="DA1623" s="182"/>
      <c r="DB1623" s="182"/>
      <c r="DC1623" s="182"/>
      <c r="DD1623" s="182"/>
      <c r="DE1623" s="182"/>
      <c r="DF1623" s="182"/>
      <c r="DG1623" s="182"/>
      <c r="DH1623" s="182"/>
      <c r="DI1623" s="182"/>
      <c r="DJ1623" s="182"/>
      <c r="DK1623" s="182"/>
      <c r="DL1623" s="182"/>
      <c r="DM1623" s="182"/>
      <c r="DN1623" s="182"/>
      <c r="DO1623" s="182"/>
      <c r="DP1623" s="182"/>
      <c r="DQ1623" s="182"/>
      <c r="DR1623" s="182"/>
      <c r="DS1623" s="182"/>
      <c r="DT1623" s="182"/>
      <c r="DU1623" s="182"/>
      <c r="DV1623" s="182"/>
      <c r="DW1623" s="182"/>
      <c r="DX1623" s="182"/>
      <c r="DY1623" s="182"/>
    </row>
    <row r="1624" spans="1:129" s="191" customFormat="1" x14ac:dyDescent="0.25">
      <c r="A1624" s="96" t="s">
        <v>1490</v>
      </c>
      <c r="B1624" s="125" t="s">
        <v>1491</v>
      </c>
      <c r="C1624" s="98" t="s">
        <v>144</v>
      </c>
      <c r="D1624" s="99" t="s">
        <v>144</v>
      </c>
      <c r="E1624" s="101">
        <f>E1625+E1627+E1629+E1631+E1633</f>
        <v>0</v>
      </c>
      <c r="F1624" s="101">
        <f>F1625+F1627+F1629+F1631+F1633</f>
        <v>0</v>
      </c>
      <c r="G1624" s="101">
        <f>G1625+G1627+G1629+G1631+G1633</f>
        <v>0</v>
      </c>
      <c r="H1624" s="188"/>
      <c r="I1624" s="182"/>
      <c r="J1624" s="182"/>
      <c r="K1624" s="182"/>
      <c r="L1624" s="182"/>
      <c r="M1624" s="182"/>
      <c r="N1624" s="182"/>
      <c r="O1624" s="182"/>
      <c r="P1624" s="182"/>
      <c r="Q1624" s="182"/>
      <c r="R1624" s="182"/>
      <c r="S1624" s="182"/>
      <c r="T1624" s="182"/>
      <c r="U1624" s="182"/>
      <c r="V1624" s="182"/>
      <c r="W1624" s="182"/>
      <c r="X1624" s="182"/>
      <c r="Y1624" s="182"/>
      <c r="Z1624" s="182"/>
      <c r="AA1624" s="182"/>
      <c r="AB1624" s="182"/>
      <c r="AC1624" s="182"/>
      <c r="AD1624" s="182"/>
      <c r="AE1624" s="182"/>
      <c r="AF1624" s="182"/>
      <c r="AG1624" s="182"/>
      <c r="AH1624" s="182"/>
      <c r="AI1624" s="182"/>
      <c r="AJ1624" s="182"/>
      <c r="AK1624" s="182"/>
      <c r="AL1624" s="182"/>
      <c r="AM1624" s="182"/>
      <c r="AN1624" s="182"/>
      <c r="AO1624" s="182"/>
      <c r="AP1624" s="182"/>
      <c r="AQ1624" s="182"/>
      <c r="AR1624" s="182"/>
      <c r="AS1624" s="182"/>
      <c r="AT1624" s="182"/>
      <c r="AU1624" s="182"/>
      <c r="AV1624" s="182"/>
      <c r="AW1624" s="182"/>
      <c r="AX1624" s="182"/>
      <c r="AY1624" s="182"/>
      <c r="AZ1624" s="182"/>
      <c r="BA1624" s="182"/>
      <c r="BB1624" s="182"/>
      <c r="BC1624" s="182"/>
      <c r="BD1624" s="182"/>
      <c r="BE1624" s="182"/>
      <c r="BF1624" s="182"/>
      <c r="BG1624" s="182"/>
      <c r="BH1624" s="182"/>
      <c r="BI1624" s="182"/>
      <c r="BJ1624" s="182"/>
      <c r="BK1624" s="182"/>
      <c r="BL1624" s="182"/>
      <c r="BM1624" s="182"/>
      <c r="BN1624" s="182"/>
      <c r="BO1624" s="182"/>
      <c r="BP1624" s="182"/>
      <c r="BQ1624" s="182"/>
      <c r="BR1624" s="182"/>
      <c r="BS1624" s="182"/>
      <c r="BT1624" s="182"/>
      <c r="BU1624" s="182"/>
      <c r="BV1624" s="182"/>
      <c r="BW1624" s="182"/>
      <c r="BX1624" s="182"/>
      <c r="BY1624" s="182"/>
      <c r="BZ1624" s="182"/>
      <c r="CA1624" s="182"/>
      <c r="CB1624" s="182"/>
      <c r="CC1624" s="182"/>
      <c r="CD1624" s="182"/>
      <c r="CE1624" s="182"/>
      <c r="CF1624" s="182"/>
      <c r="CG1624" s="182"/>
      <c r="CH1624" s="182"/>
      <c r="CI1624" s="182"/>
      <c r="CJ1624" s="182"/>
      <c r="CK1624" s="182"/>
      <c r="CL1624" s="182"/>
      <c r="CM1624" s="182"/>
      <c r="CN1624" s="182"/>
      <c r="CO1624" s="182"/>
      <c r="CP1624" s="182"/>
      <c r="CQ1624" s="182"/>
      <c r="CR1624" s="182"/>
      <c r="CS1624" s="182"/>
      <c r="CT1624" s="182"/>
      <c r="CU1624" s="182"/>
      <c r="CV1624" s="182"/>
      <c r="CW1624" s="182"/>
      <c r="CX1624" s="182"/>
      <c r="CY1624" s="182"/>
      <c r="CZ1624" s="182"/>
      <c r="DA1624" s="182"/>
      <c r="DB1624" s="182"/>
      <c r="DC1624" s="182"/>
      <c r="DD1624" s="182"/>
      <c r="DE1624" s="182"/>
      <c r="DF1624" s="182"/>
      <c r="DG1624" s="182"/>
      <c r="DH1624" s="182"/>
      <c r="DI1624" s="182"/>
      <c r="DJ1624" s="182"/>
      <c r="DK1624" s="182"/>
      <c r="DL1624" s="182"/>
      <c r="DM1624" s="182"/>
      <c r="DN1624" s="182"/>
      <c r="DO1624" s="182"/>
      <c r="DP1624" s="182"/>
      <c r="DQ1624" s="182"/>
      <c r="DR1624" s="182"/>
      <c r="DS1624" s="182"/>
      <c r="DT1624" s="182"/>
      <c r="DU1624" s="182"/>
      <c r="DV1624" s="182"/>
      <c r="DW1624" s="182"/>
      <c r="DX1624" s="182"/>
      <c r="DY1624" s="182"/>
    </row>
    <row r="1625" spans="1:129" s="194" customFormat="1" x14ac:dyDescent="0.25">
      <c r="A1625" s="96" t="s">
        <v>1492</v>
      </c>
      <c r="B1625" s="125" t="s">
        <v>1493</v>
      </c>
      <c r="C1625" s="98" t="s">
        <v>144</v>
      </c>
      <c r="D1625" s="99" t="s">
        <v>144</v>
      </c>
      <c r="E1625" s="101">
        <f>SUBTOTAL(9,E1626)</f>
        <v>0</v>
      </c>
      <c r="F1625" s="101">
        <f>SUBTOTAL(9,F1626)</f>
        <v>0</v>
      </c>
      <c r="G1625" s="101">
        <f>SUBTOTAL(9,G1626)</f>
        <v>0</v>
      </c>
      <c r="H1625" s="188"/>
      <c r="I1625" s="182"/>
      <c r="J1625" s="182"/>
      <c r="K1625" s="182"/>
      <c r="L1625" s="182"/>
      <c r="M1625" s="182"/>
      <c r="N1625" s="182"/>
      <c r="O1625" s="182"/>
      <c r="P1625" s="182"/>
      <c r="Q1625" s="182"/>
      <c r="R1625" s="182"/>
      <c r="S1625" s="182"/>
      <c r="T1625" s="182"/>
      <c r="U1625" s="182"/>
      <c r="V1625" s="182"/>
      <c r="W1625" s="182"/>
      <c r="X1625" s="182"/>
      <c r="Y1625" s="182"/>
      <c r="Z1625" s="182"/>
      <c r="AA1625" s="182"/>
      <c r="AB1625" s="182"/>
      <c r="AC1625" s="182"/>
      <c r="AD1625" s="182"/>
      <c r="AE1625" s="182"/>
      <c r="AF1625" s="182"/>
      <c r="AG1625" s="182"/>
      <c r="AH1625" s="182"/>
      <c r="AI1625" s="182"/>
      <c r="AJ1625" s="182"/>
      <c r="AK1625" s="182"/>
      <c r="AL1625" s="182"/>
      <c r="AM1625" s="182"/>
      <c r="AN1625" s="182"/>
      <c r="AO1625" s="182"/>
      <c r="AP1625" s="182"/>
      <c r="AQ1625" s="182"/>
      <c r="AR1625" s="182"/>
      <c r="AS1625" s="182"/>
      <c r="AT1625" s="182"/>
      <c r="AU1625" s="182"/>
      <c r="AV1625" s="182"/>
      <c r="AW1625" s="182"/>
      <c r="AX1625" s="182"/>
      <c r="AY1625" s="182"/>
      <c r="AZ1625" s="182"/>
      <c r="BA1625" s="182"/>
      <c r="BB1625" s="182"/>
      <c r="BC1625" s="182"/>
      <c r="BD1625" s="182"/>
      <c r="BE1625" s="182"/>
      <c r="BF1625" s="182"/>
      <c r="BG1625" s="182"/>
      <c r="BH1625" s="182"/>
      <c r="BI1625" s="182"/>
      <c r="BJ1625" s="182"/>
      <c r="BK1625" s="182"/>
      <c r="BL1625" s="182"/>
      <c r="BM1625" s="182"/>
      <c r="BN1625" s="182"/>
      <c r="BO1625" s="182"/>
      <c r="BP1625" s="182"/>
      <c r="BQ1625" s="182"/>
      <c r="BR1625" s="182"/>
      <c r="BS1625" s="182"/>
      <c r="BT1625" s="182"/>
      <c r="BU1625" s="182"/>
      <c r="BV1625" s="182"/>
      <c r="BW1625" s="182"/>
      <c r="BX1625" s="182"/>
      <c r="BY1625" s="182"/>
      <c r="BZ1625" s="182"/>
      <c r="CA1625" s="182"/>
      <c r="CB1625" s="182"/>
      <c r="CC1625" s="182"/>
      <c r="CD1625" s="182"/>
      <c r="CE1625" s="182"/>
      <c r="CF1625" s="182"/>
      <c r="CG1625" s="182"/>
      <c r="CH1625" s="182"/>
      <c r="CI1625" s="182"/>
      <c r="CJ1625" s="182"/>
      <c r="CK1625" s="182"/>
      <c r="CL1625" s="182"/>
      <c r="CM1625" s="182"/>
      <c r="CN1625" s="182"/>
      <c r="CO1625" s="182"/>
      <c r="CP1625" s="182"/>
      <c r="CQ1625" s="182"/>
      <c r="CR1625" s="182"/>
      <c r="CS1625" s="182"/>
      <c r="CT1625" s="182"/>
      <c r="CU1625" s="182"/>
      <c r="CV1625" s="182"/>
      <c r="CW1625" s="182"/>
      <c r="CX1625" s="182"/>
      <c r="CY1625" s="182"/>
      <c r="CZ1625" s="182"/>
      <c r="DA1625" s="182"/>
      <c r="DB1625" s="182"/>
      <c r="DC1625" s="182"/>
      <c r="DD1625" s="182"/>
      <c r="DE1625" s="182"/>
      <c r="DF1625" s="182"/>
      <c r="DG1625" s="182"/>
      <c r="DH1625" s="182"/>
      <c r="DI1625" s="182"/>
      <c r="DJ1625" s="182"/>
      <c r="DK1625" s="182"/>
      <c r="DL1625" s="182"/>
      <c r="DM1625" s="182"/>
      <c r="DN1625" s="182"/>
      <c r="DO1625" s="182"/>
      <c r="DP1625" s="182"/>
      <c r="DQ1625" s="182"/>
      <c r="DR1625" s="182"/>
      <c r="DS1625" s="182"/>
      <c r="DT1625" s="182"/>
      <c r="DU1625" s="182"/>
      <c r="DV1625" s="182"/>
      <c r="DW1625" s="182"/>
      <c r="DX1625" s="182"/>
      <c r="DY1625" s="182"/>
    </row>
    <row r="1626" spans="1:129" s="108" customFormat="1" hidden="1" x14ac:dyDescent="0.25">
      <c r="A1626" s="103" t="s">
        <v>153</v>
      </c>
      <c r="B1626" s="126"/>
      <c r="C1626" s="105"/>
      <c r="D1626" s="106"/>
      <c r="E1626" s="106"/>
      <c r="F1626" s="106"/>
      <c r="G1626" s="106"/>
      <c r="H1626" s="107">
        <v>0</v>
      </c>
    </row>
    <row r="1627" spans="1:129" s="194" customFormat="1" x14ac:dyDescent="0.25">
      <c r="A1627" s="96" t="s">
        <v>1494</v>
      </c>
      <c r="B1627" s="125" t="s">
        <v>1495</v>
      </c>
      <c r="C1627" s="98" t="s">
        <v>144</v>
      </c>
      <c r="D1627" s="99" t="s">
        <v>144</v>
      </c>
      <c r="E1627" s="101">
        <f>SUBTOTAL(9,E1628)</f>
        <v>0</v>
      </c>
      <c r="F1627" s="101">
        <f>SUBTOTAL(9,F1628)</f>
        <v>0</v>
      </c>
      <c r="G1627" s="101">
        <f>SUBTOTAL(9,G1628)</f>
        <v>0</v>
      </c>
      <c r="H1627" s="188"/>
      <c r="I1627" s="182"/>
      <c r="J1627" s="182"/>
      <c r="K1627" s="182"/>
      <c r="L1627" s="182"/>
      <c r="M1627" s="182"/>
      <c r="N1627" s="182"/>
      <c r="O1627" s="182"/>
      <c r="P1627" s="182"/>
      <c r="Q1627" s="182"/>
      <c r="R1627" s="182"/>
      <c r="S1627" s="182"/>
      <c r="T1627" s="182"/>
      <c r="U1627" s="182"/>
      <c r="V1627" s="182"/>
      <c r="W1627" s="182"/>
      <c r="X1627" s="182"/>
      <c r="Y1627" s="182"/>
      <c r="Z1627" s="182"/>
      <c r="AA1627" s="182"/>
      <c r="AB1627" s="182"/>
      <c r="AC1627" s="182"/>
      <c r="AD1627" s="182"/>
      <c r="AE1627" s="182"/>
      <c r="AF1627" s="182"/>
      <c r="AG1627" s="182"/>
      <c r="AH1627" s="182"/>
      <c r="AI1627" s="182"/>
      <c r="AJ1627" s="182"/>
      <c r="AK1627" s="182"/>
      <c r="AL1627" s="182"/>
      <c r="AM1627" s="182"/>
      <c r="AN1627" s="182"/>
      <c r="AO1627" s="182"/>
      <c r="AP1627" s="182"/>
      <c r="AQ1627" s="182"/>
      <c r="AR1627" s="182"/>
      <c r="AS1627" s="182"/>
      <c r="AT1627" s="182"/>
      <c r="AU1627" s="182"/>
      <c r="AV1627" s="182"/>
      <c r="AW1627" s="182"/>
      <c r="AX1627" s="182"/>
      <c r="AY1627" s="182"/>
      <c r="AZ1627" s="182"/>
      <c r="BA1627" s="182"/>
      <c r="BB1627" s="182"/>
      <c r="BC1627" s="182"/>
      <c r="BD1627" s="182"/>
      <c r="BE1627" s="182"/>
      <c r="BF1627" s="182"/>
      <c r="BG1627" s="182"/>
      <c r="BH1627" s="182"/>
      <c r="BI1627" s="182"/>
      <c r="BJ1627" s="182"/>
      <c r="BK1627" s="182"/>
      <c r="BL1627" s="182"/>
      <c r="BM1627" s="182"/>
      <c r="BN1627" s="182"/>
      <c r="BO1627" s="182"/>
      <c r="BP1627" s="182"/>
      <c r="BQ1627" s="182"/>
      <c r="BR1627" s="182"/>
      <c r="BS1627" s="182"/>
      <c r="BT1627" s="182"/>
      <c r="BU1627" s="182"/>
      <c r="BV1627" s="182"/>
      <c r="BW1627" s="182"/>
      <c r="BX1627" s="182"/>
      <c r="BY1627" s="182"/>
      <c r="BZ1627" s="182"/>
      <c r="CA1627" s="182"/>
      <c r="CB1627" s="182"/>
      <c r="CC1627" s="182"/>
      <c r="CD1627" s="182"/>
      <c r="CE1627" s="182"/>
      <c r="CF1627" s="182"/>
      <c r="CG1627" s="182"/>
      <c r="CH1627" s="182"/>
      <c r="CI1627" s="182"/>
      <c r="CJ1627" s="182"/>
      <c r="CK1627" s="182"/>
      <c r="CL1627" s="182"/>
      <c r="CM1627" s="182"/>
      <c r="CN1627" s="182"/>
      <c r="CO1627" s="182"/>
      <c r="CP1627" s="182"/>
      <c r="CQ1627" s="182"/>
      <c r="CR1627" s="182"/>
      <c r="CS1627" s="182"/>
      <c r="CT1627" s="182"/>
      <c r="CU1627" s="182"/>
      <c r="CV1627" s="182"/>
      <c r="CW1627" s="182"/>
      <c r="CX1627" s="182"/>
      <c r="CY1627" s="182"/>
      <c r="CZ1627" s="182"/>
      <c r="DA1627" s="182"/>
      <c r="DB1627" s="182"/>
      <c r="DC1627" s="182"/>
      <c r="DD1627" s="182"/>
      <c r="DE1627" s="182"/>
      <c r="DF1627" s="182"/>
      <c r="DG1627" s="182"/>
      <c r="DH1627" s="182"/>
      <c r="DI1627" s="182"/>
      <c r="DJ1627" s="182"/>
      <c r="DK1627" s="182"/>
      <c r="DL1627" s="182"/>
      <c r="DM1627" s="182"/>
      <c r="DN1627" s="182"/>
      <c r="DO1627" s="182"/>
      <c r="DP1627" s="182"/>
      <c r="DQ1627" s="182"/>
      <c r="DR1627" s="182"/>
      <c r="DS1627" s="182"/>
      <c r="DT1627" s="182"/>
      <c r="DU1627" s="182"/>
      <c r="DV1627" s="182"/>
      <c r="DW1627" s="182"/>
      <c r="DX1627" s="182"/>
      <c r="DY1627" s="182"/>
    </row>
    <row r="1628" spans="1:129" s="108" customFormat="1" hidden="1" x14ac:dyDescent="0.25">
      <c r="A1628" s="103" t="s">
        <v>153</v>
      </c>
      <c r="B1628" s="126"/>
      <c r="C1628" s="105"/>
      <c r="D1628" s="106"/>
      <c r="E1628" s="106"/>
      <c r="F1628" s="106"/>
      <c r="G1628" s="106"/>
      <c r="H1628" s="107">
        <v>0</v>
      </c>
    </row>
    <row r="1629" spans="1:129" s="194" customFormat="1" x14ac:dyDescent="0.25">
      <c r="A1629" s="96" t="s">
        <v>1496</v>
      </c>
      <c r="B1629" s="125" t="s">
        <v>1497</v>
      </c>
      <c r="C1629" s="98" t="s">
        <v>144</v>
      </c>
      <c r="D1629" s="99" t="s">
        <v>144</v>
      </c>
      <c r="E1629" s="101">
        <f>SUBTOTAL(9,E1630)</f>
        <v>0</v>
      </c>
      <c r="F1629" s="101">
        <f>SUBTOTAL(9,F1630)</f>
        <v>0</v>
      </c>
      <c r="G1629" s="101">
        <f>SUBTOTAL(9,G1630)</f>
        <v>0</v>
      </c>
      <c r="H1629" s="188"/>
      <c r="I1629" s="182"/>
      <c r="J1629" s="182"/>
      <c r="K1629" s="182"/>
      <c r="L1629" s="182"/>
      <c r="M1629" s="182"/>
      <c r="N1629" s="182"/>
      <c r="O1629" s="182"/>
      <c r="P1629" s="182"/>
      <c r="Q1629" s="182"/>
      <c r="R1629" s="182"/>
      <c r="S1629" s="182"/>
      <c r="T1629" s="182"/>
      <c r="U1629" s="182"/>
      <c r="V1629" s="182"/>
      <c r="W1629" s="182"/>
      <c r="X1629" s="182"/>
      <c r="Y1629" s="182"/>
      <c r="Z1629" s="182"/>
      <c r="AA1629" s="182"/>
      <c r="AB1629" s="182"/>
      <c r="AC1629" s="182"/>
      <c r="AD1629" s="182"/>
      <c r="AE1629" s="182"/>
      <c r="AF1629" s="182"/>
      <c r="AG1629" s="182"/>
      <c r="AH1629" s="182"/>
      <c r="AI1629" s="182"/>
      <c r="AJ1629" s="182"/>
      <c r="AK1629" s="182"/>
      <c r="AL1629" s="182"/>
      <c r="AM1629" s="182"/>
      <c r="AN1629" s="182"/>
      <c r="AO1629" s="182"/>
      <c r="AP1629" s="182"/>
      <c r="AQ1629" s="182"/>
      <c r="AR1629" s="182"/>
      <c r="AS1629" s="182"/>
      <c r="AT1629" s="182"/>
      <c r="AU1629" s="182"/>
      <c r="AV1629" s="182"/>
      <c r="AW1629" s="182"/>
      <c r="AX1629" s="182"/>
      <c r="AY1629" s="182"/>
      <c r="AZ1629" s="182"/>
      <c r="BA1629" s="182"/>
      <c r="BB1629" s="182"/>
      <c r="BC1629" s="182"/>
      <c r="BD1629" s="182"/>
      <c r="BE1629" s="182"/>
      <c r="BF1629" s="182"/>
      <c r="BG1629" s="182"/>
      <c r="BH1629" s="182"/>
      <c r="BI1629" s="182"/>
      <c r="BJ1629" s="182"/>
      <c r="BK1629" s="182"/>
      <c r="BL1629" s="182"/>
      <c r="BM1629" s="182"/>
      <c r="BN1629" s="182"/>
      <c r="BO1629" s="182"/>
      <c r="BP1629" s="182"/>
      <c r="BQ1629" s="182"/>
      <c r="BR1629" s="182"/>
      <c r="BS1629" s="182"/>
      <c r="BT1629" s="182"/>
      <c r="BU1629" s="182"/>
      <c r="BV1629" s="182"/>
      <c r="BW1629" s="182"/>
      <c r="BX1629" s="182"/>
      <c r="BY1629" s="182"/>
      <c r="BZ1629" s="182"/>
      <c r="CA1629" s="182"/>
      <c r="CB1629" s="182"/>
      <c r="CC1629" s="182"/>
      <c r="CD1629" s="182"/>
      <c r="CE1629" s="182"/>
      <c r="CF1629" s="182"/>
      <c r="CG1629" s="182"/>
      <c r="CH1629" s="182"/>
      <c r="CI1629" s="182"/>
      <c r="CJ1629" s="182"/>
      <c r="CK1629" s="182"/>
      <c r="CL1629" s="182"/>
      <c r="CM1629" s="182"/>
      <c r="CN1629" s="182"/>
      <c r="CO1629" s="182"/>
      <c r="CP1629" s="182"/>
      <c r="CQ1629" s="182"/>
      <c r="CR1629" s="182"/>
      <c r="CS1629" s="182"/>
      <c r="CT1629" s="182"/>
      <c r="CU1629" s="182"/>
      <c r="CV1629" s="182"/>
      <c r="CW1629" s="182"/>
      <c r="CX1629" s="182"/>
      <c r="CY1629" s="182"/>
      <c r="CZ1629" s="182"/>
      <c r="DA1629" s="182"/>
      <c r="DB1629" s="182"/>
      <c r="DC1629" s="182"/>
      <c r="DD1629" s="182"/>
      <c r="DE1629" s="182"/>
      <c r="DF1629" s="182"/>
      <c r="DG1629" s="182"/>
      <c r="DH1629" s="182"/>
      <c r="DI1629" s="182"/>
      <c r="DJ1629" s="182"/>
      <c r="DK1629" s="182"/>
      <c r="DL1629" s="182"/>
      <c r="DM1629" s="182"/>
      <c r="DN1629" s="182"/>
      <c r="DO1629" s="182"/>
      <c r="DP1629" s="182"/>
      <c r="DQ1629" s="182"/>
      <c r="DR1629" s="182"/>
      <c r="DS1629" s="182"/>
      <c r="DT1629" s="182"/>
      <c r="DU1629" s="182"/>
      <c r="DV1629" s="182"/>
      <c r="DW1629" s="182"/>
      <c r="DX1629" s="182"/>
      <c r="DY1629" s="182"/>
    </row>
    <row r="1630" spans="1:129" s="108" customFormat="1" hidden="1" x14ac:dyDescent="0.25">
      <c r="A1630" s="103" t="s">
        <v>153</v>
      </c>
      <c r="B1630" s="126"/>
      <c r="C1630" s="105"/>
      <c r="D1630" s="106"/>
      <c r="E1630" s="106"/>
      <c r="F1630" s="106"/>
      <c r="G1630" s="106"/>
      <c r="H1630" s="107">
        <v>0</v>
      </c>
    </row>
    <row r="1631" spans="1:129" s="194" customFormat="1" x14ac:dyDescent="0.25">
      <c r="A1631" s="122" t="s">
        <v>1498</v>
      </c>
      <c r="B1631" s="125" t="s">
        <v>1499</v>
      </c>
      <c r="C1631" s="98" t="s">
        <v>144</v>
      </c>
      <c r="D1631" s="99" t="s">
        <v>144</v>
      </c>
      <c r="E1631" s="101">
        <f>SUBTOTAL(9,E1632)</f>
        <v>0</v>
      </c>
      <c r="F1631" s="101">
        <f>SUBTOTAL(9,F1632)</f>
        <v>0</v>
      </c>
      <c r="G1631" s="101">
        <f>SUBTOTAL(9,G1632)</f>
        <v>0</v>
      </c>
      <c r="H1631" s="188"/>
      <c r="I1631" s="182"/>
      <c r="J1631" s="182"/>
      <c r="K1631" s="182"/>
      <c r="L1631" s="182"/>
      <c r="M1631" s="182"/>
      <c r="N1631" s="182"/>
      <c r="O1631" s="182"/>
      <c r="P1631" s="182"/>
      <c r="Q1631" s="182"/>
      <c r="R1631" s="182"/>
      <c r="S1631" s="182"/>
      <c r="T1631" s="182"/>
      <c r="U1631" s="182"/>
      <c r="V1631" s="182"/>
      <c r="W1631" s="182"/>
      <c r="X1631" s="182"/>
      <c r="Y1631" s="182"/>
      <c r="Z1631" s="182"/>
      <c r="AA1631" s="182"/>
      <c r="AB1631" s="182"/>
      <c r="AC1631" s="182"/>
      <c r="AD1631" s="182"/>
      <c r="AE1631" s="182"/>
      <c r="AF1631" s="182"/>
      <c r="AG1631" s="182"/>
      <c r="AH1631" s="182"/>
      <c r="AI1631" s="182"/>
      <c r="AJ1631" s="182"/>
      <c r="AK1631" s="182"/>
      <c r="AL1631" s="182"/>
      <c r="AM1631" s="182"/>
      <c r="AN1631" s="182"/>
      <c r="AO1631" s="182"/>
      <c r="AP1631" s="182"/>
      <c r="AQ1631" s="182"/>
      <c r="AR1631" s="182"/>
      <c r="AS1631" s="182"/>
      <c r="AT1631" s="182"/>
      <c r="AU1631" s="182"/>
      <c r="AV1631" s="182"/>
      <c r="AW1631" s="182"/>
      <c r="AX1631" s="182"/>
      <c r="AY1631" s="182"/>
      <c r="AZ1631" s="182"/>
      <c r="BA1631" s="182"/>
      <c r="BB1631" s="182"/>
      <c r="BC1631" s="182"/>
      <c r="BD1631" s="182"/>
      <c r="BE1631" s="182"/>
      <c r="BF1631" s="182"/>
      <c r="BG1631" s="182"/>
      <c r="BH1631" s="182"/>
      <c r="BI1631" s="182"/>
      <c r="BJ1631" s="182"/>
      <c r="BK1631" s="182"/>
      <c r="BL1631" s="182"/>
      <c r="BM1631" s="182"/>
      <c r="BN1631" s="182"/>
      <c r="BO1631" s="182"/>
      <c r="BP1631" s="182"/>
      <c r="BQ1631" s="182"/>
      <c r="BR1631" s="182"/>
      <c r="BS1631" s="182"/>
      <c r="BT1631" s="182"/>
      <c r="BU1631" s="182"/>
      <c r="BV1631" s="182"/>
      <c r="BW1631" s="182"/>
      <c r="BX1631" s="182"/>
      <c r="BY1631" s="182"/>
      <c r="BZ1631" s="182"/>
      <c r="CA1631" s="182"/>
      <c r="CB1631" s="182"/>
      <c r="CC1631" s="182"/>
      <c r="CD1631" s="182"/>
      <c r="CE1631" s="182"/>
      <c r="CF1631" s="182"/>
      <c r="CG1631" s="182"/>
      <c r="CH1631" s="182"/>
      <c r="CI1631" s="182"/>
      <c r="CJ1631" s="182"/>
      <c r="CK1631" s="182"/>
      <c r="CL1631" s="182"/>
      <c r="CM1631" s="182"/>
      <c r="CN1631" s="182"/>
      <c r="CO1631" s="182"/>
      <c r="CP1631" s="182"/>
      <c r="CQ1631" s="182"/>
      <c r="CR1631" s="182"/>
      <c r="CS1631" s="182"/>
      <c r="CT1631" s="182"/>
      <c r="CU1631" s="182"/>
      <c r="CV1631" s="182"/>
      <c r="CW1631" s="182"/>
      <c r="CX1631" s="182"/>
      <c r="CY1631" s="182"/>
      <c r="CZ1631" s="182"/>
      <c r="DA1631" s="182"/>
      <c r="DB1631" s="182"/>
      <c r="DC1631" s="182"/>
      <c r="DD1631" s="182"/>
      <c r="DE1631" s="182"/>
      <c r="DF1631" s="182"/>
      <c r="DG1631" s="182"/>
      <c r="DH1631" s="182"/>
      <c r="DI1631" s="182"/>
      <c r="DJ1631" s="182"/>
      <c r="DK1631" s="182"/>
      <c r="DL1631" s="182"/>
      <c r="DM1631" s="182"/>
      <c r="DN1631" s="182"/>
      <c r="DO1631" s="182"/>
      <c r="DP1631" s="182"/>
      <c r="DQ1631" s="182"/>
      <c r="DR1631" s="182"/>
      <c r="DS1631" s="182"/>
      <c r="DT1631" s="182"/>
      <c r="DU1631" s="182"/>
      <c r="DV1631" s="182"/>
      <c r="DW1631" s="182"/>
      <c r="DX1631" s="182"/>
      <c r="DY1631" s="182"/>
    </row>
    <row r="1632" spans="1:129" s="108" customFormat="1" hidden="1" x14ac:dyDescent="0.25">
      <c r="A1632" s="103" t="s">
        <v>153</v>
      </c>
      <c r="B1632" s="126"/>
      <c r="C1632" s="105"/>
      <c r="D1632" s="106"/>
      <c r="E1632" s="106"/>
      <c r="F1632" s="106"/>
      <c r="G1632" s="106"/>
      <c r="H1632" s="107">
        <v>0</v>
      </c>
    </row>
    <row r="1633" spans="1:129" s="194" customFormat="1" x14ac:dyDescent="0.25">
      <c r="A1633" s="96" t="s">
        <v>1500</v>
      </c>
      <c r="B1633" s="125" t="s">
        <v>1501</v>
      </c>
      <c r="C1633" s="98" t="s">
        <v>144</v>
      </c>
      <c r="D1633" s="99" t="s">
        <v>144</v>
      </c>
      <c r="E1633" s="101">
        <f>SUBTOTAL(9,E1634)</f>
        <v>0</v>
      </c>
      <c r="F1633" s="101">
        <f>SUBTOTAL(9,F1634)</f>
        <v>0</v>
      </c>
      <c r="G1633" s="101">
        <f>SUBTOTAL(9,G1634)</f>
        <v>0</v>
      </c>
      <c r="H1633" s="188"/>
      <c r="I1633" s="182"/>
      <c r="J1633" s="182"/>
      <c r="K1633" s="182"/>
      <c r="L1633" s="182"/>
      <c r="M1633" s="182"/>
      <c r="N1633" s="182"/>
      <c r="O1633" s="182"/>
      <c r="P1633" s="182"/>
      <c r="Q1633" s="182"/>
      <c r="R1633" s="182"/>
      <c r="S1633" s="182"/>
      <c r="T1633" s="182"/>
      <c r="U1633" s="182"/>
      <c r="V1633" s="182"/>
      <c r="W1633" s="182"/>
      <c r="X1633" s="182"/>
      <c r="Y1633" s="182"/>
      <c r="Z1633" s="182"/>
      <c r="AA1633" s="182"/>
      <c r="AB1633" s="182"/>
      <c r="AC1633" s="182"/>
      <c r="AD1633" s="182"/>
      <c r="AE1633" s="182"/>
      <c r="AF1633" s="182"/>
      <c r="AG1633" s="182"/>
      <c r="AH1633" s="182"/>
      <c r="AI1633" s="182"/>
      <c r="AJ1633" s="182"/>
      <c r="AK1633" s="182"/>
      <c r="AL1633" s="182"/>
      <c r="AM1633" s="182"/>
      <c r="AN1633" s="182"/>
      <c r="AO1633" s="182"/>
      <c r="AP1633" s="182"/>
      <c r="AQ1633" s="182"/>
      <c r="AR1633" s="182"/>
      <c r="AS1633" s="182"/>
      <c r="AT1633" s="182"/>
      <c r="AU1633" s="182"/>
      <c r="AV1633" s="182"/>
      <c r="AW1633" s="182"/>
      <c r="AX1633" s="182"/>
      <c r="AY1633" s="182"/>
      <c r="AZ1633" s="182"/>
      <c r="BA1633" s="182"/>
      <c r="BB1633" s="182"/>
      <c r="BC1633" s="182"/>
      <c r="BD1633" s="182"/>
      <c r="BE1633" s="182"/>
      <c r="BF1633" s="182"/>
      <c r="BG1633" s="182"/>
      <c r="BH1633" s="182"/>
      <c r="BI1633" s="182"/>
      <c r="BJ1633" s="182"/>
      <c r="BK1633" s="182"/>
      <c r="BL1633" s="182"/>
      <c r="BM1633" s="182"/>
      <c r="BN1633" s="182"/>
      <c r="BO1633" s="182"/>
      <c r="BP1633" s="182"/>
      <c r="BQ1633" s="182"/>
      <c r="BR1633" s="182"/>
      <c r="BS1633" s="182"/>
      <c r="BT1633" s="182"/>
      <c r="BU1633" s="182"/>
      <c r="BV1633" s="182"/>
      <c r="BW1633" s="182"/>
      <c r="BX1633" s="182"/>
      <c r="BY1633" s="182"/>
      <c r="BZ1633" s="182"/>
      <c r="CA1633" s="182"/>
      <c r="CB1633" s="182"/>
      <c r="CC1633" s="182"/>
      <c r="CD1633" s="182"/>
      <c r="CE1633" s="182"/>
      <c r="CF1633" s="182"/>
      <c r="CG1633" s="182"/>
      <c r="CH1633" s="182"/>
      <c r="CI1633" s="182"/>
      <c r="CJ1633" s="182"/>
      <c r="CK1633" s="182"/>
      <c r="CL1633" s="182"/>
      <c r="CM1633" s="182"/>
      <c r="CN1633" s="182"/>
      <c r="CO1633" s="182"/>
      <c r="CP1633" s="182"/>
      <c r="CQ1633" s="182"/>
      <c r="CR1633" s="182"/>
      <c r="CS1633" s="182"/>
      <c r="CT1633" s="182"/>
      <c r="CU1633" s="182"/>
      <c r="CV1633" s="182"/>
      <c r="CW1633" s="182"/>
      <c r="CX1633" s="182"/>
      <c r="CY1633" s="182"/>
      <c r="CZ1633" s="182"/>
      <c r="DA1633" s="182"/>
      <c r="DB1633" s="182"/>
      <c r="DC1633" s="182"/>
      <c r="DD1633" s="182"/>
      <c r="DE1633" s="182"/>
      <c r="DF1633" s="182"/>
      <c r="DG1633" s="182"/>
      <c r="DH1633" s="182"/>
      <c r="DI1633" s="182"/>
      <c r="DJ1633" s="182"/>
      <c r="DK1633" s="182"/>
      <c r="DL1633" s="182"/>
      <c r="DM1633" s="182"/>
      <c r="DN1633" s="182"/>
      <c r="DO1633" s="182"/>
      <c r="DP1633" s="182"/>
      <c r="DQ1633" s="182"/>
      <c r="DR1633" s="182"/>
      <c r="DS1633" s="182"/>
      <c r="DT1633" s="182"/>
      <c r="DU1633" s="182"/>
      <c r="DV1633" s="182"/>
      <c r="DW1633" s="182"/>
      <c r="DX1633" s="182"/>
      <c r="DY1633" s="182"/>
    </row>
    <row r="1634" spans="1:129" s="108" customFormat="1" hidden="1" x14ac:dyDescent="0.25">
      <c r="A1634" s="103" t="s">
        <v>153</v>
      </c>
      <c r="B1634" s="126"/>
      <c r="C1634" s="105"/>
      <c r="D1634" s="106"/>
      <c r="E1634" s="106"/>
      <c r="F1634" s="106"/>
      <c r="G1634" s="106"/>
      <c r="H1634" s="107">
        <v>0</v>
      </c>
    </row>
    <row r="1635" spans="1:129" s="191" customFormat="1" x14ac:dyDescent="0.25">
      <c r="A1635" s="96" t="s">
        <v>1502</v>
      </c>
      <c r="B1635" s="125" t="s">
        <v>1503</v>
      </c>
      <c r="C1635" s="98" t="s">
        <v>144</v>
      </c>
      <c r="D1635" s="99" t="s">
        <v>144</v>
      </c>
      <c r="E1635" s="101">
        <f>E1636+E1638+E1640+E1642+E1644</f>
        <v>0</v>
      </c>
      <c r="F1635" s="101">
        <f>F1636+F1638+F1640+F1642+F1644</f>
        <v>0</v>
      </c>
      <c r="G1635" s="101">
        <f>G1636+G1638+G1640+G1642+G1644</f>
        <v>0</v>
      </c>
      <c r="H1635" s="188"/>
      <c r="I1635" s="182"/>
      <c r="J1635" s="182"/>
      <c r="K1635" s="182"/>
      <c r="L1635" s="182"/>
      <c r="M1635" s="182"/>
      <c r="N1635" s="182"/>
      <c r="O1635" s="182"/>
      <c r="P1635" s="182"/>
      <c r="Q1635" s="182"/>
      <c r="R1635" s="182"/>
      <c r="S1635" s="182"/>
      <c r="T1635" s="182"/>
      <c r="U1635" s="182"/>
      <c r="V1635" s="182"/>
      <c r="W1635" s="182"/>
      <c r="X1635" s="182"/>
      <c r="Y1635" s="182"/>
      <c r="Z1635" s="182"/>
      <c r="AA1635" s="182"/>
      <c r="AB1635" s="182"/>
      <c r="AC1635" s="182"/>
      <c r="AD1635" s="182"/>
      <c r="AE1635" s="182"/>
      <c r="AF1635" s="182"/>
      <c r="AG1635" s="182"/>
      <c r="AH1635" s="182"/>
      <c r="AI1635" s="182"/>
      <c r="AJ1635" s="182"/>
      <c r="AK1635" s="182"/>
      <c r="AL1635" s="182"/>
      <c r="AM1635" s="182"/>
      <c r="AN1635" s="182"/>
      <c r="AO1635" s="182"/>
      <c r="AP1635" s="182"/>
      <c r="AQ1635" s="182"/>
      <c r="AR1635" s="182"/>
      <c r="AS1635" s="182"/>
      <c r="AT1635" s="182"/>
      <c r="AU1635" s="182"/>
      <c r="AV1635" s="182"/>
      <c r="AW1635" s="182"/>
      <c r="AX1635" s="182"/>
      <c r="AY1635" s="182"/>
      <c r="AZ1635" s="182"/>
      <c r="BA1635" s="182"/>
      <c r="BB1635" s="182"/>
      <c r="BC1635" s="182"/>
      <c r="BD1635" s="182"/>
      <c r="BE1635" s="182"/>
      <c r="BF1635" s="182"/>
      <c r="BG1635" s="182"/>
      <c r="BH1635" s="182"/>
      <c r="BI1635" s="182"/>
      <c r="BJ1635" s="182"/>
      <c r="BK1635" s="182"/>
      <c r="BL1635" s="182"/>
      <c r="BM1635" s="182"/>
      <c r="BN1635" s="182"/>
      <c r="BO1635" s="182"/>
      <c r="BP1635" s="182"/>
      <c r="BQ1635" s="182"/>
      <c r="BR1635" s="182"/>
      <c r="BS1635" s="182"/>
      <c r="BT1635" s="182"/>
      <c r="BU1635" s="182"/>
      <c r="BV1635" s="182"/>
      <c r="BW1635" s="182"/>
      <c r="BX1635" s="182"/>
      <c r="BY1635" s="182"/>
      <c r="BZ1635" s="182"/>
      <c r="CA1635" s="182"/>
      <c r="CB1635" s="182"/>
      <c r="CC1635" s="182"/>
      <c r="CD1635" s="182"/>
      <c r="CE1635" s="182"/>
      <c r="CF1635" s="182"/>
      <c r="CG1635" s="182"/>
      <c r="CH1635" s="182"/>
      <c r="CI1635" s="182"/>
      <c r="CJ1635" s="182"/>
      <c r="CK1635" s="182"/>
      <c r="CL1635" s="182"/>
      <c r="CM1635" s="182"/>
      <c r="CN1635" s="182"/>
      <c r="CO1635" s="182"/>
      <c r="CP1635" s="182"/>
      <c r="CQ1635" s="182"/>
      <c r="CR1635" s="182"/>
      <c r="CS1635" s="182"/>
      <c r="CT1635" s="182"/>
      <c r="CU1635" s="182"/>
      <c r="CV1635" s="182"/>
      <c r="CW1635" s="182"/>
      <c r="CX1635" s="182"/>
      <c r="CY1635" s="182"/>
      <c r="CZ1635" s="182"/>
      <c r="DA1635" s="182"/>
      <c r="DB1635" s="182"/>
      <c r="DC1635" s="182"/>
      <c r="DD1635" s="182"/>
      <c r="DE1635" s="182"/>
      <c r="DF1635" s="182"/>
      <c r="DG1635" s="182"/>
      <c r="DH1635" s="182"/>
      <c r="DI1635" s="182"/>
      <c r="DJ1635" s="182"/>
      <c r="DK1635" s="182"/>
      <c r="DL1635" s="182"/>
      <c r="DM1635" s="182"/>
      <c r="DN1635" s="182"/>
      <c r="DO1635" s="182"/>
      <c r="DP1635" s="182"/>
      <c r="DQ1635" s="182"/>
      <c r="DR1635" s="182"/>
      <c r="DS1635" s="182"/>
      <c r="DT1635" s="182"/>
      <c r="DU1635" s="182"/>
      <c r="DV1635" s="182"/>
      <c r="DW1635" s="182"/>
      <c r="DX1635" s="182"/>
      <c r="DY1635" s="182"/>
    </row>
    <row r="1636" spans="1:129" s="194" customFormat="1" x14ac:dyDescent="0.25">
      <c r="A1636" s="96" t="s">
        <v>1504</v>
      </c>
      <c r="B1636" s="125" t="s">
        <v>1493</v>
      </c>
      <c r="C1636" s="98" t="s">
        <v>144</v>
      </c>
      <c r="D1636" s="99" t="s">
        <v>144</v>
      </c>
      <c r="E1636" s="101">
        <f>SUBTOTAL(9,E1637)</f>
        <v>0</v>
      </c>
      <c r="F1636" s="101">
        <f>SUBTOTAL(9,F1637)</f>
        <v>0</v>
      </c>
      <c r="G1636" s="101">
        <f>SUBTOTAL(9,G1637)</f>
        <v>0</v>
      </c>
      <c r="H1636" s="188"/>
      <c r="I1636" s="182"/>
      <c r="J1636" s="182"/>
      <c r="K1636" s="182"/>
      <c r="L1636" s="182"/>
      <c r="M1636" s="182"/>
      <c r="N1636" s="182"/>
      <c r="O1636" s="182"/>
      <c r="P1636" s="182"/>
      <c r="Q1636" s="182"/>
      <c r="R1636" s="182"/>
      <c r="S1636" s="182"/>
      <c r="T1636" s="182"/>
      <c r="U1636" s="182"/>
      <c r="V1636" s="182"/>
      <c r="W1636" s="182"/>
      <c r="X1636" s="182"/>
      <c r="Y1636" s="182"/>
      <c r="Z1636" s="182"/>
      <c r="AA1636" s="182"/>
      <c r="AB1636" s="182"/>
      <c r="AC1636" s="182"/>
      <c r="AD1636" s="182"/>
      <c r="AE1636" s="182"/>
      <c r="AF1636" s="182"/>
      <c r="AG1636" s="182"/>
      <c r="AH1636" s="182"/>
      <c r="AI1636" s="182"/>
      <c r="AJ1636" s="182"/>
      <c r="AK1636" s="182"/>
      <c r="AL1636" s="182"/>
      <c r="AM1636" s="182"/>
      <c r="AN1636" s="182"/>
      <c r="AO1636" s="182"/>
      <c r="AP1636" s="182"/>
      <c r="AQ1636" s="182"/>
      <c r="AR1636" s="182"/>
      <c r="AS1636" s="182"/>
      <c r="AT1636" s="182"/>
      <c r="AU1636" s="182"/>
      <c r="AV1636" s="182"/>
      <c r="AW1636" s="182"/>
      <c r="AX1636" s="182"/>
      <c r="AY1636" s="182"/>
      <c r="AZ1636" s="182"/>
      <c r="BA1636" s="182"/>
      <c r="BB1636" s="182"/>
      <c r="BC1636" s="182"/>
      <c r="BD1636" s="182"/>
      <c r="BE1636" s="182"/>
      <c r="BF1636" s="182"/>
      <c r="BG1636" s="182"/>
      <c r="BH1636" s="182"/>
      <c r="BI1636" s="182"/>
      <c r="BJ1636" s="182"/>
      <c r="BK1636" s="182"/>
      <c r="BL1636" s="182"/>
      <c r="BM1636" s="182"/>
      <c r="BN1636" s="182"/>
      <c r="BO1636" s="182"/>
      <c r="BP1636" s="182"/>
      <c r="BQ1636" s="182"/>
      <c r="BR1636" s="182"/>
      <c r="BS1636" s="182"/>
      <c r="BT1636" s="182"/>
      <c r="BU1636" s="182"/>
      <c r="BV1636" s="182"/>
      <c r="BW1636" s="182"/>
      <c r="BX1636" s="182"/>
      <c r="BY1636" s="182"/>
      <c r="BZ1636" s="182"/>
      <c r="CA1636" s="182"/>
      <c r="CB1636" s="182"/>
      <c r="CC1636" s="182"/>
      <c r="CD1636" s="182"/>
      <c r="CE1636" s="182"/>
      <c r="CF1636" s="182"/>
      <c r="CG1636" s="182"/>
      <c r="CH1636" s="182"/>
      <c r="CI1636" s="182"/>
      <c r="CJ1636" s="182"/>
      <c r="CK1636" s="182"/>
      <c r="CL1636" s="182"/>
      <c r="CM1636" s="182"/>
      <c r="CN1636" s="182"/>
      <c r="CO1636" s="182"/>
      <c r="CP1636" s="182"/>
      <c r="CQ1636" s="182"/>
      <c r="CR1636" s="182"/>
      <c r="CS1636" s="182"/>
      <c r="CT1636" s="182"/>
      <c r="CU1636" s="182"/>
      <c r="CV1636" s="182"/>
      <c r="CW1636" s="182"/>
      <c r="CX1636" s="182"/>
      <c r="CY1636" s="182"/>
      <c r="CZ1636" s="182"/>
      <c r="DA1636" s="182"/>
      <c r="DB1636" s="182"/>
      <c r="DC1636" s="182"/>
      <c r="DD1636" s="182"/>
      <c r="DE1636" s="182"/>
      <c r="DF1636" s="182"/>
      <c r="DG1636" s="182"/>
      <c r="DH1636" s="182"/>
      <c r="DI1636" s="182"/>
      <c r="DJ1636" s="182"/>
      <c r="DK1636" s="182"/>
      <c r="DL1636" s="182"/>
      <c r="DM1636" s="182"/>
      <c r="DN1636" s="182"/>
      <c r="DO1636" s="182"/>
      <c r="DP1636" s="182"/>
      <c r="DQ1636" s="182"/>
      <c r="DR1636" s="182"/>
      <c r="DS1636" s="182"/>
      <c r="DT1636" s="182"/>
      <c r="DU1636" s="182"/>
      <c r="DV1636" s="182"/>
      <c r="DW1636" s="182"/>
      <c r="DX1636" s="182"/>
      <c r="DY1636" s="182"/>
    </row>
    <row r="1637" spans="1:129" s="108" customFormat="1" hidden="1" x14ac:dyDescent="0.25">
      <c r="A1637" s="103" t="s">
        <v>153</v>
      </c>
      <c r="B1637" s="126"/>
      <c r="C1637" s="105"/>
      <c r="D1637" s="106"/>
      <c r="E1637" s="106"/>
      <c r="F1637" s="106"/>
      <c r="G1637" s="106"/>
      <c r="H1637" s="107">
        <v>0</v>
      </c>
    </row>
    <row r="1638" spans="1:129" s="194" customFormat="1" x14ac:dyDescent="0.25">
      <c r="A1638" s="96" t="s">
        <v>1505</v>
      </c>
      <c r="B1638" s="125" t="s">
        <v>1495</v>
      </c>
      <c r="C1638" s="98" t="s">
        <v>144</v>
      </c>
      <c r="D1638" s="99" t="s">
        <v>144</v>
      </c>
      <c r="E1638" s="101">
        <f>SUBTOTAL(9,E1639)</f>
        <v>0</v>
      </c>
      <c r="F1638" s="101">
        <f>SUBTOTAL(9,F1639)</f>
        <v>0</v>
      </c>
      <c r="G1638" s="101">
        <f>SUBTOTAL(9,G1639)</f>
        <v>0</v>
      </c>
      <c r="H1638" s="188"/>
      <c r="I1638" s="182"/>
      <c r="J1638" s="182"/>
      <c r="K1638" s="182"/>
      <c r="L1638" s="182"/>
      <c r="M1638" s="182"/>
      <c r="N1638" s="182"/>
      <c r="O1638" s="182"/>
      <c r="P1638" s="182"/>
      <c r="Q1638" s="182"/>
      <c r="R1638" s="182"/>
      <c r="S1638" s="182"/>
      <c r="T1638" s="182"/>
      <c r="U1638" s="182"/>
      <c r="V1638" s="182"/>
      <c r="W1638" s="182"/>
      <c r="X1638" s="182"/>
      <c r="Y1638" s="182"/>
      <c r="Z1638" s="182"/>
      <c r="AA1638" s="182"/>
      <c r="AB1638" s="182"/>
      <c r="AC1638" s="182"/>
      <c r="AD1638" s="182"/>
      <c r="AE1638" s="182"/>
      <c r="AF1638" s="182"/>
      <c r="AG1638" s="182"/>
      <c r="AH1638" s="182"/>
      <c r="AI1638" s="182"/>
      <c r="AJ1638" s="182"/>
      <c r="AK1638" s="182"/>
      <c r="AL1638" s="182"/>
      <c r="AM1638" s="182"/>
      <c r="AN1638" s="182"/>
      <c r="AO1638" s="182"/>
      <c r="AP1638" s="182"/>
      <c r="AQ1638" s="182"/>
      <c r="AR1638" s="182"/>
      <c r="AS1638" s="182"/>
      <c r="AT1638" s="182"/>
      <c r="AU1638" s="182"/>
      <c r="AV1638" s="182"/>
      <c r="AW1638" s="182"/>
      <c r="AX1638" s="182"/>
      <c r="AY1638" s="182"/>
      <c r="AZ1638" s="182"/>
      <c r="BA1638" s="182"/>
      <c r="BB1638" s="182"/>
      <c r="BC1638" s="182"/>
      <c r="BD1638" s="182"/>
      <c r="BE1638" s="182"/>
      <c r="BF1638" s="182"/>
      <c r="BG1638" s="182"/>
      <c r="BH1638" s="182"/>
      <c r="BI1638" s="182"/>
      <c r="BJ1638" s="182"/>
      <c r="BK1638" s="182"/>
      <c r="BL1638" s="182"/>
      <c r="BM1638" s="182"/>
      <c r="BN1638" s="182"/>
      <c r="BO1638" s="182"/>
      <c r="BP1638" s="182"/>
      <c r="BQ1638" s="182"/>
      <c r="BR1638" s="182"/>
      <c r="BS1638" s="182"/>
      <c r="BT1638" s="182"/>
      <c r="BU1638" s="182"/>
      <c r="BV1638" s="182"/>
      <c r="BW1638" s="182"/>
      <c r="BX1638" s="182"/>
      <c r="BY1638" s="182"/>
      <c r="BZ1638" s="182"/>
      <c r="CA1638" s="182"/>
      <c r="CB1638" s="182"/>
      <c r="CC1638" s="182"/>
      <c r="CD1638" s="182"/>
      <c r="CE1638" s="182"/>
      <c r="CF1638" s="182"/>
      <c r="CG1638" s="182"/>
      <c r="CH1638" s="182"/>
      <c r="CI1638" s="182"/>
      <c r="CJ1638" s="182"/>
      <c r="CK1638" s="182"/>
      <c r="CL1638" s="182"/>
      <c r="CM1638" s="182"/>
      <c r="CN1638" s="182"/>
      <c r="CO1638" s="182"/>
      <c r="CP1638" s="182"/>
      <c r="CQ1638" s="182"/>
      <c r="CR1638" s="182"/>
      <c r="CS1638" s="182"/>
      <c r="CT1638" s="182"/>
      <c r="CU1638" s="182"/>
      <c r="CV1638" s="182"/>
      <c r="CW1638" s="182"/>
      <c r="CX1638" s="182"/>
      <c r="CY1638" s="182"/>
      <c r="CZ1638" s="182"/>
      <c r="DA1638" s="182"/>
      <c r="DB1638" s="182"/>
      <c r="DC1638" s="182"/>
      <c r="DD1638" s="182"/>
      <c r="DE1638" s="182"/>
      <c r="DF1638" s="182"/>
      <c r="DG1638" s="182"/>
      <c r="DH1638" s="182"/>
      <c r="DI1638" s="182"/>
      <c r="DJ1638" s="182"/>
      <c r="DK1638" s="182"/>
      <c r="DL1638" s="182"/>
      <c r="DM1638" s="182"/>
      <c r="DN1638" s="182"/>
      <c r="DO1638" s="182"/>
      <c r="DP1638" s="182"/>
      <c r="DQ1638" s="182"/>
      <c r="DR1638" s="182"/>
      <c r="DS1638" s="182"/>
      <c r="DT1638" s="182"/>
      <c r="DU1638" s="182"/>
      <c r="DV1638" s="182"/>
      <c r="DW1638" s="182"/>
      <c r="DX1638" s="182"/>
      <c r="DY1638" s="182"/>
    </row>
    <row r="1639" spans="1:129" s="108" customFormat="1" hidden="1" x14ac:dyDescent="0.25">
      <c r="A1639" s="103" t="s">
        <v>153</v>
      </c>
      <c r="B1639" s="126"/>
      <c r="C1639" s="105"/>
      <c r="D1639" s="106"/>
      <c r="E1639" s="106"/>
      <c r="F1639" s="106"/>
      <c r="G1639" s="106"/>
      <c r="H1639" s="107">
        <v>0</v>
      </c>
    </row>
    <row r="1640" spans="1:129" s="194" customFormat="1" x14ac:dyDescent="0.25">
      <c r="A1640" s="96" t="s">
        <v>1506</v>
      </c>
      <c r="B1640" s="125" t="s">
        <v>1497</v>
      </c>
      <c r="C1640" s="98" t="s">
        <v>144</v>
      </c>
      <c r="D1640" s="99" t="s">
        <v>144</v>
      </c>
      <c r="E1640" s="101">
        <f>SUBTOTAL(9,E1641)</f>
        <v>0</v>
      </c>
      <c r="F1640" s="101">
        <f>SUBTOTAL(9,F1641)</f>
        <v>0</v>
      </c>
      <c r="G1640" s="101">
        <f>SUBTOTAL(9,G1641)</f>
        <v>0</v>
      </c>
      <c r="H1640" s="188"/>
      <c r="I1640" s="182"/>
      <c r="J1640" s="182"/>
      <c r="K1640" s="182"/>
      <c r="L1640" s="182"/>
      <c r="M1640" s="182"/>
      <c r="N1640" s="182"/>
      <c r="O1640" s="182"/>
      <c r="P1640" s="182"/>
      <c r="Q1640" s="182"/>
      <c r="R1640" s="182"/>
      <c r="S1640" s="182"/>
      <c r="T1640" s="182"/>
      <c r="U1640" s="182"/>
      <c r="V1640" s="182"/>
      <c r="W1640" s="182"/>
      <c r="X1640" s="182"/>
      <c r="Y1640" s="182"/>
      <c r="Z1640" s="182"/>
      <c r="AA1640" s="182"/>
      <c r="AB1640" s="182"/>
      <c r="AC1640" s="182"/>
      <c r="AD1640" s="182"/>
      <c r="AE1640" s="182"/>
      <c r="AF1640" s="182"/>
      <c r="AG1640" s="182"/>
      <c r="AH1640" s="182"/>
      <c r="AI1640" s="182"/>
      <c r="AJ1640" s="182"/>
      <c r="AK1640" s="182"/>
      <c r="AL1640" s="182"/>
      <c r="AM1640" s="182"/>
      <c r="AN1640" s="182"/>
      <c r="AO1640" s="182"/>
      <c r="AP1640" s="182"/>
      <c r="AQ1640" s="182"/>
      <c r="AR1640" s="182"/>
      <c r="AS1640" s="182"/>
      <c r="AT1640" s="182"/>
      <c r="AU1640" s="182"/>
      <c r="AV1640" s="182"/>
      <c r="AW1640" s="182"/>
      <c r="AX1640" s="182"/>
      <c r="AY1640" s="182"/>
      <c r="AZ1640" s="182"/>
      <c r="BA1640" s="182"/>
      <c r="BB1640" s="182"/>
      <c r="BC1640" s="182"/>
      <c r="BD1640" s="182"/>
      <c r="BE1640" s="182"/>
      <c r="BF1640" s="182"/>
      <c r="BG1640" s="182"/>
      <c r="BH1640" s="182"/>
      <c r="BI1640" s="182"/>
      <c r="BJ1640" s="182"/>
      <c r="BK1640" s="182"/>
      <c r="BL1640" s="182"/>
      <c r="BM1640" s="182"/>
      <c r="BN1640" s="182"/>
      <c r="BO1640" s="182"/>
      <c r="BP1640" s="182"/>
      <c r="BQ1640" s="182"/>
      <c r="BR1640" s="182"/>
      <c r="BS1640" s="182"/>
      <c r="BT1640" s="182"/>
      <c r="BU1640" s="182"/>
      <c r="BV1640" s="182"/>
      <c r="BW1640" s="182"/>
      <c r="BX1640" s="182"/>
      <c r="BY1640" s="182"/>
      <c r="BZ1640" s="182"/>
      <c r="CA1640" s="182"/>
      <c r="CB1640" s="182"/>
      <c r="CC1640" s="182"/>
      <c r="CD1640" s="182"/>
      <c r="CE1640" s="182"/>
      <c r="CF1640" s="182"/>
      <c r="CG1640" s="182"/>
      <c r="CH1640" s="182"/>
      <c r="CI1640" s="182"/>
      <c r="CJ1640" s="182"/>
      <c r="CK1640" s="182"/>
      <c r="CL1640" s="182"/>
      <c r="CM1640" s="182"/>
      <c r="CN1640" s="182"/>
      <c r="CO1640" s="182"/>
      <c r="CP1640" s="182"/>
      <c r="CQ1640" s="182"/>
      <c r="CR1640" s="182"/>
      <c r="CS1640" s="182"/>
      <c r="CT1640" s="182"/>
      <c r="CU1640" s="182"/>
      <c r="CV1640" s="182"/>
      <c r="CW1640" s="182"/>
      <c r="CX1640" s="182"/>
      <c r="CY1640" s="182"/>
      <c r="CZ1640" s="182"/>
      <c r="DA1640" s="182"/>
      <c r="DB1640" s="182"/>
      <c r="DC1640" s="182"/>
      <c r="DD1640" s="182"/>
      <c r="DE1640" s="182"/>
      <c r="DF1640" s="182"/>
      <c r="DG1640" s="182"/>
      <c r="DH1640" s="182"/>
      <c r="DI1640" s="182"/>
      <c r="DJ1640" s="182"/>
      <c r="DK1640" s="182"/>
      <c r="DL1640" s="182"/>
      <c r="DM1640" s="182"/>
      <c r="DN1640" s="182"/>
      <c r="DO1640" s="182"/>
      <c r="DP1640" s="182"/>
      <c r="DQ1640" s="182"/>
      <c r="DR1640" s="182"/>
      <c r="DS1640" s="182"/>
      <c r="DT1640" s="182"/>
      <c r="DU1640" s="182"/>
      <c r="DV1640" s="182"/>
      <c r="DW1640" s="182"/>
      <c r="DX1640" s="182"/>
      <c r="DY1640" s="182"/>
    </row>
    <row r="1641" spans="1:129" s="108" customFormat="1" hidden="1" x14ac:dyDescent="0.25">
      <c r="A1641" s="103" t="s">
        <v>153</v>
      </c>
      <c r="B1641" s="126"/>
      <c r="C1641" s="105"/>
      <c r="D1641" s="106"/>
      <c r="E1641" s="106"/>
      <c r="F1641" s="106"/>
      <c r="G1641" s="106"/>
      <c r="H1641" s="107">
        <v>0</v>
      </c>
    </row>
    <row r="1642" spans="1:129" s="194" customFormat="1" x14ac:dyDescent="0.25">
      <c r="A1642" s="122" t="s">
        <v>1507</v>
      </c>
      <c r="B1642" s="125" t="s">
        <v>1499</v>
      </c>
      <c r="C1642" s="98" t="s">
        <v>144</v>
      </c>
      <c r="D1642" s="99" t="s">
        <v>144</v>
      </c>
      <c r="E1642" s="101">
        <f>SUBTOTAL(9,E1643)</f>
        <v>0</v>
      </c>
      <c r="F1642" s="101">
        <f>SUBTOTAL(9,F1643)</f>
        <v>0</v>
      </c>
      <c r="G1642" s="101">
        <f>SUBTOTAL(9,G1643)</f>
        <v>0</v>
      </c>
      <c r="H1642" s="188"/>
      <c r="I1642" s="182"/>
      <c r="J1642" s="182"/>
      <c r="K1642" s="182"/>
      <c r="L1642" s="182"/>
      <c r="M1642" s="182"/>
      <c r="N1642" s="182"/>
      <c r="O1642" s="182"/>
      <c r="P1642" s="182"/>
      <c r="Q1642" s="182"/>
      <c r="R1642" s="182"/>
      <c r="S1642" s="182"/>
      <c r="T1642" s="182"/>
      <c r="U1642" s="182"/>
      <c r="V1642" s="182"/>
      <c r="W1642" s="182"/>
      <c r="X1642" s="182"/>
      <c r="Y1642" s="182"/>
      <c r="Z1642" s="182"/>
      <c r="AA1642" s="182"/>
      <c r="AB1642" s="182"/>
      <c r="AC1642" s="182"/>
      <c r="AD1642" s="182"/>
      <c r="AE1642" s="182"/>
      <c r="AF1642" s="182"/>
      <c r="AG1642" s="182"/>
      <c r="AH1642" s="182"/>
      <c r="AI1642" s="182"/>
      <c r="AJ1642" s="182"/>
      <c r="AK1642" s="182"/>
      <c r="AL1642" s="182"/>
      <c r="AM1642" s="182"/>
      <c r="AN1642" s="182"/>
      <c r="AO1642" s="182"/>
      <c r="AP1642" s="182"/>
      <c r="AQ1642" s="182"/>
      <c r="AR1642" s="182"/>
      <c r="AS1642" s="182"/>
      <c r="AT1642" s="182"/>
      <c r="AU1642" s="182"/>
      <c r="AV1642" s="182"/>
      <c r="AW1642" s="182"/>
      <c r="AX1642" s="182"/>
      <c r="AY1642" s="182"/>
      <c r="AZ1642" s="182"/>
      <c r="BA1642" s="182"/>
      <c r="BB1642" s="182"/>
      <c r="BC1642" s="182"/>
      <c r="BD1642" s="182"/>
      <c r="BE1642" s="182"/>
      <c r="BF1642" s="182"/>
      <c r="BG1642" s="182"/>
      <c r="BH1642" s="182"/>
      <c r="BI1642" s="182"/>
      <c r="BJ1642" s="182"/>
      <c r="BK1642" s="182"/>
      <c r="BL1642" s="182"/>
      <c r="BM1642" s="182"/>
      <c r="BN1642" s="182"/>
      <c r="BO1642" s="182"/>
      <c r="BP1642" s="182"/>
      <c r="BQ1642" s="182"/>
      <c r="BR1642" s="182"/>
      <c r="BS1642" s="182"/>
      <c r="BT1642" s="182"/>
      <c r="BU1642" s="182"/>
      <c r="BV1642" s="182"/>
      <c r="BW1642" s="182"/>
      <c r="BX1642" s="182"/>
      <c r="BY1642" s="182"/>
      <c r="BZ1642" s="182"/>
      <c r="CA1642" s="182"/>
      <c r="CB1642" s="182"/>
      <c r="CC1642" s="182"/>
      <c r="CD1642" s="182"/>
      <c r="CE1642" s="182"/>
      <c r="CF1642" s="182"/>
      <c r="CG1642" s="182"/>
      <c r="CH1642" s="182"/>
      <c r="CI1642" s="182"/>
      <c r="CJ1642" s="182"/>
      <c r="CK1642" s="182"/>
      <c r="CL1642" s="182"/>
      <c r="CM1642" s="182"/>
      <c r="CN1642" s="182"/>
      <c r="CO1642" s="182"/>
      <c r="CP1642" s="182"/>
      <c r="CQ1642" s="182"/>
      <c r="CR1642" s="182"/>
      <c r="CS1642" s="182"/>
      <c r="CT1642" s="182"/>
      <c r="CU1642" s="182"/>
      <c r="CV1642" s="182"/>
      <c r="CW1642" s="182"/>
      <c r="CX1642" s="182"/>
      <c r="CY1642" s="182"/>
      <c r="CZ1642" s="182"/>
      <c r="DA1642" s="182"/>
      <c r="DB1642" s="182"/>
      <c r="DC1642" s="182"/>
      <c r="DD1642" s="182"/>
      <c r="DE1642" s="182"/>
      <c r="DF1642" s="182"/>
      <c r="DG1642" s="182"/>
      <c r="DH1642" s="182"/>
      <c r="DI1642" s="182"/>
      <c r="DJ1642" s="182"/>
      <c r="DK1642" s="182"/>
      <c r="DL1642" s="182"/>
      <c r="DM1642" s="182"/>
      <c r="DN1642" s="182"/>
      <c r="DO1642" s="182"/>
      <c r="DP1642" s="182"/>
      <c r="DQ1642" s="182"/>
      <c r="DR1642" s="182"/>
      <c r="DS1642" s="182"/>
      <c r="DT1642" s="182"/>
      <c r="DU1642" s="182"/>
      <c r="DV1642" s="182"/>
      <c r="DW1642" s="182"/>
      <c r="DX1642" s="182"/>
      <c r="DY1642" s="182"/>
    </row>
    <row r="1643" spans="1:129" s="108" customFormat="1" hidden="1" x14ac:dyDescent="0.25">
      <c r="A1643" s="103" t="s">
        <v>153</v>
      </c>
      <c r="B1643" s="126"/>
      <c r="C1643" s="105"/>
      <c r="D1643" s="106"/>
      <c r="E1643" s="106"/>
      <c r="F1643" s="106"/>
      <c r="G1643" s="106"/>
      <c r="H1643" s="107">
        <v>0</v>
      </c>
    </row>
    <row r="1644" spans="1:129" s="194" customFormat="1" x14ac:dyDescent="0.25">
      <c r="A1644" s="96" t="s">
        <v>1508</v>
      </c>
      <c r="B1644" s="125" t="s">
        <v>1501</v>
      </c>
      <c r="C1644" s="98" t="s">
        <v>144</v>
      </c>
      <c r="D1644" s="99" t="s">
        <v>144</v>
      </c>
      <c r="E1644" s="101">
        <f>SUBTOTAL(9,E1645)</f>
        <v>0</v>
      </c>
      <c r="F1644" s="101">
        <f>SUBTOTAL(9,F1645)</f>
        <v>0</v>
      </c>
      <c r="G1644" s="101">
        <f>SUBTOTAL(9,G1645)</f>
        <v>0</v>
      </c>
      <c r="H1644" s="188"/>
      <c r="I1644" s="182"/>
      <c r="J1644" s="182"/>
      <c r="K1644" s="182"/>
      <c r="L1644" s="182"/>
      <c r="M1644" s="182"/>
      <c r="N1644" s="182"/>
      <c r="O1644" s="182"/>
      <c r="P1644" s="182"/>
      <c r="Q1644" s="182"/>
      <c r="R1644" s="182"/>
      <c r="S1644" s="182"/>
      <c r="T1644" s="182"/>
      <c r="U1644" s="182"/>
      <c r="V1644" s="182"/>
      <c r="W1644" s="182"/>
      <c r="X1644" s="182"/>
      <c r="Y1644" s="182"/>
      <c r="Z1644" s="182"/>
      <c r="AA1644" s="182"/>
      <c r="AB1644" s="182"/>
      <c r="AC1644" s="182"/>
      <c r="AD1644" s="182"/>
      <c r="AE1644" s="182"/>
      <c r="AF1644" s="182"/>
      <c r="AG1644" s="182"/>
      <c r="AH1644" s="182"/>
      <c r="AI1644" s="182"/>
      <c r="AJ1644" s="182"/>
      <c r="AK1644" s="182"/>
      <c r="AL1644" s="182"/>
      <c r="AM1644" s="182"/>
      <c r="AN1644" s="182"/>
      <c r="AO1644" s="182"/>
      <c r="AP1644" s="182"/>
      <c r="AQ1644" s="182"/>
      <c r="AR1644" s="182"/>
      <c r="AS1644" s="182"/>
      <c r="AT1644" s="182"/>
      <c r="AU1644" s="182"/>
      <c r="AV1644" s="182"/>
      <c r="AW1644" s="182"/>
      <c r="AX1644" s="182"/>
      <c r="AY1644" s="182"/>
      <c r="AZ1644" s="182"/>
      <c r="BA1644" s="182"/>
      <c r="BB1644" s="182"/>
      <c r="BC1644" s="182"/>
      <c r="BD1644" s="182"/>
      <c r="BE1644" s="182"/>
      <c r="BF1644" s="182"/>
      <c r="BG1644" s="182"/>
      <c r="BH1644" s="182"/>
      <c r="BI1644" s="182"/>
      <c r="BJ1644" s="182"/>
      <c r="BK1644" s="182"/>
      <c r="BL1644" s="182"/>
      <c r="BM1644" s="182"/>
      <c r="BN1644" s="182"/>
      <c r="BO1644" s="182"/>
      <c r="BP1644" s="182"/>
      <c r="BQ1644" s="182"/>
      <c r="BR1644" s="182"/>
      <c r="BS1644" s="182"/>
      <c r="BT1644" s="182"/>
      <c r="BU1644" s="182"/>
      <c r="BV1644" s="182"/>
      <c r="BW1644" s="182"/>
      <c r="BX1644" s="182"/>
      <c r="BY1644" s="182"/>
      <c r="BZ1644" s="182"/>
      <c r="CA1644" s="182"/>
      <c r="CB1644" s="182"/>
      <c r="CC1644" s="182"/>
      <c r="CD1644" s="182"/>
      <c r="CE1644" s="182"/>
      <c r="CF1644" s="182"/>
      <c r="CG1644" s="182"/>
      <c r="CH1644" s="182"/>
      <c r="CI1644" s="182"/>
      <c r="CJ1644" s="182"/>
      <c r="CK1644" s="182"/>
      <c r="CL1644" s="182"/>
      <c r="CM1644" s="182"/>
      <c r="CN1644" s="182"/>
      <c r="CO1644" s="182"/>
      <c r="CP1644" s="182"/>
      <c r="CQ1644" s="182"/>
      <c r="CR1644" s="182"/>
      <c r="CS1644" s="182"/>
      <c r="CT1644" s="182"/>
      <c r="CU1644" s="182"/>
      <c r="CV1644" s="182"/>
      <c r="CW1644" s="182"/>
      <c r="CX1644" s="182"/>
      <c r="CY1644" s="182"/>
      <c r="CZ1644" s="182"/>
      <c r="DA1644" s="182"/>
      <c r="DB1644" s="182"/>
      <c r="DC1644" s="182"/>
      <c r="DD1644" s="182"/>
      <c r="DE1644" s="182"/>
      <c r="DF1644" s="182"/>
      <c r="DG1644" s="182"/>
      <c r="DH1644" s="182"/>
      <c r="DI1644" s="182"/>
      <c r="DJ1644" s="182"/>
      <c r="DK1644" s="182"/>
      <c r="DL1644" s="182"/>
      <c r="DM1644" s="182"/>
      <c r="DN1644" s="182"/>
      <c r="DO1644" s="182"/>
      <c r="DP1644" s="182"/>
      <c r="DQ1644" s="182"/>
      <c r="DR1644" s="182"/>
      <c r="DS1644" s="182"/>
      <c r="DT1644" s="182"/>
      <c r="DU1644" s="182"/>
      <c r="DV1644" s="182"/>
      <c r="DW1644" s="182"/>
      <c r="DX1644" s="182"/>
      <c r="DY1644" s="182"/>
    </row>
    <row r="1645" spans="1:129" s="108" customFormat="1" hidden="1" x14ac:dyDescent="0.25">
      <c r="A1645" s="103" t="s">
        <v>153</v>
      </c>
      <c r="B1645" s="126"/>
      <c r="C1645" s="105"/>
      <c r="D1645" s="106"/>
      <c r="E1645" s="106"/>
      <c r="F1645" s="106"/>
      <c r="G1645" s="106"/>
      <c r="H1645" s="107">
        <v>0</v>
      </c>
    </row>
    <row r="1646" spans="1:129" s="191" customFormat="1" x14ac:dyDescent="0.25">
      <c r="A1646" s="96" t="s">
        <v>1509</v>
      </c>
      <c r="B1646" s="125" t="s">
        <v>1510</v>
      </c>
      <c r="C1646" s="98" t="s">
        <v>144</v>
      </c>
      <c r="D1646" s="99" t="s">
        <v>144</v>
      </c>
      <c r="E1646" s="101">
        <f>E1647+E1649+E1651+E1653+E1655</f>
        <v>0</v>
      </c>
      <c r="F1646" s="101">
        <f>F1647+F1649+F1651+F1653+F1655</f>
        <v>0</v>
      </c>
      <c r="G1646" s="101">
        <f>G1647+G1649+G1651+G1653+G1655</f>
        <v>0</v>
      </c>
      <c r="H1646" s="188"/>
      <c r="I1646" s="182"/>
      <c r="J1646" s="182"/>
      <c r="K1646" s="182"/>
      <c r="L1646" s="182"/>
      <c r="M1646" s="182"/>
      <c r="N1646" s="182"/>
      <c r="O1646" s="182"/>
      <c r="P1646" s="182"/>
      <c r="Q1646" s="182"/>
      <c r="R1646" s="182"/>
      <c r="S1646" s="182"/>
      <c r="T1646" s="182"/>
      <c r="U1646" s="182"/>
      <c r="V1646" s="182"/>
      <c r="W1646" s="182"/>
      <c r="X1646" s="182"/>
      <c r="Y1646" s="182"/>
      <c r="Z1646" s="182"/>
      <c r="AA1646" s="182"/>
      <c r="AB1646" s="182"/>
      <c r="AC1646" s="182"/>
      <c r="AD1646" s="182"/>
      <c r="AE1646" s="182"/>
      <c r="AF1646" s="182"/>
      <c r="AG1646" s="182"/>
      <c r="AH1646" s="182"/>
      <c r="AI1646" s="182"/>
      <c r="AJ1646" s="182"/>
      <c r="AK1646" s="182"/>
      <c r="AL1646" s="182"/>
      <c r="AM1646" s="182"/>
      <c r="AN1646" s="182"/>
      <c r="AO1646" s="182"/>
      <c r="AP1646" s="182"/>
      <c r="AQ1646" s="182"/>
      <c r="AR1646" s="182"/>
      <c r="AS1646" s="182"/>
      <c r="AT1646" s="182"/>
      <c r="AU1646" s="182"/>
      <c r="AV1646" s="182"/>
      <c r="AW1646" s="182"/>
      <c r="AX1646" s="182"/>
      <c r="AY1646" s="182"/>
      <c r="AZ1646" s="182"/>
      <c r="BA1646" s="182"/>
      <c r="BB1646" s="182"/>
      <c r="BC1646" s="182"/>
      <c r="BD1646" s="182"/>
      <c r="BE1646" s="182"/>
      <c r="BF1646" s="182"/>
      <c r="BG1646" s="182"/>
      <c r="BH1646" s="182"/>
      <c r="BI1646" s="182"/>
      <c r="BJ1646" s="182"/>
      <c r="BK1646" s="182"/>
      <c r="BL1646" s="182"/>
      <c r="BM1646" s="182"/>
      <c r="BN1646" s="182"/>
      <c r="BO1646" s="182"/>
      <c r="BP1646" s="182"/>
      <c r="BQ1646" s="182"/>
      <c r="BR1646" s="182"/>
      <c r="BS1646" s="182"/>
      <c r="BT1646" s="182"/>
      <c r="BU1646" s="182"/>
      <c r="BV1646" s="182"/>
      <c r="BW1646" s="182"/>
      <c r="BX1646" s="182"/>
      <c r="BY1646" s="182"/>
      <c r="BZ1646" s="182"/>
      <c r="CA1646" s="182"/>
      <c r="CB1646" s="182"/>
      <c r="CC1646" s="182"/>
      <c r="CD1646" s="182"/>
      <c r="CE1646" s="182"/>
      <c r="CF1646" s="182"/>
      <c r="CG1646" s="182"/>
      <c r="CH1646" s="182"/>
      <c r="CI1646" s="182"/>
      <c r="CJ1646" s="182"/>
      <c r="CK1646" s="182"/>
      <c r="CL1646" s="182"/>
      <c r="CM1646" s="182"/>
      <c r="CN1646" s="182"/>
      <c r="CO1646" s="182"/>
      <c r="CP1646" s="182"/>
      <c r="CQ1646" s="182"/>
      <c r="CR1646" s="182"/>
      <c r="CS1646" s="182"/>
      <c r="CT1646" s="182"/>
      <c r="CU1646" s="182"/>
      <c r="CV1646" s="182"/>
      <c r="CW1646" s="182"/>
      <c r="CX1646" s="182"/>
      <c r="CY1646" s="182"/>
      <c r="CZ1646" s="182"/>
      <c r="DA1646" s="182"/>
      <c r="DB1646" s="182"/>
      <c r="DC1646" s="182"/>
      <c r="DD1646" s="182"/>
      <c r="DE1646" s="182"/>
      <c r="DF1646" s="182"/>
      <c r="DG1646" s="182"/>
      <c r="DH1646" s="182"/>
      <c r="DI1646" s="182"/>
      <c r="DJ1646" s="182"/>
      <c r="DK1646" s="182"/>
      <c r="DL1646" s="182"/>
      <c r="DM1646" s="182"/>
      <c r="DN1646" s="182"/>
      <c r="DO1646" s="182"/>
      <c r="DP1646" s="182"/>
      <c r="DQ1646" s="182"/>
      <c r="DR1646" s="182"/>
      <c r="DS1646" s="182"/>
      <c r="DT1646" s="182"/>
      <c r="DU1646" s="182"/>
      <c r="DV1646" s="182"/>
      <c r="DW1646" s="182"/>
      <c r="DX1646" s="182"/>
      <c r="DY1646" s="182"/>
    </row>
    <row r="1647" spans="1:129" s="194" customFormat="1" x14ac:dyDescent="0.25">
      <c r="A1647" s="96" t="s">
        <v>1511</v>
      </c>
      <c r="B1647" s="125" t="s">
        <v>1493</v>
      </c>
      <c r="C1647" s="98" t="s">
        <v>144</v>
      </c>
      <c r="D1647" s="99" t="s">
        <v>144</v>
      </c>
      <c r="E1647" s="101">
        <f>SUBTOTAL(9,E1648)</f>
        <v>0</v>
      </c>
      <c r="F1647" s="101">
        <f>SUBTOTAL(9,F1648)</f>
        <v>0</v>
      </c>
      <c r="G1647" s="101">
        <f>SUBTOTAL(9,G1648)</f>
        <v>0</v>
      </c>
      <c r="H1647" s="188"/>
      <c r="I1647" s="182"/>
      <c r="J1647" s="182"/>
      <c r="K1647" s="182"/>
      <c r="L1647" s="182"/>
      <c r="M1647" s="182"/>
      <c r="N1647" s="182"/>
      <c r="O1647" s="182"/>
      <c r="P1647" s="182"/>
      <c r="Q1647" s="182"/>
      <c r="R1647" s="182"/>
      <c r="S1647" s="182"/>
      <c r="T1647" s="182"/>
      <c r="U1647" s="182"/>
      <c r="V1647" s="182"/>
      <c r="W1647" s="182"/>
      <c r="X1647" s="182"/>
      <c r="Y1647" s="182"/>
      <c r="Z1647" s="182"/>
      <c r="AA1647" s="182"/>
      <c r="AB1647" s="182"/>
      <c r="AC1647" s="182"/>
      <c r="AD1647" s="182"/>
      <c r="AE1647" s="182"/>
      <c r="AF1647" s="182"/>
      <c r="AG1647" s="182"/>
      <c r="AH1647" s="182"/>
      <c r="AI1647" s="182"/>
      <c r="AJ1647" s="182"/>
      <c r="AK1647" s="182"/>
      <c r="AL1647" s="182"/>
      <c r="AM1647" s="182"/>
      <c r="AN1647" s="182"/>
      <c r="AO1647" s="182"/>
      <c r="AP1647" s="182"/>
      <c r="AQ1647" s="182"/>
      <c r="AR1647" s="182"/>
      <c r="AS1647" s="182"/>
      <c r="AT1647" s="182"/>
      <c r="AU1647" s="182"/>
      <c r="AV1647" s="182"/>
      <c r="AW1647" s="182"/>
      <c r="AX1647" s="182"/>
      <c r="AY1647" s="182"/>
      <c r="AZ1647" s="182"/>
      <c r="BA1647" s="182"/>
      <c r="BB1647" s="182"/>
      <c r="BC1647" s="182"/>
      <c r="BD1647" s="182"/>
      <c r="BE1647" s="182"/>
      <c r="BF1647" s="182"/>
      <c r="BG1647" s="182"/>
      <c r="BH1647" s="182"/>
      <c r="BI1647" s="182"/>
      <c r="BJ1647" s="182"/>
      <c r="BK1647" s="182"/>
      <c r="BL1647" s="182"/>
      <c r="BM1647" s="182"/>
      <c r="BN1647" s="182"/>
      <c r="BO1647" s="182"/>
      <c r="BP1647" s="182"/>
      <c r="BQ1647" s="182"/>
      <c r="BR1647" s="182"/>
      <c r="BS1647" s="182"/>
      <c r="BT1647" s="182"/>
      <c r="BU1647" s="182"/>
      <c r="BV1647" s="182"/>
      <c r="BW1647" s="182"/>
      <c r="BX1647" s="182"/>
      <c r="BY1647" s="182"/>
      <c r="BZ1647" s="182"/>
      <c r="CA1647" s="182"/>
      <c r="CB1647" s="182"/>
      <c r="CC1647" s="182"/>
      <c r="CD1647" s="182"/>
      <c r="CE1647" s="182"/>
      <c r="CF1647" s="182"/>
      <c r="CG1647" s="182"/>
      <c r="CH1647" s="182"/>
      <c r="CI1647" s="182"/>
      <c r="CJ1647" s="182"/>
      <c r="CK1647" s="182"/>
      <c r="CL1647" s="182"/>
      <c r="CM1647" s="182"/>
      <c r="CN1647" s="182"/>
      <c r="CO1647" s="182"/>
      <c r="CP1647" s="182"/>
      <c r="CQ1647" s="182"/>
      <c r="CR1647" s="182"/>
      <c r="CS1647" s="182"/>
      <c r="CT1647" s="182"/>
      <c r="CU1647" s="182"/>
      <c r="CV1647" s="182"/>
      <c r="CW1647" s="182"/>
      <c r="CX1647" s="182"/>
      <c r="CY1647" s="182"/>
      <c r="CZ1647" s="182"/>
      <c r="DA1647" s="182"/>
      <c r="DB1647" s="182"/>
      <c r="DC1647" s="182"/>
      <c r="DD1647" s="182"/>
      <c r="DE1647" s="182"/>
      <c r="DF1647" s="182"/>
      <c r="DG1647" s="182"/>
      <c r="DH1647" s="182"/>
      <c r="DI1647" s="182"/>
      <c r="DJ1647" s="182"/>
      <c r="DK1647" s="182"/>
      <c r="DL1647" s="182"/>
      <c r="DM1647" s="182"/>
      <c r="DN1647" s="182"/>
      <c r="DO1647" s="182"/>
      <c r="DP1647" s="182"/>
      <c r="DQ1647" s="182"/>
      <c r="DR1647" s="182"/>
      <c r="DS1647" s="182"/>
      <c r="DT1647" s="182"/>
      <c r="DU1647" s="182"/>
      <c r="DV1647" s="182"/>
      <c r="DW1647" s="182"/>
      <c r="DX1647" s="182"/>
      <c r="DY1647" s="182"/>
    </row>
    <row r="1648" spans="1:129" s="108" customFormat="1" hidden="1" x14ac:dyDescent="0.25">
      <c r="A1648" s="103" t="s">
        <v>153</v>
      </c>
      <c r="B1648" s="126"/>
      <c r="C1648" s="105"/>
      <c r="D1648" s="106"/>
      <c r="E1648" s="106"/>
      <c r="F1648" s="106"/>
      <c r="G1648" s="106"/>
      <c r="H1648" s="107">
        <v>0</v>
      </c>
    </row>
    <row r="1649" spans="1:129" s="194" customFormat="1" x14ac:dyDescent="0.25">
      <c r="A1649" s="96" t="s">
        <v>1512</v>
      </c>
      <c r="B1649" s="125" t="s">
        <v>1495</v>
      </c>
      <c r="C1649" s="98" t="s">
        <v>144</v>
      </c>
      <c r="D1649" s="99" t="s">
        <v>144</v>
      </c>
      <c r="E1649" s="101">
        <f>SUBTOTAL(9,E1650)</f>
        <v>0</v>
      </c>
      <c r="F1649" s="101">
        <f>SUBTOTAL(9,F1650)</f>
        <v>0</v>
      </c>
      <c r="G1649" s="101">
        <f>SUBTOTAL(9,G1650)</f>
        <v>0</v>
      </c>
      <c r="H1649" s="188"/>
      <c r="I1649" s="182"/>
      <c r="J1649" s="182"/>
      <c r="K1649" s="182"/>
      <c r="L1649" s="182"/>
      <c r="M1649" s="182"/>
      <c r="N1649" s="182"/>
      <c r="O1649" s="182"/>
      <c r="P1649" s="182"/>
      <c r="Q1649" s="182"/>
      <c r="R1649" s="182"/>
      <c r="S1649" s="182"/>
      <c r="T1649" s="182"/>
      <c r="U1649" s="182"/>
      <c r="V1649" s="182"/>
      <c r="W1649" s="182"/>
      <c r="X1649" s="182"/>
      <c r="Y1649" s="182"/>
      <c r="Z1649" s="182"/>
      <c r="AA1649" s="182"/>
      <c r="AB1649" s="182"/>
      <c r="AC1649" s="182"/>
      <c r="AD1649" s="182"/>
      <c r="AE1649" s="182"/>
      <c r="AF1649" s="182"/>
      <c r="AG1649" s="182"/>
      <c r="AH1649" s="182"/>
      <c r="AI1649" s="182"/>
      <c r="AJ1649" s="182"/>
      <c r="AK1649" s="182"/>
      <c r="AL1649" s="182"/>
      <c r="AM1649" s="182"/>
      <c r="AN1649" s="182"/>
      <c r="AO1649" s="182"/>
      <c r="AP1649" s="182"/>
      <c r="AQ1649" s="182"/>
      <c r="AR1649" s="182"/>
      <c r="AS1649" s="182"/>
      <c r="AT1649" s="182"/>
      <c r="AU1649" s="182"/>
      <c r="AV1649" s="182"/>
      <c r="AW1649" s="182"/>
      <c r="AX1649" s="182"/>
      <c r="AY1649" s="182"/>
      <c r="AZ1649" s="182"/>
      <c r="BA1649" s="182"/>
      <c r="BB1649" s="182"/>
      <c r="BC1649" s="182"/>
      <c r="BD1649" s="182"/>
      <c r="BE1649" s="182"/>
      <c r="BF1649" s="182"/>
      <c r="BG1649" s="182"/>
      <c r="BH1649" s="182"/>
      <c r="BI1649" s="182"/>
      <c r="BJ1649" s="182"/>
      <c r="BK1649" s="182"/>
      <c r="BL1649" s="182"/>
      <c r="BM1649" s="182"/>
      <c r="BN1649" s="182"/>
      <c r="BO1649" s="182"/>
      <c r="BP1649" s="182"/>
      <c r="BQ1649" s="182"/>
      <c r="BR1649" s="182"/>
      <c r="BS1649" s="182"/>
      <c r="BT1649" s="182"/>
      <c r="BU1649" s="182"/>
      <c r="BV1649" s="182"/>
      <c r="BW1649" s="182"/>
      <c r="BX1649" s="182"/>
      <c r="BY1649" s="182"/>
      <c r="BZ1649" s="182"/>
      <c r="CA1649" s="182"/>
      <c r="CB1649" s="182"/>
      <c r="CC1649" s="182"/>
      <c r="CD1649" s="182"/>
      <c r="CE1649" s="182"/>
      <c r="CF1649" s="182"/>
      <c r="CG1649" s="182"/>
      <c r="CH1649" s="182"/>
      <c r="CI1649" s="182"/>
      <c r="CJ1649" s="182"/>
      <c r="CK1649" s="182"/>
      <c r="CL1649" s="182"/>
      <c r="CM1649" s="182"/>
      <c r="CN1649" s="182"/>
      <c r="CO1649" s="182"/>
      <c r="CP1649" s="182"/>
      <c r="CQ1649" s="182"/>
      <c r="CR1649" s="182"/>
      <c r="CS1649" s="182"/>
      <c r="CT1649" s="182"/>
      <c r="CU1649" s="182"/>
      <c r="CV1649" s="182"/>
      <c r="CW1649" s="182"/>
      <c r="CX1649" s="182"/>
      <c r="CY1649" s="182"/>
      <c r="CZ1649" s="182"/>
      <c r="DA1649" s="182"/>
      <c r="DB1649" s="182"/>
      <c r="DC1649" s="182"/>
      <c r="DD1649" s="182"/>
      <c r="DE1649" s="182"/>
      <c r="DF1649" s="182"/>
      <c r="DG1649" s="182"/>
      <c r="DH1649" s="182"/>
      <c r="DI1649" s="182"/>
      <c r="DJ1649" s="182"/>
      <c r="DK1649" s="182"/>
      <c r="DL1649" s="182"/>
      <c r="DM1649" s="182"/>
      <c r="DN1649" s="182"/>
      <c r="DO1649" s="182"/>
      <c r="DP1649" s="182"/>
      <c r="DQ1649" s="182"/>
      <c r="DR1649" s="182"/>
      <c r="DS1649" s="182"/>
      <c r="DT1649" s="182"/>
      <c r="DU1649" s="182"/>
      <c r="DV1649" s="182"/>
      <c r="DW1649" s="182"/>
      <c r="DX1649" s="182"/>
      <c r="DY1649" s="182"/>
    </row>
    <row r="1650" spans="1:129" s="108" customFormat="1" hidden="1" x14ac:dyDescent="0.25">
      <c r="A1650" s="103" t="s">
        <v>153</v>
      </c>
      <c r="B1650" s="126"/>
      <c r="C1650" s="105"/>
      <c r="D1650" s="106"/>
      <c r="E1650" s="106"/>
      <c r="F1650" s="106"/>
      <c r="G1650" s="106"/>
      <c r="H1650" s="107">
        <v>0</v>
      </c>
    </row>
    <row r="1651" spans="1:129" s="194" customFormat="1" x14ac:dyDescent="0.25">
      <c r="A1651" s="96" t="s">
        <v>1513</v>
      </c>
      <c r="B1651" s="125" t="s">
        <v>1497</v>
      </c>
      <c r="C1651" s="98" t="s">
        <v>144</v>
      </c>
      <c r="D1651" s="99" t="s">
        <v>144</v>
      </c>
      <c r="E1651" s="101">
        <f>SUBTOTAL(9,E1652)</f>
        <v>0</v>
      </c>
      <c r="F1651" s="101">
        <f>SUBTOTAL(9,F1652)</f>
        <v>0</v>
      </c>
      <c r="G1651" s="101">
        <f>SUBTOTAL(9,G1652)</f>
        <v>0</v>
      </c>
      <c r="H1651" s="188"/>
      <c r="I1651" s="182"/>
      <c r="J1651" s="182"/>
      <c r="K1651" s="182"/>
      <c r="L1651" s="182"/>
      <c r="M1651" s="182"/>
      <c r="N1651" s="182"/>
      <c r="O1651" s="182"/>
      <c r="P1651" s="182"/>
      <c r="Q1651" s="182"/>
      <c r="R1651" s="182"/>
      <c r="S1651" s="182"/>
      <c r="T1651" s="182"/>
      <c r="U1651" s="182"/>
      <c r="V1651" s="182"/>
      <c r="W1651" s="182"/>
      <c r="X1651" s="182"/>
      <c r="Y1651" s="182"/>
      <c r="Z1651" s="182"/>
      <c r="AA1651" s="182"/>
      <c r="AB1651" s="182"/>
      <c r="AC1651" s="182"/>
      <c r="AD1651" s="182"/>
      <c r="AE1651" s="182"/>
      <c r="AF1651" s="182"/>
      <c r="AG1651" s="182"/>
      <c r="AH1651" s="182"/>
      <c r="AI1651" s="182"/>
      <c r="AJ1651" s="182"/>
      <c r="AK1651" s="182"/>
      <c r="AL1651" s="182"/>
      <c r="AM1651" s="182"/>
      <c r="AN1651" s="182"/>
      <c r="AO1651" s="182"/>
      <c r="AP1651" s="182"/>
      <c r="AQ1651" s="182"/>
      <c r="AR1651" s="182"/>
      <c r="AS1651" s="182"/>
      <c r="AT1651" s="182"/>
      <c r="AU1651" s="182"/>
      <c r="AV1651" s="182"/>
      <c r="AW1651" s="182"/>
      <c r="AX1651" s="182"/>
      <c r="AY1651" s="182"/>
      <c r="AZ1651" s="182"/>
      <c r="BA1651" s="182"/>
      <c r="BB1651" s="182"/>
      <c r="BC1651" s="182"/>
      <c r="BD1651" s="182"/>
      <c r="BE1651" s="182"/>
      <c r="BF1651" s="182"/>
      <c r="BG1651" s="182"/>
      <c r="BH1651" s="182"/>
      <c r="BI1651" s="182"/>
      <c r="BJ1651" s="182"/>
      <c r="BK1651" s="182"/>
      <c r="BL1651" s="182"/>
      <c r="BM1651" s="182"/>
      <c r="BN1651" s="182"/>
      <c r="BO1651" s="182"/>
      <c r="BP1651" s="182"/>
      <c r="BQ1651" s="182"/>
      <c r="BR1651" s="182"/>
      <c r="BS1651" s="182"/>
      <c r="BT1651" s="182"/>
      <c r="BU1651" s="182"/>
      <c r="BV1651" s="182"/>
      <c r="BW1651" s="182"/>
      <c r="BX1651" s="182"/>
      <c r="BY1651" s="182"/>
      <c r="BZ1651" s="182"/>
      <c r="CA1651" s="182"/>
      <c r="CB1651" s="182"/>
      <c r="CC1651" s="182"/>
      <c r="CD1651" s="182"/>
      <c r="CE1651" s="182"/>
      <c r="CF1651" s="182"/>
      <c r="CG1651" s="182"/>
      <c r="CH1651" s="182"/>
      <c r="CI1651" s="182"/>
      <c r="CJ1651" s="182"/>
      <c r="CK1651" s="182"/>
      <c r="CL1651" s="182"/>
      <c r="CM1651" s="182"/>
      <c r="CN1651" s="182"/>
      <c r="CO1651" s="182"/>
      <c r="CP1651" s="182"/>
      <c r="CQ1651" s="182"/>
      <c r="CR1651" s="182"/>
      <c r="CS1651" s="182"/>
      <c r="CT1651" s="182"/>
      <c r="CU1651" s="182"/>
      <c r="CV1651" s="182"/>
      <c r="CW1651" s="182"/>
      <c r="CX1651" s="182"/>
      <c r="CY1651" s="182"/>
      <c r="CZ1651" s="182"/>
      <c r="DA1651" s="182"/>
      <c r="DB1651" s="182"/>
      <c r="DC1651" s="182"/>
      <c r="DD1651" s="182"/>
      <c r="DE1651" s="182"/>
      <c r="DF1651" s="182"/>
      <c r="DG1651" s="182"/>
      <c r="DH1651" s="182"/>
      <c r="DI1651" s="182"/>
      <c r="DJ1651" s="182"/>
      <c r="DK1651" s="182"/>
      <c r="DL1651" s="182"/>
      <c r="DM1651" s="182"/>
      <c r="DN1651" s="182"/>
      <c r="DO1651" s="182"/>
      <c r="DP1651" s="182"/>
      <c r="DQ1651" s="182"/>
      <c r="DR1651" s="182"/>
      <c r="DS1651" s="182"/>
      <c r="DT1651" s="182"/>
      <c r="DU1651" s="182"/>
      <c r="DV1651" s="182"/>
      <c r="DW1651" s="182"/>
      <c r="DX1651" s="182"/>
      <c r="DY1651" s="182"/>
    </row>
    <row r="1652" spans="1:129" s="108" customFormat="1" hidden="1" x14ac:dyDescent="0.25">
      <c r="A1652" s="103" t="s">
        <v>153</v>
      </c>
      <c r="B1652" s="126"/>
      <c r="C1652" s="105"/>
      <c r="D1652" s="106"/>
      <c r="E1652" s="106"/>
      <c r="F1652" s="106"/>
      <c r="G1652" s="106"/>
      <c r="H1652" s="107">
        <v>0</v>
      </c>
    </row>
    <row r="1653" spans="1:129" s="194" customFormat="1" x14ac:dyDescent="0.25">
      <c r="A1653" s="122" t="s">
        <v>1514</v>
      </c>
      <c r="B1653" s="125" t="s">
        <v>1499</v>
      </c>
      <c r="C1653" s="98" t="s">
        <v>144</v>
      </c>
      <c r="D1653" s="99" t="s">
        <v>144</v>
      </c>
      <c r="E1653" s="101">
        <f>SUBTOTAL(9,E1654)</f>
        <v>0</v>
      </c>
      <c r="F1653" s="101">
        <f>SUBTOTAL(9,F1654)</f>
        <v>0</v>
      </c>
      <c r="G1653" s="101">
        <f>SUBTOTAL(9,G1654)</f>
        <v>0</v>
      </c>
      <c r="H1653" s="188"/>
      <c r="I1653" s="182"/>
      <c r="J1653" s="182"/>
      <c r="K1653" s="182"/>
      <c r="L1653" s="182"/>
      <c r="M1653" s="182"/>
      <c r="N1653" s="182"/>
      <c r="O1653" s="182"/>
      <c r="P1653" s="182"/>
      <c r="Q1653" s="182"/>
      <c r="R1653" s="182"/>
      <c r="S1653" s="182"/>
      <c r="T1653" s="182"/>
      <c r="U1653" s="182"/>
      <c r="V1653" s="182"/>
      <c r="W1653" s="182"/>
      <c r="X1653" s="182"/>
      <c r="Y1653" s="182"/>
      <c r="Z1653" s="182"/>
      <c r="AA1653" s="182"/>
      <c r="AB1653" s="182"/>
      <c r="AC1653" s="182"/>
      <c r="AD1653" s="182"/>
      <c r="AE1653" s="182"/>
      <c r="AF1653" s="182"/>
      <c r="AG1653" s="182"/>
      <c r="AH1653" s="182"/>
      <c r="AI1653" s="182"/>
      <c r="AJ1653" s="182"/>
      <c r="AK1653" s="182"/>
      <c r="AL1653" s="182"/>
      <c r="AM1653" s="182"/>
      <c r="AN1653" s="182"/>
      <c r="AO1653" s="182"/>
      <c r="AP1653" s="182"/>
      <c r="AQ1653" s="182"/>
      <c r="AR1653" s="182"/>
      <c r="AS1653" s="182"/>
      <c r="AT1653" s="182"/>
      <c r="AU1653" s="182"/>
      <c r="AV1653" s="182"/>
      <c r="AW1653" s="182"/>
      <c r="AX1653" s="182"/>
      <c r="AY1653" s="182"/>
      <c r="AZ1653" s="182"/>
      <c r="BA1653" s="182"/>
      <c r="BB1653" s="182"/>
      <c r="BC1653" s="182"/>
      <c r="BD1653" s="182"/>
      <c r="BE1653" s="182"/>
      <c r="BF1653" s="182"/>
      <c r="BG1653" s="182"/>
      <c r="BH1653" s="182"/>
      <c r="BI1653" s="182"/>
      <c r="BJ1653" s="182"/>
      <c r="BK1653" s="182"/>
      <c r="BL1653" s="182"/>
      <c r="BM1653" s="182"/>
      <c r="BN1653" s="182"/>
      <c r="BO1653" s="182"/>
      <c r="BP1653" s="182"/>
      <c r="BQ1653" s="182"/>
      <c r="BR1653" s="182"/>
      <c r="BS1653" s="182"/>
      <c r="BT1653" s="182"/>
      <c r="BU1653" s="182"/>
      <c r="BV1653" s="182"/>
      <c r="BW1653" s="182"/>
      <c r="BX1653" s="182"/>
      <c r="BY1653" s="182"/>
      <c r="BZ1653" s="182"/>
      <c r="CA1653" s="182"/>
      <c r="CB1653" s="182"/>
      <c r="CC1653" s="182"/>
      <c r="CD1653" s="182"/>
      <c r="CE1653" s="182"/>
      <c r="CF1653" s="182"/>
      <c r="CG1653" s="182"/>
      <c r="CH1653" s="182"/>
      <c r="CI1653" s="182"/>
      <c r="CJ1653" s="182"/>
      <c r="CK1653" s="182"/>
      <c r="CL1653" s="182"/>
      <c r="CM1653" s="182"/>
      <c r="CN1653" s="182"/>
      <c r="CO1653" s="182"/>
      <c r="CP1653" s="182"/>
      <c r="CQ1653" s="182"/>
      <c r="CR1653" s="182"/>
      <c r="CS1653" s="182"/>
      <c r="CT1653" s="182"/>
      <c r="CU1653" s="182"/>
      <c r="CV1653" s="182"/>
      <c r="CW1653" s="182"/>
      <c r="CX1653" s="182"/>
      <c r="CY1653" s="182"/>
      <c r="CZ1653" s="182"/>
      <c r="DA1653" s="182"/>
      <c r="DB1653" s="182"/>
      <c r="DC1653" s="182"/>
      <c r="DD1653" s="182"/>
      <c r="DE1653" s="182"/>
      <c r="DF1653" s="182"/>
      <c r="DG1653" s="182"/>
      <c r="DH1653" s="182"/>
      <c r="DI1653" s="182"/>
      <c r="DJ1653" s="182"/>
      <c r="DK1653" s="182"/>
      <c r="DL1653" s="182"/>
      <c r="DM1653" s="182"/>
      <c r="DN1653" s="182"/>
      <c r="DO1653" s="182"/>
      <c r="DP1653" s="182"/>
      <c r="DQ1653" s="182"/>
      <c r="DR1653" s="182"/>
      <c r="DS1653" s="182"/>
      <c r="DT1653" s="182"/>
      <c r="DU1653" s="182"/>
      <c r="DV1653" s="182"/>
      <c r="DW1653" s="182"/>
      <c r="DX1653" s="182"/>
      <c r="DY1653" s="182"/>
    </row>
    <row r="1654" spans="1:129" s="108" customFormat="1" hidden="1" x14ac:dyDescent="0.25">
      <c r="A1654" s="103" t="s">
        <v>153</v>
      </c>
      <c r="B1654" s="126"/>
      <c r="C1654" s="105"/>
      <c r="D1654" s="106"/>
      <c r="E1654" s="106"/>
      <c r="F1654" s="106"/>
      <c r="G1654" s="106"/>
      <c r="H1654" s="107">
        <v>0</v>
      </c>
    </row>
    <row r="1655" spans="1:129" s="194" customFormat="1" x14ac:dyDescent="0.25">
      <c r="A1655" s="96" t="s">
        <v>1515</v>
      </c>
      <c r="B1655" s="125" t="s">
        <v>1501</v>
      </c>
      <c r="C1655" s="98" t="s">
        <v>144</v>
      </c>
      <c r="D1655" s="99" t="s">
        <v>144</v>
      </c>
      <c r="E1655" s="101">
        <f>SUBTOTAL(9,E1656)</f>
        <v>0</v>
      </c>
      <c r="F1655" s="101">
        <f>SUBTOTAL(9,F1656)</f>
        <v>0</v>
      </c>
      <c r="G1655" s="101">
        <f>SUBTOTAL(9,G1656)</f>
        <v>0</v>
      </c>
      <c r="H1655" s="188"/>
      <c r="I1655" s="182"/>
      <c r="J1655" s="182"/>
      <c r="K1655" s="182"/>
      <c r="L1655" s="182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82"/>
      <c r="W1655" s="182"/>
      <c r="X1655" s="182"/>
      <c r="Y1655" s="182"/>
      <c r="Z1655" s="182"/>
      <c r="AA1655" s="182"/>
      <c r="AB1655" s="182"/>
      <c r="AC1655" s="182"/>
      <c r="AD1655" s="182"/>
      <c r="AE1655" s="182"/>
      <c r="AF1655" s="182"/>
      <c r="AG1655" s="182"/>
      <c r="AH1655" s="182"/>
      <c r="AI1655" s="182"/>
      <c r="AJ1655" s="182"/>
      <c r="AK1655" s="182"/>
      <c r="AL1655" s="182"/>
      <c r="AM1655" s="182"/>
      <c r="AN1655" s="182"/>
      <c r="AO1655" s="182"/>
      <c r="AP1655" s="182"/>
      <c r="AQ1655" s="182"/>
      <c r="AR1655" s="182"/>
      <c r="AS1655" s="182"/>
      <c r="AT1655" s="182"/>
      <c r="AU1655" s="182"/>
      <c r="AV1655" s="182"/>
      <c r="AW1655" s="182"/>
      <c r="AX1655" s="182"/>
      <c r="AY1655" s="182"/>
      <c r="AZ1655" s="182"/>
      <c r="BA1655" s="182"/>
      <c r="BB1655" s="182"/>
      <c r="BC1655" s="182"/>
      <c r="BD1655" s="182"/>
      <c r="BE1655" s="182"/>
      <c r="BF1655" s="182"/>
      <c r="BG1655" s="182"/>
      <c r="BH1655" s="182"/>
      <c r="BI1655" s="182"/>
      <c r="BJ1655" s="182"/>
      <c r="BK1655" s="182"/>
      <c r="BL1655" s="182"/>
      <c r="BM1655" s="182"/>
      <c r="BN1655" s="182"/>
      <c r="BO1655" s="182"/>
      <c r="BP1655" s="182"/>
      <c r="BQ1655" s="182"/>
      <c r="BR1655" s="182"/>
      <c r="BS1655" s="182"/>
      <c r="BT1655" s="182"/>
      <c r="BU1655" s="182"/>
      <c r="BV1655" s="182"/>
      <c r="BW1655" s="182"/>
      <c r="BX1655" s="182"/>
      <c r="BY1655" s="182"/>
      <c r="BZ1655" s="182"/>
      <c r="CA1655" s="182"/>
      <c r="CB1655" s="182"/>
      <c r="CC1655" s="182"/>
      <c r="CD1655" s="182"/>
      <c r="CE1655" s="182"/>
      <c r="CF1655" s="182"/>
      <c r="CG1655" s="182"/>
      <c r="CH1655" s="182"/>
      <c r="CI1655" s="182"/>
      <c r="CJ1655" s="182"/>
      <c r="CK1655" s="182"/>
      <c r="CL1655" s="182"/>
      <c r="CM1655" s="182"/>
      <c r="CN1655" s="182"/>
      <c r="CO1655" s="182"/>
      <c r="CP1655" s="182"/>
      <c r="CQ1655" s="182"/>
      <c r="CR1655" s="182"/>
      <c r="CS1655" s="182"/>
      <c r="CT1655" s="182"/>
      <c r="CU1655" s="182"/>
      <c r="CV1655" s="182"/>
      <c r="CW1655" s="182"/>
      <c r="CX1655" s="182"/>
      <c r="CY1655" s="182"/>
      <c r="CZ1655" s="182"/>
      <c r="DA1655" s="182"/>
      <c r="DB1655" s="182"/>
      <c r="DC1655" s="182"/>
      <c r="DD1655" s="182"/>
      <c r="DE1655" s="182"/>
      <c r="DF1655" s="182"/>
      <c r="DG1655" s="182"/>
      <c r="DH1655" s="182"/>
      <c r="DI1655" s="182"/>
      <c r="DJ1655" s="182"/>
      <c r="DK1655" s="182"/>
      <c r="DL1655" s="182"/>
      <c r="DM1655" s="182"/>
      <c r="DN1655" s="182"/>
      <c r="DO1655" s="182"/>
      <c r="DP1655" s="182"/>
      <c r="DQ1655" s="182"/>
      <c r="DR1655" s="182"/>
      <c r="DS1655" s="182"/>
      <c r="DT1655" s="182"/>
      <c r="DU1655" s="182"/>
      <c r="DV1655" s="182"/>
      <c r="DW1655" s="182"/>
      <c r="DX1655" s="182"/>
      <c r="DY1655" s="182"/>
    </row>
    <row r="1656" spans="1:129" s="108" customFormat="1" hidden="1" x14ac:dyDescent="0.25">
      <c r="A1656" s="103" t="s">
        <v>153</v>
      </c>
      <c r="B1656" s="126"/>
      <c r="C1656" s="105"/>
      <c r="D1656" s="106"/>
      <c r="E1656" s="106"/>
      <c r="F1656" s="106"/>
      <c r="G1656" s="106"/>
      <c r="H1656" s="107">
        <v>0</v>
      </c>
    </row>
    <row r="1657" spans="1:129" s="198" customFormat="1" ht="49.5" x14ac:dyDescent="0.25">
      <c r="A1657" s="96" t="s">
        <v>1516</v>
      </c>
      <c r="B1657" s="125" t="s">
        <v>1517</v>
      </c>
      <c r="C1657" s="98" t="s">
        <v>144</v>
      </c>
      <c r="D1657" s="99" t="s">
        <v>144</v>
      </c>
      <c r="E1657" s="101">
        <f>E1658</f>
        <v>0</v>
      </c>
      <c r="F1657" s="101">
        <v>22373.502500000006</v>
      </c>
      <c r="G1657" s="101">
        <v>93711.893580000004</v>
      </c>
      <c r="H1657" s="188"/>
      <c r="I1657" s="195"/>
      <c r="J1657" s="182"/>
      <c r="K1657" s="182"/>
      <c r="L1657" s="182"/>
      <c r="M1657" s="182"/>
      <c r="N1657" s="182"/>
      <c r="O1657" s="182"/>
      <c r="P1657" s="182"/>
      <c r="Q1657" s="182"/>
      <c r="R1657" s="182"/>
      <c r="S1657" s="182"/>
      <c r="T1657" s="182"/>
      <c r="U1657" s="182"/>
      <c r="V1657" s="182"/>
      <c r="W1657" s="182"/>
      <c r="X1657" s="182"/>
      <c r="Y1657" s="182"/>
      <c r="Z1657" s="182"/>
      <c r="AA1657" s="182"/>
      <c r="AB1657" s="182"/>
      <c r="AC1657" s="182"/>
      <c r="AD1657" s="182"/>
      <c r="AE1657" s="182"/>
      <c r="AF1657" s="182"/>
      <c r="AG1657" s="182"/>
      <c r="AH1657" s="182"/>
      <c r="AI1657" s="182"/>
      <c r="AJ1657" s="182"/>
      <c r="AK1657" s="182"/>
      <c r="AL1657" s="182"/>
      <c r="AM1657" s="182"/>
      <c r="AN1657" s="182"/>
      <c r="AO1657" s="182"/>
      <c r="AP1657" s="182"/>
      <c r="AQ1657" s="182"/>
      <c r="AR1657" s="182"/>
      <c r="AS1657" s="182"/>
      <c r="AT1657" s="182"/>
      <c r="AU1657" s="182"/>
      <c r="AV1657" s="182"/>
      <c r="AW1657" s="182"/>
      <c r="AX1657" s="182"/>
      <c r="AY1657" s="182"/>
      <c r="AZ1657" s="182"/>
      <c r="BA1657" s="182"/>
      <c r="BB1657" s="182"/>
      <c r="BC1657" s="182"/>
      <c r="BD1657" s="182"/>
      <c r="BE1657" s="182"/>
      <c r="BF1657" s="182"/>
      <c r="BG1657" s="182"/>
      <c r="BH1657" s="182"/>
      <c r="BI1657" s="182"/>
      <c r="BJ1657" s="182"/>
      <c r="BK1657" s="182"/>
      <c r="BL1657" s="182"/>
      <c r="BM1657" s="182"/>
      <c r="BN1657" s="182"/>
      <c r="BO1657" s="182"/>
      <c r="BP1657" s="182"/>
      <c r="BQ1657" s="182"/>
      <c r="BR1657" s="182"/>
      <c r="BS1657" s="182"/>
      <c r="BT1657" s="182"/>
      <c r="BU1657" s="182"/>
      <c r="BV1657" s="182"/>
      <c r="BW1657" s="182"/>
      <c r="BX1657" s="182"/>
      <c r="BY1657" s="182"/>
      <c r="BZ1657" s="182"/>
      <c r="CA1657" s="182"/>
      <c r="CB1657" s="182"/>
      <c r="CC1657" s="182"/>
      <c r="CD1657" s="182"/>
      <c r="CE1657" s="182"/>
      <c r="CF1657" s="182"/>
      <c r="CG1657" s="182"/>
      <c r="CH1657" s="182"/>
      <c r="CI1657" s="182"/>
      <c r="CJ1657" s="182"/>
      <c r="CK1657" s="182"/>
      <c r="CL1657" s="182"/>
      <c r="CM1657" s="182"/>
      <c r="CN1657" s="182"/>
      <c r="CO1657" s="182"/>
      <c r="CP1657" s="182"/>
      <c r="CQ1657" s="182"/>
      <c r="CR1657" s="182"/>
      <c r="CS1657" s="182"/>
      <c r="CT1657" s="182"/>
      <c r="CU1657" s="182"/>
      <c r="CV1657" s="182"/>
      <c r="CW1657" s="182"/>
      <c r="CX1657" s="182"/>
      <c r="CY1657" s="182"/>
      <c r="CZ1657" s="182"/>
      <c r="DA1657" s="182"/>
      <c r="DB1657" s="182"/>
      <c r="DC1657" s="182"/>
      <c r="DD1657" s="182"/>
      <c r="DE1657" s="182"/>
      <c r="DF1657" s="182"/>
      <c r="DG1657" s="182"/>
      <c r="DH1657" s="182"/>
      <c r="DI1657" s="182"/>
      <c r="DJ1657" s="182"/>
      <c r="DK1657" s="182"/>
      <c r="DL1657" s="182"/>
      <c r="DM1657" s="182"/>
      <c r="DN1657" s="182"/>
      <c r="DO1657" s="182"/>
      <c r="DP1657" s="182"/>
      <c r="DQ1657" s="182"/>
      <c r="DR1657" s="182"/>
      <c r="DS1657" s="182"/>
      <c r="DT1657" s="182"/>
      <c r="DU1657" s="182"/>
      <c r="DV1657" s="182"/>
      <c r="DW1657" s="182"/>
      <c r="DX1657" s="182"/>
      <c r="DY1657" s="182"/>
    </row>
    <row r="1658" spans="1:129" s="191" customFormat="1" ht="33" x14ac:dyDescent="0.25">
      <c r="A1658" s="96" t="s">
        <v>1518</v>
      </c>
      <c r="B1658" s="125" t="s">
        <v>1519</v>
      </c>
      <c r="C1658" s="98" t="s">
        <v>144</v>
      </c>
      <c r="D1658" s="99" t="s">
        <v>144</v>
      </c>
      <c r="E1658" s="101">
        <f>E1659+E1834</f>
        <v>0</v>
      </c>
      <c r="F1658" s="101">
        <v>22373.502500000006</v>
      </c>
      <c r="G1658" s="101">
        <v>93711.893580000004</v>
      </c>
      <c r="H1658" s="188"/>
      <c r="I1658" s="182"/>
      <c r="J1658" s="182"/>
      <c r="K1658" s="182"/>
      <c r="L1658" s="182"/>
      <c r="M1658" s="182"/>
      <c r="N1658" s="182"/>
      <c r="O1658" s="182"/>
      <c r="P1658" s="182"/>
      <c r="Q1658" s="182"/>
      <c r="R1658" s="182"/>
      <c r="S1658" s="182"/>
      <c r="T1658" s="182"/>
      <c r="U1658" s="182"/>
      <c r="V1658" s="182"/>
      <c r="W1658" s="182"/>
      <c r="X1658" s="182"/>
      <c r="Y1658" s="182"/>
      <c r="Z1658" s="182"/>
      <c r="AA1658" s="182"/>
      <c r="AB1658" s="182"/>
      <c r="AC1658" s="182"/>
      <c r="AD1658" s="182"/>
      <c r="AE1658" s="182"/>
      <c r="AF1658" s="182"/>
      <c r="AG1658" s="182"/>
      <c r="AH1658" s="182"/>
      <c r="AI1658" s="182"/>
      <c r="AJ1658" s="182"/>
      <c r="AK1658" s="182"/>
      <c r="AL1658" s="182"/>
      <c r="AM1658" s="182"/>
      <c r="AN1658" s="182"/>
      <c r="AO1658" s="182"/>
      <c r="AP1658" s="182"/>
      <c r="AQ1658" s="182"/>
      <c r="AR1658" s="182"/>
      <c r="AS1658" s="182"/>
      <c r="AT1658" s="182"/>
      <c r="AU1658" s="182"/>
      <c r="AV1658" s="182"/>
      <c r="AW1658" s="182"/>
      <c r="AX1658" s="182"/>
      <c r="AY1658" s="182"/>
      <c r="AZ1658" s="182"/>
      <c r="BA1658" s="182"/>
      <c r="BB1658" s="182"/>
      <c r="BC1658" s="182"/>
      <c r="BD1658" s="182"/>
      <c r="BE1658" s="182"/>
      <c r="BF1658" s="182"/>
      <c r="BG1658" s="182"/>
      <c r="BH1658" s="182"/>
      <c r="BI1658" s="182"/>
      <c r="BJ1658" s="182"/>
      <c r="BK1658" s="182"/>
      <c r="BL1658" s="182"/>
      <c r="BM1658" s="182"/>
      <c r="BN1658" s="182"/>
      <c r="BO1658" s="182"/>
      <c r="BP1658" s="182"/>
      <c r="BQ1658" s="182"/>
      <c r="BR1658" s="182"/>
      <c r="BS1658" s="182"/>
      <c r="BT1658" s="182"/>
      <c r="BU1658" s="182"/>
      <c r="BV1658" s="182"/>
      <c r="BW1658" s="182"/>
      <c r="BX1658" s="182"/>
      <c r="BY1658" s="182"/>
      <c r="BZ1658" s="182"/>
      <c r="CA1658" s="182"/>
      <c r="CB1658" s="182"/>
      <c r="CC1658" s="182"/>
      <c r="CD1658" s="182"/>
      <c r="CE1658" s="182"/>
      <c r="CF1658" s="182"/>
      <c r="CG1658" s="182"/>
      <c r="CH1658" s="182"/>
      <c r="CI1658" s="182"/>
      <c r="CJ1658" s="182"/>
      <c r="CK1658" s="182"/>
      <c r="CL1658" s="182"/>
      <c r="CM1658" s="182"/>
      <c r="CN1658" s="182"/>
      <c r="CO1658" s="182"/>
      <c r="CP1658" s="182"/>
      <c r="CQ1658" s="182"/>
      <c r="CR1658" s="182"/>
      <c r="CS1658" s="182"/>
      <c r="CT1658" s="182"/>
      <c r="CU1658" s="182"/>
      <c r="CV1658" s="182"/>
      <c r="CW1658" s="182"/>
      <c r="CX1658" s="182"/>
      <c r="CY1658" s="182"/>
      <c r="CZ1658" s="182"/>
      <c r="DA1658" s="182"/>
      <c r="DB1658" s="182"/>
      <c r="DC1658" s="182"/>
      <c r="DD1658" s="182"/>
      <c r="DE1658" s="182"/>
      <c r="DF1658" s="182"/>
      <c r="DG1658" s="182"/>
      <c r="DH1658" s="182"/>
      <c r="DI1658" s="182"/>
      <c r="DJ1658" s="182"/>
      <c r="DK1658" s="182"/>
      <c r="DL1658" s="182"/>
      <c r="DM1658" s="182"/>
      <c r="DN1658" s="182"/>
      <c r="DO1658" s="182"/>
      <c r="DP1658" s="182"/>
      <c r="DQ1658" s="182"/>
      <c r="DR1658" s="182"/>
      <c r="DS1658" s="182"/>
      <c r="DT1658" s="182"/>
      <c r="DU1658" s="182"/>
      <c r="DV1658" s="182"/>
      <c r="DW1658" s="182"/>
      <c r="DX1658" s="182"/>
      <c r="DY1658" s="182"/>
    </row>
    <row r="1659" spans="1:129" s="192" customFormat="1" x14ac:dyDescent="0.25">
      <c r="A1659" s="96" t="s">
        <v>1520</v>
      </c>
      <c r="B1659" s="125" t="s">
        <v>1521</v>
      </c>
      <c r="C1659" s="98" t="s">
        <v>144</v>
      </c>
      <c r="D1659" s="99" t="s">
        <v>144</v>
      </c>
      <c r="E1659" s="101">
        <f>E1660+E1690+E1779+E1814+E1823+E1832</f>
        <v>0</v>
      </c>
      <c r="F1659" s="101">
        <v>22129.377500000006</v>
      </c>
      <c r="G1659" s="101">
        <v>91841.747719999999</v>
      </c>
      <c r="H1659" s="188"/>
      <c r="I1659" s="182"/>
      <c r="J1659" s="182"/>
      <c r="K1659" s="182"/>
      <c r="L1659" s="182"/>
      <c r="M1659" s="182"/>
      <c r="N1659" s="182"/>
      <c r="O1659" s="182"/>
      <c r="P1659" s="182"/>
      <c r="Q1659" s="182"/>
      <c r="R1659" s="182"/>
      <c r="S1659" s="182"/>
      <c r="T1659" s="182"/>
      <c r="U1659" s="182"/>
      <c r="V1659" s="182"/>
      <c r="W1659" s="182"/>
      <c r="X1659" s="182"/>
      <c r="Y1659" s="182"/>
      <c r="Z1659" s="182"/>
      <c r="AA1659" s="182"/>
      <c r="AB1659" s="182"/>
      <c r="AC1659" s="182"/>
      <c r="AD1659" s="182"/>
      <c r="AE1659" s="182"/>
      <c r="AF1659" s="182"/>
      <c r="AG1659" s="182"/>
      <c r="AH1659" s="182"/>
      <c r="AI1659" s="182"/>
      <c r="AJ1659" s="182"/>
      <c r="AK1659" s="182"/>
      <c r="AL1659" s="182"/>
      <c r="AM1659" s="182"/>
      <c r="AN1659" s="182"/>
      <c r="AO1659" s="182"/>
      <c r="AP1659" s="182"/>
      <c r="AQ1659" s="182"/>
      <c r="AR1659" s="182"/>
      <c r="AS1659" s="182"/>
      <c r="AT1659" s="182"/>
      <c r="AU1659" s="182"/>
      <c r="AV1659" s="182"/>
      <c r="AW1659" s="182"/>
      <c r="AX1659" s="182"/>
      <c r="AY1659" s="182"/>
      <c r="AZ1659" s="182"/>
      <c r="BA1659" s="182"/>
      <c r="BB1659" s="182"/>
      <c r="BC1659" s="182"/>
      <c r="BD1659" s="182"/>
      <c r="BE1659" s="182"/>
      <c r="BF1659" s="182"/>
      <c r="BG1659" s="182"/>
      <c r="BH1659" s="182"/>
      <c r="BI1659" s="182"/>
      <c r="BJ1659" s="182"/>
      <c r="BK1659" s="182"/>
      <c r="BL1659" s="182"/>
      <c r="BM1659" s="182"/>
      <c r="BN1659" s="182"/>
      <c r="BO1659" s="182"/>
      <c r="BP1659" s="182"/>
      <c r="BQ1659" s="182"/>
      <c r="BR1659" s="182"/>
      <c r="BS1659" s="182"/>
      <c r="BT1659" s="182"/>
      <c r="BU1659" s="182"/>
      <c r="BV1659" s="182"/>
      <c r="BW1659" s="182"/>
      <c r="BX1659" s="182"/>
      <c r="BY1659" s="182"/>
      <c r="BZ1659" s="182"/>
      <c r="CA1659" s="182"/>
      <c r="CB1659" s="182"/>
      <c r="CC1659" s="182"/>
      <c r="CD1659" s="182"/>
      <c r="CE1659" s="182"/>
      <c r="CF1659" s="182"/>
      <c r="CG1659" s="182"/>
      <c r="CH1659" s="182"/>
      <c r="CI1659" s="182"/>
      <c r="CJ1659" s="182"/>
      <c r="CK1659" s="182"/>
      <c r="CL1659" s="182"/>
      <c r="CM1659" s="182"/>
      <c r="CN1659" s="182"/>
      <c r="CO1659" s="182"/>
      <c r="CP1659" s="182"/>
      <c r="CQ1659" s="182"/>
      <c r="CR1659" s="182"/>
      <c r="CS1659" s="182"/>
      <c r="CT1659" s="182"/>
      <c r="CU1659" s="182"/>
      <c r="CV1659" s="182"/>
      <c r="CW1659" s="182"/>
      <c r="CX1659" s="182"/>
      <c r="CY1659" s="182"/>
      <c r="CZ1659" s="182"/>
      <c r="DA1659" s="182"/>
      <c r="DB1659" s="182"/>
      <c r="DC1659" s="182"/>
      <c r="DD1659" s="182"/>
      <c r="DE1659" s="182"/>
      <c r="DF1659" s="182"/>
      <c r="DG1659" s="182"/>
      <c r="DH1659" s="182"/>
      <c r="DI1659" s="182"/>
      <c r="DJ1659" s="182"/>
      <c r="DK1659" s="182"/>
      <c r="DL1659" s="182"/>
      <c r="DM1659" s="182"/>
      <c r="DN1659" s="182"/>
      <c r="DO1659" s="182"/>
      <c r="DP1659" s="182"/>
      <c r="DQ1659" s="182"/>
      <c r="DR1659" s="182"/>
      <c r="DS1659" s="182"/>
      <c r="DT1659" s="182"/>
      <c r="DU1659" s="182"/>
      <c r="DV1659" s="182"/>
      <c r="DW1659" s="182"/>
      <c r="DX1659" s="182"/>
      <c r="DY1659" s="182"/>
    </row>
    <row r="1660" spans="1:129" s="194" customFormat="1" x14ac:dyDescent="0.25">
      <c r="A1660" s="96" t="s">
        <v>1522</v>
      </c>
      <c r="B1660" s="125" t="s">
        <v>1523</v>
      </c>
      <c r="C1660" s="98" t="s">
        <v>144</v>
      </c>
      <c r="D1660" s="99" t="s">
        <v>144</v>
      </c>
      <c r="E1660" s="101">
        <f>SUBTOTAL(9,E1661:E1667)</f>
        <v>0</v>
      </c>
      <c r="F1660" s="101">
        <v>683.48</v>
      </c>
      <c r="G1660" s="101">
        <v>12579.564230000002</v>
      </c>
      <c r="H1660" s="188"/>
      <c r="I1660" s="182"/>
      <c r="J1660" s="182"/>
      <c r="K1660" s="182"/>
      <c r="L1660" s="182"/>
      <c r="M1660" s="182"/>
      <c r="N1660" s="182"/>
      <c r="O1660" s="182"/>
      <c r="P1660" s="182"/>
      <c r="Q1660" s="182"/>
      <c r="R1660" s="182"/>
      <c r="S1660" s="182"/>
      <c r="T1660" s="182"/>
      <c r="U1660" s="182"/>
      <c r="V1660" s="182"/>
      <c r="W1660" s="182"/>
      <c r="X1660" s="182"/>
      <c r="Y1660" s="182"/>
      <c r="Z1660" s="182"/>
      <c r="AA1660" s="182"/>
      <c r="AB1660" s="182"/>
      <c r="AC1660" s="182"/>
      <c r="AD1660" s="182"/>
      <c r="AE1660" s="182"/>
      <c r="AF1660" s="182"/>
      <c r="AG1660" s="182"/>
      <c r="AH1660" s="182"/>
      <c r="AI1660" s="182"/>
      <c r="AJ1660" s="182"/>
      <c r="AK1660" s="182"/>
      <c r="AL1660" s="182"/>
      <c r="AM1660" s="182"/>
      <c r="AN1660" s="182"/>
      <c r="AO1660" s="182"/>
      <c r="AP1660" s="182"/>
      <c r="AQ1660" s="182"/>
      <c r="AR1660" s="182"/>
      <c r="AS1660" s="182"/>
      <c r="AT1660" s="182"/>
      <c r="AU1660" s="182"/>
      <c r="AV1660" s="182"/>
      <c r="AW1660" s="182"/>
      <c r="AX1660" s="182"/>
      <c r="AY1660" s="182"/>
      <c r="AZ1660" s="182"/>
      <c r="BA1660" s="182"/>
      <c r="BB1660" s="182"/>
      <c r="BC1660" s="182"/>
      <c r="BD1660" s="182"/>
      <c r="BE1660" s="182"/>
      <c r="BF1660" s="182"/>
      <c r="BG1660" s="182"/>
      <c r="BH1660" s="182"/>
      <c r="BI1660" s="182"/>
      <c r="BJ1660" s="182"/>
      <c r="BK1660" s="182"/>
      <c r="BL1660" s="182"/>
      <c r="BM1660" s="182"/>
      <c r="BN1660" s="182"/>
      <c r="BO1660" s="182"/>
      <c r="BP1660" s="182"/>
      <c r="BQ1660" s="182"/>
      <c r="BR1660" s="182"/>
      <c r="BS1660" s="182"/>
      <c r="BT1660" s="182"/>
      <c r="BU1660" s="182"/>
      <c r="BV1660" s="182"/>
      <c r="BW1660" s="182"/>
      <c r="BX1660" s="182"/>
      <c r="BY1660" s="182"/>
      <c r="BZ1660" s="182"/>
      <c r="CA1660" s="182"/>
      <c r="CB1660" s="182"/>
      <c r="CC1660" s="182"/>
      <c r="CD1660" s="182"/>
      <c r="CE1660" s="182"/>
      <c r="CF1660" s="182"/>
      <c r="CG1660" s="182"/>
      <c r="CH1660" s="182"/>
      <c r="CI1660" s="182"/>
      <c r="CJ1660" s="182"/>
      <c r="CK1660" s="182"/>
      <c r="CL1660" s="182"/>
      <c r="CM1660" s="182"/>
      <c r="CN1660" s="182"/>
      <c r="CO1660" s="182"/>
      <c r="CP1660" s="182"/>
      <c r="CQ1660" s="182"/>
      <c r="CR1660" s="182"/>
      <c r="CS1660" s="182"/>
      <c r="CT1660" s="182"/>
      <c r="CU1660" s="182"/>
      <c r="CV1660" s="182"/>
      <c r="CW1660" s="182"/>
      <c r="CX1660" s="182"/>
      <c r="CY1660" s="182"/>
      <c r="CZ1660" s="182"/>
      <c r="DA1660" s="182"/>
      <c r="DB1660" s="182"/>
      <c r="DC1660" s="182"/>
      <c r="DD1660" s="182"/>
      <c r="DE1660" s="182"/>
      <c r="DF1660" s="182"/>
      <c r="DG1660" s="182"/>
      <c r="DH1660" s="182"/>
      <c r="DI1660" s="182"/>
      <c r="DJ1660" s="182"/>
      <c r="DK1660" s="182"/>
      <c r="DL1660" s="182"/>
      <c r="DM1660" s="182"/>
      <c r="DN1660" s="182"/>
      <c r="DO1660" s="182"/>
      <c r="DP1660" s="182"/>
      <c r="DQ1660" s="182"/>
      <c r="DR1660" s="182"/>
      <c r="DS1660" s="182"/>
      <c r="DT1660" s="182"/>
      <c r="DU1660" s="182"/>
      <c r="DV1660" s="182"/>
      <c r="DW1660" s="182"/>
      <c r="DX1660" s="182"/>
      <c r="DY1660" s="182"/>
    </row>
    <row r="1661" spans="1:129" s="200" customFormat="1" outlineLevel="1" x14ac:dyDescent="0.25">
      <c r="A1661" s="103"/>
      <c r="B1661" s="126"/>
      <c r="C1661" s="112"/>
      <c r="D1661" s="119"/>
      <c r="E1661" s="113"/>
      <c r="F1661" s="113"/>
      <c r="G1661" s="113"/>
      <c r="H1661" s="196">
        <v>0</v>
      </c>
      <c r="I1661" s="197"/>
      <c r="J1661" s="197"/>
      <c r="K1661" s="197"/>
      <c r="L1661" s="197"/>
      <c r="M1661" s="197"/>
      <c r="N1661" s="197"/>
      <c r="O1661" s="197"/>
      <c r="P1661" s="197"/>
      <c r="Q1661" s="197"/>
      <c r="R1661" s="197"/>
      <c r="S1661" s="197"/>
      <c r="T1661" s="197"/>
      <c r="U1661" s="197"/>
      <c r="V1661" s="197"/>
      <c r="W1661" s="197"/>
      <c r="X1661" s="197"/>
      <c r="Y1661" s="197"/>
      <c r="Z1661" s="197"/>
      <c r="AA1661" s="197"/>
      <c r="AB1661" s="197"/>
      <c r="AC1661" s="197"/>
      <c r="AD1661" s="197"/>
      <c r="AE1661" s="197"/>
      <c r="AF1661" s="197"/>
      <c r="AG1661" s="197"/>
      <c r="AH1661" s="197"/>
      <c r="AI1661" s="197"/>
      <c r="AJ1661" s="197"/>
      <c r="AK1661" s="197"/>
      <c r="AL1661" s="197"/>
      <c r="AM1661" s="197"/>
      <c r="AN1661" s="197"/>
      <c r="AO1661" s="197"/>
      <c r="AP1661" s="197"/>
      <c r="AQ1661" s="197"/>
      <c r="AR1661" s="197"/>
      <c r="AS1661" s="197"/>
      <c r="AT1661" s="197"/>
      <c r="AU1661" s="197"/>
      <c r="AV1661" s="197"/>
      <c r="AW1661" s="197"/>
      <c r="AX1661" s="197"/>
      <c r="AY1661" s="197"/>
      <c r="AZ1661" s="197"/>
      <c r="BA1661" s="197"/>
      <c r="BB1661" s="197"/>
      <c r="BC1661" s="197"/>
      <c r="BD1661" s="197"/>
      <c r="BE1661" s="197"/>
      <c r="BF1661" s="197"/>
      <c r="BG1661" s="197"/>
      <c r="BH1661" s="197"/>
      <c r="BI1661" s="197"/>
      <c r="BJ1661" s="197"/>
      <c r="BK1661" s="197"/>
      <c r="BL1661" s="197"/>
      <c r="BM1661" s="197"/>
      <c r="BN1661" s="197"/>
      <c r="BO1661" s="197"/>
      <c r="BP1661" s="197"/>
      <c r="BQ1661" s="197"/>
      <c r="BR1661" s="197"/>
      <c r="BS1661" s="197"/>
      <c r="BT1661" s="197"/>
      <c r="BU1661" s="197"/>
      <c r="BV1661" s="197"/>
      <c r="BW1661" s="197"/>
      <c r="BX1661" s="197"/>
      <c r="BY1661" s="197"/>
      <c r="BZ1661" s="197"/>
      <c r="CA1661" s="197"/>
      <c r="CB1661" s="197"/>
      <c r="CC1661" s="197"/>
      <c r="CD1661" s="197"/>
      <c r="CE1661" s="197"/>
      <c r="CF1661" s="197"/>
      <c r="CG1661" s="197"/>
      <c r="CH1661" s="197"/>
      <c r="CI1661" s="197"/>
      <c r="CJ1661" s="197"/>
      <c r="CK1661" s="197"/>
      <c r="CL1661" s="197"/>
      <c r="CM1661" s="197"/>
      <c r="CN1661" s="197"/>
      <c r="CO1661" s="197"/>
      <c r="CP1661" s="197"/>
      <c r="CQ1661" s="197"/>
      <c r="CR1661" s="197"/>
      <c r="CS1661" s="197"/>
      <c r="CT1661" s="197"/>
      <c r="CU1661" s="197"/>
      <c r="CV1661" s="197"/>
      <c r="CW1661" s="197"/>
      <c r="CX1661" s="197"/>
      <c r="CY1661" s="197"/>
      <c r="CZ1661" s="197"/>
      <c r="DA1661" s="197"/>
      <c r="DB1661" s="197"/>
      <c r="DC1661" s="197"/>
      <c r="DD1661" s="197"/>
      <c r="DE1661" s="197"/>
      <c r="DF1661" s="197"/>
      <c r="DG1661" s="197"/>
      <c r="DH1661" s="197"/>
      <c r="DI1661" s="197"/>
      <c r="DJ1661" s="197"/>
      <c r="DK1661" s="197"/>
      <c r="DL1661" s="197"/>
      <c r="DM1661" s="197"/>
      <c r="DN1661" s="197"/>
      <c r="DO1661" s="197"/>
      <c r="DP1661" s="197"/>
      <c r="DQ1661" s="197"/>
      <c r="DR1661" s="197"/>
      <c r="DS1661" s="197"/>
      <c r="DT1661" s="197"/>
      <c r="DU1661" s="197"/>
      <c r="DV1661" s="197"/>
      <c r="DW1661" s="197"/>
      <c r="DX1661" s="197"/>
      <c r="DY1661" s="197"/>
    </row>
    <row r="1662" spans="1:129" outlineLevel="1" x14ac:dyDescent="0.25">
      <c r="A1662" s="96"/>
      <c r="B1662" s="125" t="s">
        <v>1524</v>
      </c>
      <c r="C1662" s="98">
        <v>2017</v>
      </c>
      <c r="D1662" s="101" t="s">
        <v>1525</v>
      </c>
      <c r="E1662" s="101"/>
      <c r="F1662" s="101">
        <v>24.41</v>
      </c>
      <c r="G1662" s="101">
        <v>304.09719000000001</v>
      </c>
      <c r="H1662" s="188"/>
      <c r="I1662" s="179"/>
      <c r="J1662" s="179"/>
      <c r="K1662" s="179"/>
      <c r="L1662" s="179"/>
      <c r="M1662" s="179"/>
      <c r="N1662" s="179"/>
      <c r="O1662" s="179"/>
      <c r="P1662" s="179"/>
      <c r="Q1662" s="179"/>
      <c r="R1662" s="179"/>
      <c r="S1662" s="179"/>
      <c r="T1662" s="179"/>
      <c r="U1662" s="179"/>
      <c r="V1662" s="179"/>
      <c r="W1662" s="179"/>
      <c r="X1662" s="179"/>
      <c r="Y1662" s="179"/>
      <c r="Z1662" s="179"/>
      <c r="AA1662" s="179"/>
      <c r="AB1662" s="179"/>
      <c r="AC1662" s="179"/>
      <c r="AD1662" s="179"/>
      <c r="AE1662" s="179"/>
      <c r="AF1662" s="179"/>
      <c r="AG1662" s="179"/>
      <c r="AH1662" s="179"/>
      <c r="AI1662" s="179"/>
      <c r="AJ1662" s="179"/>
      <c r="AK1662" s="179"/>
      <c r="AL1662" s="179"/>
      <c r="AM1662" s="179"/>
      <c r="AN1662" s="179"/>
      <c r="AO1662" s="179"/>
      <c r="AP1662" s="179"/>
      <c r="AQ1662" s="179"/>
      <c r="AR1662" s="179"/>
      <c r="AS1662" s="179"/>
      <c r="AT1662" s="179"/>
      <c r="AU1662" s="179"/>
      <c r="AV1662" s="179"/>
      <c r="AW1662" s="179"/>
      <c r="AX1662" s="179"/>
      <c r="AY1662" s="179"/>
      <c r="AZ1662" s="179"/>
      <c r="BA1662" s="179"/>
      <c r="BB1662" s="179"/>
      <c r="BC1662" s="179"/>
      <c r="BD1662" s="179"/>
      <c r="BE1662" s="179"/>
      <c r="BF1662" s="179"/>
      <c r="BG1662" s="179"/>
      <c r="BH1662" s="179"/>
      <c r="BI1662" s="179"/>
      <c r="BJ1662" s="179"/>
      <c r="BK1662" s="179"/>
      <c r="BL1662" s="179"/>
      <c r="BM1662" s="179"/>
      <c r="BN1662" s="179"/>
      <c r="BO1662" s="179"/>
      <c r="BP1662" s="179"/>
      <c r="BQ1662" s="179"/>
      <c r="BR1662" s="179"/>
      <c r="BS1662" s="179"/>
      <c r="BT1662" s="179"/>
      <c r="BU1662" s="179"/>
      <c r="BV1662" s="179"/>
      <c r="BW1662" s="179"/>
      <c r="BX1662" s="179"/>
      <c r="BY1662" s="179"/>
      <c r="BZ1662" s="179"/>
      <c r="CA1662" s="179"/>
      <c r="CB1662" s="179"/>
      <c r="CC1662" s="179"/>
      <c r="CD1662" s="179"/>
      <c r="CE1662" s="179"/>
      <c r="CF1662" s="179"/>
      <c r="CG1662" s="179"/>
      <c r="CH1662" s="179"/>
      <c r="CI1662" s="179"/>
      <c r="CJ1662" s="179"/>
      <c r="CK1662" s="179"/>
      <c r="CL1662" s="179"/>
      <c r="CM1662" s="179"/>
      <c r="CN1662" s="179"/>
      <c r="CO1662" s="179"/>
      <c r="CP1662" s="179"/>
      <c r="CQ1662" s="179"/>
      <c r="CR1662" s="179"/>
      <c r="CS1662" s="179"/>
      <c r="CT1662" s="179"/>
      <c r="CU1662" s="179"/>
      <c r="CV1662" s="179"/>
      <c r="CW1662" s="179"/>
      <c r="CX1662" s="179"/>
      <c r="CY1662" s="179"/>
      <c r="CZ1662" s="179"/>
      <c r="DA1662" s="179"/>
      <c r="DB1662" s="179"/>
      <c r="DC1662" s="179"/>
      <c r="DD1662" s="179"/>
      <c r="DE1662" s="179"/>
      <c r="DF1662" s="179"/>
      <c r="DG1662" s="179"/>
      <c r="DH1662" s="179"/>
      <c r="DI1662" s="179"/>
      <c r="DJ1662" s="179"/>
      <c r="DK1662" s="179"/>
      <c r="DL1662" s="179"/>
      <c r="DM1662" s="179"/>
      <c r="DN1662" s="179"/>
      <c r="DO1662" s="179"/>
      <c r="DP1662" s="179"/>
      <c r="DQ1662" s="179"/>
      <c r="DR1662" s="179"/>
      <c r="DS1662" s="179"/>
      <c r="DT1662" s="179"/>
      <c r="DU1662" s="179"/>
      <c r="DV1662" s="179"/>
      <c r="DW1662" s="179"/>
      <c r="DX1662" s="179"/>
      <c r="DY1662" s="179"/>
    </row>
    <row r="1663" spans="1:129" outlineLevel="1" x14ac:dyDescent="0.25">
      <c r="A1663" s="96"/>
      <c r="B1663" s="125" t="s">
        <v>1526</v>
      </c>
      <c r="C1663" s="98">
        <v>2017</v>
      </c>
      <c r="D1663" s="101" t="s">
        <v>1525</v>
      </c>
      <c r="E1663" s="101"/>
      <c r="F1663" s="101">
        <v>24.41</v>
      </c>
      <c r="G1663" s="101">
        <v>531.73078999999996</v>
      </c>
      <c r="H1663" s="188"/>
      <c r="I1663" s="179"/>
      <c r="J1663" s="179"/>
      <c r="K1663" s="179"/>
      <c r="L1663" s="179"/>
      <c r="M1663" s="179"/>
      <c r="N1663" s="179"/>
      <c r="O1663" s="179"/>
      <c r="P1663" s="179"/>
      <c r="Q1663" s="179"/>
      <c r="R1663" s="179"/>
      <c r="S1663" s="179"/>
      <c r="T1663" s="179"/>
      <c r="U1663" s="179"/>
      <c r="V1663" s="179"/>
      <c r="W1663" s="179"/>
      <c r="X1663" s="179"/>
      <c r="Y1663" s="179"/>
      <c r="Z1663" s="179"/>
      <c r="AA1663" s="179"/>
      <c r="AB1663" s="179"/>
      <c r="AC1663" s="179"/>
      <c r="AD1663" s="179"/>
      <c r="AE1663" s="179"/>
      <c r="AF1663" s="179"/>
      <c r="AG1663" s="179"/>
      <c r="AH1663" s="179"/>
      <c r="AI1663" s="179"/>
      <c r="AJ1663" s="179"/>
      <c r="AK1663" s="179"/>
      <c r="AL1663" s="179"/>
      <c r="AM1663" s="179"/>
      <c r="AN1663" s="179"/>
      <c r="AO1663" s="179"/>
      <c r="AP1663" s="179"/>
      <c r="AQ1663" s="179"/>
      <c r="AR1663" s="179"/>
      <c r="AS1663" s="179"/>
      <c r="AT1663" s="179"/>
      <c r="AU1663" s="179"/>
      <c r="AV1663" s="179"/>
      <c r="AW1663" s="179"/>
      <c r="AX1663" s="179"/>
      <c r="AY1663" s="179"/>
      <c r="AZ1663" s="179"/>
      <c r="BA1663" s="179"/>
      <c r="BB1663" s="179"/>
      <c r="BC1663" s="179"/>
      <c r="BD1663" s="179"/>
      <c r="BE1663" s="179"/>
      <c r="BF1663" s="179"/>
      <c r="BG1663" s="179"/>
      <c r="BH1663" s="179"/>
      <c r="BI1663" s="179"/>
      <c r="BJ1663" s="179"/>
      <c r="BK1663" s="179"/>
      <c r="BL1663" s="179"/>
      <c r="BM1663" s="179"/>
      <c r="BN1663" s="179"/>
      <c r="BO1663" s="179"/>
      <c r="BP1663" s="179"/>
      <c r="BQ1663" s="179"/>
      <c r="BR1663" s="179"/>
      <c r="BS1663" s="179"/>
      <c r="BT1663" s="179"/>
      <c r="BU1663" s="179"/>
      <c r="BV1663" s="179"/>
      <c r="BW1663" s="179"/>
      <c r="BX1663" s="179"/>
      <c r="BY1663" s="179"/>
      <c r="BZ1663" s="179"/>
      <c r="CA1663" s="179"/>
      <c r="CB1663" s="179"/>
      <c r="CC1663" s="179"/>
      <c r="CD1663" s="179"/>
      <c r="CE1663" s="179"/>
      <c r="CF1663" s="179"/>
      <c r="CG1663" s="179"/>
      <c r="CH1663" s="179"/>
      <c r="CI1663" s="179"/>
      <c r="CJ1663" s="179"/>
      <c r="CK1663" s="179"/>
      <c r="CL1663" s="179"/>
      <c r="CM1663" s="179"/>
      <c r="CN1663" s="179"/>
      <c r="CO1663" s="179"/>
      <c r="CP1663" s="179"/>
      <c r="CQ1663" s="179"/>
      <c r="CR1663" s="179"/>
      <c r="CS1663" s="179"/>
      <c r="CT1663" s="179"/>
      <c r="CU1663" s="179"/>
      <c r="CV1663" s="179"/>
      <c r="CW1663" s="179"/>
      <c r="CX1663" s="179"/>
      <c r="CY1663" s="179"/>
      <c r="CZ1663" s="179"/>
      <c r="DA1663" s="179"/>
      <c r="DB1663" s="179"/>
      <c r="DC1663" s="179"/>
      <c r="DD1663" s="179"/>
      <c r="DE1663" s="179"/>
      <c r="DF1663" s="179"/>
      <c r="DG1663" s="179"/>
      <c r="DH1663" s="179"/>
      <c r="DI1663" s="179"/>
      <c r="DJ1663" s="179"/>
      <c r="DK1663" s="179"/>
      <c r="DL1663" s="179"/>
      <c r="DM1663" s="179"/>
      <c r="DN1663" s="179"/>
      <c r="DO1663" s="179"/>
      <c r="DP1663" s="179"/>
      <c r="DQ1663" s="179"/>
      <c r="DR1663" s="179"/>
      <c r="DS1663" s="179"/>
      <c r="DT1663" s="179"/>
      <c r="DU1663" s="179"/>
      <c r="DV1663" s="179"/>
      <c r="DW1663" s="179"/>
      <c r="DX1663" s="179"/>
      <c r="DY1663" s="179"/>
    </row>
    <row r="1664" spans="1:129" outlineLevel="1" x14ac:dyDescent="0.25">
      <c r="A1664" s="96"/>
      <c r="B1664" s="125" t="s">
        <v>1527</v>
      </c>
      <c r="C1664" s="98">
        <v>2017</v>
      </c>
      <c r="D1664" s="101" t="s">
        <v>1525</v>
      </c>
      <c r="E1664" s="101"/>
      <c r="F1664" s="101">
        <v>24.41</v>
      </c>
      <c r="G1664" s="101">
        <v>288.44373999999999</v>
      </c>
      <c r="H1664" s="188"/>
      <c r="I1664" s="179"/>
      <c r="J1664" s="179"/>
      <c r="K1664" s="179"/>
      <c r="L1664" s="179"/>
      <c r="M1664" s="179"/>
      <c r="N1664" s="179"/>
      <c r="O1664" s="179"/>
      <c r="P1664" s="179"/>
      <c r="Q1664" s="179"/>
      <c r="R1664" s="179"/>
      <c r="S1664" s="179"/>
      <c r="T1664" s="179"/>
      <c r="U1664" s="179"/>
      <c r="V1664" s="179"/>
      <c r="W1664" s="179"/>
      <c r="X1664" s="179"/>
      <c r="Y1664" s="179"/>
      <c r="Z1664" s="179"/>
      <c r="AA1664" s="179"/>
      <c r="AB1664" s="179"/>
      <c r="AC1664" s="179"/>
      <c r="AD1664" s="179"/>
      <c r="AE1664" s="179"/>
      <c r="AF1664" s="179"/>
      <c r="AG1664" s="179"/>
      <c r="AH1664" s="179"/>
      <c r="AI1664" s="179"/>
      <c r="AJ1664" s="179"/>
      <c r="AK1664" s="179"/>
      <c r="AL1664" s="179"/>
      <c r="AM1664" s="179"/>
      <c r="AN1664" s="179"/>
      <c r="AO1664" s="179"/>
      <c r="AP1664" s="179"/>
      <c r="AQ1664" s="179"/>
      <c r="AR1664" s="179"/>
      <c r="AS1664" s="179"/>
      <c r="AT1664" s="179"/>
      <c r="AU1664" s="179"/>
      <c r="AV1664" s="179"/>
      <c r="AW1664" s="179"/>
      <c r="AX1664" s="179"/>
      <c r="AY1664" s="179"/>
      <c r="AZ1664" s="179"/>
      <c r="BA1664" s="179"/>
      <c r="BB1664" s="179"/>
      <c r="BC1664" s="179"/>
      <c r="BD1664" s="179"/>
      <c r="BE1664" s="179"/>
      <c r="BF1664" s="179"/>
      <c r="BG1664" s="179"/>
      <c r="BH1664" s="179"/>
      <c r="BI1664" s="179"/>
      <c r="BJ1664" s="179"/>
      <c r="BK1664" s="179"/>
      <c r="BL1664" s="179"/>
      <c r="BM1664" s="179"/>
      <c r="BN1664" s="179"/>
      <c r="BO1664" s="179"/>
      <c r="BP1664" s="179"/>
      <c r="BQ1664" s="179"/>
      <c r="BR1664" s="179"/>
      <c r="BS1664" s="179"/>
      <c r="BT1664" s="179"/>
      <c r="BU1664" s="179"/>
      <c r="BV1664" s="179"/>
      <c r="BW1664" s="179"/>
      <c r="BX1664" s="179"/>
      <c r="BY1664" s="179"/>
      <c r="BZ1664" s="179"/>
      <c r="CA1664" s="179"/>
      <c r="CB1664" s="179"/>
      <c r="CC1664" s="179"/>
      <c r="CD1664" s="179"/>
      <c r="CE1664" s="179"/>
      <c r="CF1664" s="179"/>
      <c r="CG1664" s="179"/>
      <c r="CH1664" s="179"/>
      <c r="CI1664" s="179"/>
      <c r="CJ1664" s="179"/>
      <c r="CK1664" s="179"/>
      <c r="CL1664" s="179"/>
      <c r="CM1664" s="179"/>
      <c r="CN1664" s="179"/>
      <c r="CO1664" s="179"/>
      <c r="CP1664" s="179"/>
      <c r="CQ1664" s="179"/>
      <c r="CR1664" s="179"/>
      <c r="CS1664" s="179"/>
      <c r="CT1664" s="179"/>
      <c r="CU1664" s="179"/>
      <c r="CV1664" s="179"/>
      <c r="CW1664" s="179"/>
      <c r="CX1664" s="179"/>
      <c r="CY1664" s="179"/>
      <c r="CZ1664" s="179"/>
      <c r="DA1664" s="179"/>
      <c r="DB1664" s="179"/>
      <c r="DC1664" s="179"/>
      <c r="DD1664" s="179"/>
      <c r="DE1664" s="179"/>
      <c r="DF1664" s="179"/>
      <c r="DG1664" s="179"/>
      <c r="DH1664" s="179"/>
      <c r="DI1664" s="179"/>
      <c r="DJ1664" s="179"/>
      <c r="DK1664" s="179"/>
      <c r="DL1664" s="179"/>
      <c r="DM1664" s="179"/>
      <c r="DN1664" s="179"/>
      <c r="DO1664" s="179"/>
      <c r="DP1664" s="179"/>
      <c r="DQ1664" s="179"/>
      <c r="DR1664" s="179"/>
      <c r="DS1664" s="179"/>
      <c r="DT1664" s="179"/>
      <c r="DU1664" s="179"/>
      <c r="DV1664" s="179"/>
      <c r="DW1664" s="179"/>
      <c r="DX1664" s="179"/>
      <c r="DY1664" s="179"/>
    </row>
    <row r="1665" spans="1:129" outlineLevel="1" x14ac:dyDescent="0.25">
      <c r="A1665" s="96"/>
      <c r="B1665" s="125" t="s">
        <v>1528</v>
      </c>
      <c r="C1665" s="98">
        <v>2017</v>
      </c>
      <c r="D1665" s="101" t="s">
        <v>1525</v>
      </c>
      <c r="E1665" s="101"/>
      <c r="F1665" s="101">
        <v>24.41</v>
      </c>
      <c r="G1665" s="101">
        <v>554.72757000000001</v>
      </c>
      <c r="H1665" s="188"/>
      <c r="I1665" s="179"/>
      <c r="J1665" s="179"/>
      <c r="K1665" s="179"/>
      <c r="L1665" s="179"/>
      <c r="M1665" s="179"/>
      <c r="N1665" s="179"/>
      <c r="O1665" s="179"/>
      <c r="P1665" s="179"/>
      <c r="Q1665" s="179"/>
      <c r="R1665" s="179"/>
      <c r="S1665" s="179"/>
      <c r="T1665" s="179"/>
      <c r="U1665" s="179"/>
      <c r="V1665" s="179"/>
      <c r="W1665" s="179"/>
      <c r="X1665" s="179"/>
      <c r="Y1665" s="179"/>
      <c r="Z1665" s="179"/>
      <c r="AA1665" s="179"/>
      <c r="AB1665" s="179"/>
      <c r="AC1665" s="179"/>
      <c r="AD1665" s="179"/>
      <c r="AE1665" s="179"/>
      <c r="AF1665" s="179"/>
      <c r="AG1665" s="179"/>
      <c r="AH1665" s="179"/>
      <c r="AI1665" s="179"/>
      <c r="AJ1665" s="179"/>
      <c r="AK1665" s="179"/>
      <c r="AL1665" s="179"/>
      <c r="AM1665" s="179"/>
      <c r="AN1665" s="179"/>
      <c r="AO1665" s="179"/>
      <c r="AP1665" s="179"/>
      <c r="AQ1665" s="179"/>
      <c r="AR1665" s="179"/>
      <c r="AS1665" s="179"/>
      <c r="AT1665" s="179"/>
      <c r="AU1665" s="179"/>
      <c r="AV1665" s="179"/>
      <c r="AW1665" s="179"/>
      <c r="AX1665" s="179"/>
      <c r="AY1665" s="179"/>
      <c r="AZ1665" s="179"/>
      <c r="BA1665" s="179"/>
      <c r="BB1665" s="179"/>
      <c r="BC1665" s="179"/>
      <c r="BD1665" s="179"/>
      <c r="BE1665" s="179"/>
      <c r="BF1665" s="179"/>
      <c r="BG1665" s="179"/>
      <c r="BH1665" s="179"/>
      <c r="BI1665" s="179"/>
      <c r="BJ1665" s="179"/>
      <c r="BK1665" s="179"/>
      <c r="BL1665" s="179"/>
      <c r="BM1665" s="179"/>
      <c r="BN1665" s="179"/>
      <c r="BO1665" s="179"/>
      <c r="BP1665" s="179"/>
      <c r="BQ1665" s="179"/>
      <c r="BR1665" s="179"/>
      <c r="BS1665" s="179"/>
      <c r="BT1665" s="179"/>
      <c r="BU1665" s="179"/>
      <c r="BV1665" s="179"/>
      <c r="BW1665" s="179"/>
      <c r="BX1665" s="179"/>
      <c r="BY1665" s="179"/>
      <c r="BZ1665" s="179"/>
      <c r="CA1665" s="179"/>
      <c r="CB1665" s="179"/>
      <c r="CC1665" s="179"/>
      <c r="CD1665" s="179"/>
      <c r="CE1665" s="179"/>
      <c r="CF1665" s="179"/>
      <c r="CG1665" s="179"/>
      <c r="CH1665" s="179"/>
      <c r="CI1665" s="179"/>
      <c r="CJ1665" s="179"/>
      <c r="CK1665" s="179"/>
      <c r="CL1665" s="179"/>
      <c r="CM1665" s="179"/>
      <c r="CN1665" s="179"/>
      <c r="CO1665" s="179"/>
      <c r="CP1665" s="179"/>
      <c r="CQ1665" s="179"/>
      <c r="CR1665" s="179"/>
      <c r="CS1665" s="179"/>
      <c r="CT1665" s="179"/>
      <c r="CU1665" s="179"/>
      <c r="CV1665" s="179"/>
      <c r="CW1665" s="179"/>
      <c r="CX1665" s="179"/>
      <c r="CY1665" s="179"/>
      <c r="CZ1665" s="179"/>
      <c r="DA1665" s="179"/>
      <c r="DB1665" s="179"/>
      <c r="DC1665" s="179"/>
      <c r="DD1665" s="179"/>
      <c r="DE1665" s="179"/>
      <c r="DF1665" s="179"/>
      <c r="DG1665" s="179"/>
      <c r="DH1665" s="179"/>
      <c r="DI1665" s="179"/>
      <c r="DJ1665" s="179"/>
      <c r="DK1665" s="179"/>
      <c r="DL1665" s="179"/>
      <c r="DM1665" s="179"/>
      <c r="DN1665" s="179"/>
      <c r="DO1665" s="179"/>
      <c r="DP1665" s="179"/>
      <c r="DQ1665" s="179"/>
      <c r="DR1665" s="179"/>
      <c r="DS1665" s="179"/>
      <c r="DT1665" s="179"/>
      <c r="DU1665" s="179"/>
      <c r="DV1665" s="179"/>
      <c r="DW1665" s="179"/>
      <c r="DX1665" s="179"/>
      <c r="DY1665" s="179"/>
    </row>
    <row r="1666" spans="1:129" outlineLevel="1" x14ac:dyDescent="0.25">
      <c r="A1666" s="96"/>
      <c r="B1666" s="125" t="s">
        <v>1529</v>
      </c>
      <c r="C1666" s="98">
        <v>2017</v>
      </c>
      <c r="D1666" s="101" t="s">
        <v>1525</v>
      </c>
      <c r="E1666" s="101"/>
      <c r="F1666" s="101">
        <v>24.41</v>
      </c>
      <c r="G1666" s="101">
        <v>488.14096999999998</v>
      </c>
      <c r="H1666" s="188"/>
      <c r="I1666" s="179"/>
      <c r="J1666" s="179"/>
      <c r="K1666" s="179"/>
      <c r="L1666" s="179"/>
      <c r="M1666" s="179"/>
      <c r="N1666" s="179"/>
      <c r="O1666" s="179"/>
      <c r="P1666" s="179"/>
      <c r="Q1666" s="179"/>
      <c r="R1666" s="179"/>
      <c r="S1666" s="179"/>
      <c r="T1666" s="179"/>
      <c r="U1666" s="179"/>
      <c r="V1666" s="179"/>
      <c r="W1666" s="179"/>
      <c r="X1666" s="179"/>
      <c r="Y1666" s="179"/>
      <c r="Z1666" s="179"/>
      <c r="AA1666" s="179"/>
      <c r="AB1666" s="179"/>
      <c r="AC1666" s="179"/>
      <c r="AD1666" s="179"/>
      <c r="AE1666" s="179"/>
      <c r="AF1666" s="179"/>
      <c r="AG1666" s="179"/>
      <c r="AH1666" s="179"/>
      <c r="AI1666" s="179"/>
      <c r="AJ1666" s="179"/>
      <c r="AK1666" s="179"/>
      <c r="AL1666" s="179"/>
      <c r="AM1666" s="179"/>
      <c r="AN1666" s="179"/>
      <c r="AO1666" s="179"/>
      <c r="AP1666" s="179"/>
      <c r="AQ1666" s="179"/>
      <c r="AR1666" s="179"/>
      <c r="AS1666" s="179"/>
      <c r="AT1666" s="179"/>
      <c r="AU1666" s="179"/>
      <c r="AV1666" s="179"/>
      <c r="AW1666" s="179"/>
      <c r="AX1666" s="179"/>
      <c r="AY1666" s="179"/>
      <c r="AZ1666" s="179"/>
      <c r="BA1666" s="179"/>
      <c r="BB1666" s="179"/>
      <c r="BC1666" s="179"/>
      <c r="BD1666" s="179"/>
      <c r="BE1666" s="179"/>
      <c r="BF1666" s="179"/>
      <c r="BG1666" s="179"/>
      <c r="BH1666" s="179"/>
      <c r="BI1666" s="179"/>
      <c r="BJ1666" s="179"/>
      <c r="BK1666" s="179"/>
      <c r="BL1666" s="179"/>
      <c r="BM1666" s="179"/>
      <c r="BN1666" s="179"/>
      <c r="BO1666" s="179"/>
      <c r="BP1666" s="179"/>
      <c r="BQ1666" s="179"/>
      <c r="BR1666" s="179"/>
      <c r="BS1666" s="179"/>
      <c r="BT1666" s="179"/>
      <c r="BU1666" s="179"/>
      <c r="BV1666" s="179"/>
      <c r="BW1666" s="179"/>
      <c r="BX1666" s="179"/>
      <c r="BY1666" s="179"/>
      <c r="BZ1666" s="179"/>
      <c r="CA1666" s="179"/>
      <c r="CB1666" s="179"/>
      <c r="CC1666" s="179"/>
      <c r="CD1666" s="179"/>
      <c r="CE1666" s="179"/>
      <c r="CF1666" s="179"/>
      <c r="CG1666" s="179"/>
      <c r="CH1666" s="179"/>
      <c r="CI1666" s="179"/>
      <c r="CJ1666" s="179"/>
      <c r="CK1666" s="179"/>
      <c r="CL1666" s="179"/>
      <c r="CM1666" s="179"/>
      <c r="CN1666" s="179"/>
      <c r="CO1666" s="179"/>
      <c r="CP1666" s="179"/>
      <c r="CQ1666" s="179"/>
      <c r="CR1666" s="179"/>
      <c r="CS1666" s="179"/>
      <c r="CT1666" s="179"/>
      <c r="CU1666" s="179"/>
      <c r="CV1666" s="179"/>
      <c r="CW1666" s="179"/>
      <c r="CX1666" s="179"/>
      <c r="CY1666" s="179"/>
      <c r="CZ1666" s="179"/>
      <c r="DA1666" s="179"/>
      <c r="DB1666" s="179"/>
      <c r="DC1666" s="179"/>
      <c r="DD1666" s="179"/>
      <c r="DE1666" s="179"/>
      <c r="DF1666" s="179"/>
      <c r="DG1666" s="179"/>
      <c r="DH1666" s="179"/>
      <c r="DI1666" s="179"/>
      <c r="DJ1666" s="179"/>
      <c r="DK1666" s="179"/>
      <c r="DL1666" s="179"/>
      <c r="DM1666" s="179"/>
      <c r="DN1666" s="179"/>
      <c r="DO1666" s="179"/>
      <c r="DP1666" s="179"/>
      <c r="DQ1666" s="179"/>
      <c r="DR1666" s="179"/>
      <c r="DS1666" s="179"/>
      <c r="DT1666" s="179"/>
      <c r="DU1666" s="179"/>
      <c r="DV1666" s="179"/>
      <c r="DW1666" s="179"/>
      <c r="DX1666" s="179"/>
      <c r="DY1666" s="179"/>
    </row>
    <row r="1667" spans="1:129" outlineLevel="1" x14ac:dyDescent="0.25">
      <c r="A1667" s="96"/>
      <c r="B1667" s="125" t="s">
        <v>1530</v>
      </c>
      <c r="C1667" s="98">
        <v>2017</v>
      </c>
      <c r="D1667" s="101" t="s">
        <v>1525</v>
      </c>
      <c r="E1667" s="101"/>
      <c r="F1667" s="101">
        <v>24.41</v>
      </c>
      <c r="G1667" s="101">
        <v>355.94051999999999</v>
      </c>
      <c r="H1667" s="188"/>
      <c r="I1667" s="179"/>
      <c r="J1667" s="179"/>
      <c r="K1667" s="179"/>
      <c r="L1667" s="179"/>
      <c r="M1667" s="179"/>
      <c r="N1667" s="179"/>
      <c r="O1667" s="179"/>
      <c r="P1667" s="179"/>
      <c r="Q1667" s="179"/>
      <c r="R1667" s="179"/>
      <c r="S1667" s="179"/>
      <c r="T1667" s="179"/>
      <c r="U1667" s="179"/>
      <c r="V1667" s="179"/>
      <c r="W1667" s="179"/>
      <c r="X1667" s="179"/>
      <c r="Y1667" s="179"/>
      <c r="Z1667" s="179"/>
      <c r="AA1667" s="179"/>
      <c r="AB1667" s="179"/>
      <c r="AC1667" s="179"/>
      <c r="AD1667" s="179"/>
      <c r="AE1667" s="179"/>
      <c r="AF1667" s="179"/>
      <c r="AG1667" s="179"/>
      <c r="AH1667" s="179"/>
      <c r="AI1667" s="179"/>
      <c r="AJ1667" s="179"/>
      <c r="AK1667" s="179"/>
      <c r="AL1667" s="179"/>
      <c r="AM1667" s="179"/>
      <c r="AN1667" s="179"/>
      <c r="AO1667" s="179"/>
      <c r="AP1667" s="179"/>
      <c r="AQ1667" s="179"/>
      <c r="AR1667" s="179"/>
      <c r="AS1667" s="179"/>
      <c r="AT1667" s="179"/>
      <c r="AU1667" s="179"/>
      <c r="AV1667" s="179"/>
      <c r="AW1667" s="179"/>
      <c r="AX1667" s="179"/>
      <c r="AY1667" s="179"/>
      <c r="AZ1667" s="179"/>
      <c r="BA1667" s="179"/>
      <c r="BB1667" s="179"/>
      <c r="BC1667" s="179"/>
      <c r="BD1667" s="179"/>
      <c r="BE1667" s="179"/>
      <c r="BF1667" s="179"/>
      <c r="BG1667" s="179"/>
      <c r="BH1667" s="179"/>
      <c r="BI1667" s="179"/>
      <c r="BJ1667" s="179"/>
      <c r="BK1667" s="179"/>
      <c r="BL1667" s="179"/>
      <c r="BM1667" s="179"/>
      <c r="BN1667" s="179"/>
      <c r="BO1667" s="179"/>
      <c r="BP1667" s="179"/>
      <c r="BQ1667" s="179"/>
      <c r="BR1667" s="179"/>
      <c r="BS1667" s="179"/>
      <c r="BT1667" s="179"/>
      <c r="BU1667" s="179"/>
      <c r="BV1667" s="179"/>
      <c r="BW1667" s="179"/>
      <c r="BX1667" s="179"/>
      <c r="BY1667" s="179"/>
      <c r="BZ1667" s="179"/>
      <c r="CA1667" s="179"/>
      <c r="CB1667" s="179"/>
      <c r="CC1667" s="179"/>
      <c r="CD1667" s="179"/>
      <c r="CE1667" s="179"/>
      <c r="CF1667" s="179"/>
      <c r="CG1667" s="179"/>
      <c r="CH1667" s="179"/>
      <c r="CI1667" s="179"/>
      <c r="CJ1667" s="179"/>
      <c r="CK1667" s="179"/>
      <c r="CL1667" s="179"/>
      <c r="CM1667" s="179"/>
      <c r="CN1667" s="179"/>
      <c r="CO1667" s="179"/>
      <c r="CP1667" s="179"/>
      <c r="CQ1667" s="179"/>
      <c r="CR1667" s="179"/>
      <c r="CS1667" s="179"/>
      <c r="CT1667" s="179"/>
      <c r="CU1667" s="179"/>
      <c r="CV1667" s="179"/>
      <c r="CW1667" s="179"/>
      <c r="CX1667" s="179"/>
      <c r="CY1667" s="179"/>
      <c r="CZ1667" s="179"/>
      <c r="DA1667" s="179"/>
      <c r="DB1667" s="179"/>
      <c r="DC1667" s="179"/>
      <c r="DD1667" s="179"/>
      <c r="DE1667" s="179"/>
      <c r="DF1667" s="179"/>
      <c r="DG1667" s="179"/>
      <c r="DH1667" s="179"/>
      <c r="DI1667" s="179"/>
      <c r="DJ1667" s="179"/>
      <c r="DK1667" s="179"/>
      <c r="DL1667" s="179"/>
      <c r="DM1667" s="179"/>
      <c r="DN1667" s="179"/>
      <c r="DO1667" s="179"/>
      <c r="DP1667" s="179"/>
      <c r="DQ1667" s="179"/>
      <c r="DR1667" s="179"/>
      <c r="DS1667" s="179"/>
      <c r="DT1667" s="179"/>
      <c r="DU1667" s="179"/>
      <c r="DV1667" s="179"/>
      <c r="DW1667" s="179"/>
      <c r="DX1667" s="179"/>
      <c r="DY1667" s="179"/>
    </row>
    <row r="1668" spans="1:129" outlineLevel="1" x14ac:dyDescent="0.25">
      <c r="A1668" s="96"/>
      <c r="B1668" s="125" t="s">
        <v>1531</v>
      </c>
      <c r="C1668" s="98">
        <v>2018</v>
      </c>
      <c r="D1668" s="101" t="s">
        <v>1525</v>
      </c>
      <c r="E1668" s="101"/>
      <c r="F1668" s="101">
        <v>24.41</v>
      </c>
      <c r="G1668" s="101">
        <v>283.73727000000002</v>
      </c>
      <c r="H1668" s="188"/>
      <c r="I1668" s="179"/>
      <c r="J1668" s="179"/>
      <c r="K1668" s="179"/>
      <c r="L1668" s="179"/>
      <c r="M1668" s="179"/>
      <c r="N1668" s="179"/>
      <c r="O1668" s="179"/>
      <c r="P1668" s="179"/>
      <c r="Q1668" s="179"/>
      <c r="R1668" s="179"/>
      <c r="S1668" s="179"/>
      <c r="T1668" s="179"/>
      <c r="U1668" s="179"/>
      <c r="V1668" s="179"/>
      <c r="W1668" s="179"/>
      <c r="X1668" s="179"/>
      <c r="Y1668" s="179"/>
      <c r="Z1668" s="179"/>
      <c r="AA1668" s="179"/>
      <c r="AB1668" s="179"/>
      <c r="AC1668" s="179"/>
      <c r="AD1668" s="179"/>
      <c r="AE1668" s="179"/>
      <c r="AF1668" s="179"/>
      <c r="AG1668" s="179"/>
      <c r="AH1668" s="179"/>
      <c r="AI1668" s="179"/>
      <c r="AJ1668" s="179"/>
      <c r="AK1668" s="179"/>
      <c r="AL1668" s="179"/>
      <c r="AM1668" s="179"/>
      <c r="AN1668" s="179"/>
      <c r="AO1668" s="179"/>
      <c r="AP1668" s="179"/>
      <c r="AQ1668" s="179"/>
      <c r="AR1668" s="179"/>
      <c r="AS1668" s="179"/>
      <c r="AT1668" s="179"/>
      <c r="AU1668" s="179"/>
      <c r="AV1668" s="179"/>
      <c r="AW1668" s="179"/>
      <c r="AX1668" s="179"/>
      <c r="AY1668" s="179"/>
      <c r="AZ1668" s="179"/>
      <c r="BA1668" s="179"/>
      <c r="BB1668" s="179"/>
      <c r="BC1668" s="179"/>
      <c r="BD1668" s="179"/>
      <c r="BE1668" s="179"/>
      <c r="BF1668" s="179"/>
      <c r="BG1668" s="179"/>
      <c r="BH1668" s="179"/>
      <c r="BI1668" s="179"/>
      <c r="BJ1668" s="179"/>
      <c r="BK1668" s="179"/>
      <c r="BL1668" s="179"/>
      <c r="BM1668" s="179"/>
      <c r="BN1668" s="179"/>
      <c r="BO1668" s="179"/>
      <c r="BP1668" s="179"/>
      <c r="BQ1668" s="179"/>
      <c r="BR1668" s="179"/>
      <c r="BS1668" s="179"/>
      <c r="BT1668" s="179"/>
      <c r="BU1668" s="179"/>
      <c r="BV1668" s="179"/>
      <c r="BW1668" s="179"/>
      <c r="BX1668" s="179"/>
      <c r="BY1668" s="179"/>
      <c r="BZ1668" s="179"/>
      <c r="CA1668" s="179"/>
      <c r="CB1668" s="179"/>
      <c r="CC1668" s="179"/>
      <c r="CD1668" s="179"/>
      <c r="CE1668" s="179"/>
      <c r="CF1668" s="179"/>
      <c r="CG1668" s="179"/>
      <c r="CH1668" s="179"/>
      <c r="CI1668" s="179"/>
      <c r="CJ1668" s="179"/>
      <c r="CK1668" s="179"/>
      <c r="CL1668" s="179"/>
      <c r="CM1668" s="179"/>
      <c r="CN1668" s="179"/>
      <c r="CO1668" s="179"/>
      <c r="CP1668" s="179"/>
      <c r="CQ1668" s="179"/>
      <c r="CR1668" s="179"/>
      <c r="CS1668" s="179"/>
      <c r="CT1668" s="179"/>
      <c r="CU1668" s="179"/>
      <c r="CV1668" s="179"/>
      <c r="CW1668" s="179"/>
      <c r="CX1668" s="179"/>
      <c r="CY1668" s="179"/>
      <c r="CZ1668" s="179"/>
      <c r="DA1668" s="179"/>
      <c r="DB1668" s="179"/>
      <c r="DC1668" s="179"/>
      <c r="DD1668" s="179"/>
      <c r="DE1668" s="179"/>
      <c r="DF1668" s="179"/>
      <c r="DG1668" s="179"/>
      <c r="DH1668" s="179"/>
      <c r="DI1668" s="179"/>
      <c r="DJ1668" s="179"/>
      <c r="DK1668" s="179"/>
      <c r="DL1668" s="179"/>
      <c r="DM1668" s="179"/>
      <c r="DN1668" s="179"/>
      <c r="DO1668" s="179"/>
      <c r="DP1668" s="179"/>
      <c r="DQ1668" s="179"/>
      <c r="DR1668" s="179"/>
      <c r="DS1668" s="179"/>
      <c r="DT1668" s="179"/>
      <c r="DU1668" s="179"/>
      <c r="DV1668" s="179"/>
      <c r="DW1668" s="179"/>
      <c r="DX1668" s="179"/>
      <c r="DY1668" s="179"/>
    </row>
    <row r="1669" spans="1:129" outlineLevel="1" x14ac:dyDescent="0.25">
      <c r="A1669" s="96"/>
      <c r="B1669" s="125" t="s">
        <v>1532</v>
      </c>
      <c r="C1669" s="98">
        <v>2018</v>
      </c>
      <c r="D1669" s="101" t="s">
        <v>1525</v>
      </c>
      <c r="E1669" s="101"/>
      <c r="F1669" s="101">
        <v>24.41</v>
      </c>
      <c r="G1669" s="101">
        <v>546.77240000000006</v>
      </c>
      <c r="H1669" s="188"/>
      <c r="I1669" s="179"/>
      <c r="J1669" s="179"/>
      <c r="K1669" s="179"/>
      <c r="L1669" s="179"/>
      <c r="M1669" s="179"/>
      <c r="N1669" s="179"/>
      <c r="O1669" s="179"/>
      <c r="P1669" s="179"/>
      <c r="Q1669" s="179"/>
      <c r="R1669" s="179"/>
      <c r="S1669" s="179"/>
      <c r="T1669" s="179"/>
      <c r="U1669" s="179"/>
      <c r="V1669" s="179"/>
      <c r="W1669" s="179"/>
      <c r="X1669" s="179"/>
      <c r="Y1669" s="179"/>
      <c r="Z1669" s="179"/>
      <c r="AA1669" s="179"/>
      <c r="AB1669" s="179"/>
      <c r="AC1669" s="179"/>
      <c r="AD1669" s="179"/>
      <c r="AE1669" s="179"/>
      <c r="AF1669" s="179"/>
      <c r="AG1669" s="179"/>
      <c r="AH1669" s="179"/>
      <c r="AI1669" s="179"/>
      <c r="AJ1669" s="179"/>
      <c r="AK1669" s="179"/>
      <c r="AL1669" s="179"/>
      <c r="AM1669" s="179"/>
      <c r="AN1669" s="179"/>
      <c r="AO1669" s="179"/>
      <c r="AP1669" s="179"/>
      <c r="AQ1669" s="179"/>
      <c r="AR1669" s="179"/>
      <c r="AS1669" s="179"/>
      <c r="AT1669" s="179"/>
      <c r="AU1669" s="179"/>
      <c r="AV1669" s="179"/>
      <c r="AW1669" s="179"/>
      <c r="AX1669" s="179"/>
      <c r="AY1669" s="179"/>
      <c r="AZ1669" s="179"/>
      <c r="BA1669" s="179"/>
      <c r="BB1669" s="179"/>
      <c r="BC1669" s="179"/>
      <c r="BD1669" s="179"/>
      <c r="BE1669" s="179"/>
      <c r="BF1669" s="179"/>
      <c r="BG1669" s="179"/>
      <c r="BH1669" s="179"/>
      <c r="BI1669" s="179"/>
      <c r="BJ1669" s="179"/>
      <c r="BK1669" s="179"/>
      <c r="BL1669" s="179"/>
      <c r="BM1669" s="179"/>
      <c r="BN1669" s="179"/>
      <c r="BO1669" s="179"/>
      <c r="BP1669" s="179"/>
      <c r="BQ1669" s="179"/>
      <c r="BR1669" s="179"/>
      <c r="BS1669" s="179"/>
      <c r="BT1669" s="179"/>
      <c r="BU1669" s="179"/>
      <c r="BV1669" s="179"/>
      <c r="BW1669" s="179"/>
      <c r="BX1669" s="179"/>
      <c r="BY1669" s="179"/>
      <c r="BZ1669" s="179"/>
      <c r="CA1669" s="179"/>
      <c r="CB1669" s="179"/>
      <c r="CC1669" s="179"/>
      <c r="CD1669" s="179"/>
      <c r="CE1669" s="179"/>
      <c r="CF1669" s="179"/>
      <c r="CG1669" s="179"/>
      <c r="CH1669" s="179"/>
      <c r="CI1669" s="179"/>
      <c r="CJ1669" s="179"/>
      <c r="CK1669" s="179"/>
      <c r="CL1669" s="179"/>
      <c r="CM1669" s="179"/>
      <c r="CN1669" s="179"/>
      <c r="CO1669" s="179"/>
      <c r="CP1669" s="179"/>
      <c r="CQ1669" s="179"/>
      <c r="CR1669" s="179"/>
      <c r="CS1669" s="179"/>
      <c r="CT1669" s="179"/>
      <c r="CU1669" s="179"/>
      <c r="CV1669" s="179"/>
      <c r="CW1669" s="179"/>
      <c r="CX1669" s="179"/>
      <c r="CY1669" s="179"/>
      <c r="CZ1669" s="179"/>
      <c r="DA1669" s="179"/>
      <c r="DB1669" s="179"/>
      <c r="DC1669" s="179"/>
      <c r="DD1669" s="179"/>
      <c r="DE1669" s="179"/>
      <c r="DF1669" s="179"/>
      <c r="DG1669" s="179"/>
      <c r="DH1669" s="179"/>
      <c r="DI1669" s="179"/>
      <c r="DJ1669" s="179"/>
      <c r="DK1669" s="179"/>
      <c r="DL1669" s="179"/>
      <c r="DM1669" s="179"/>
      <c r="DN1669" s="179"/>
      <c r="DO1669" s="179"/>
      <c r="DP1669" s="179"/>
      <c r="DQ1669" s="179"/>
      <c r="DR1669" s="179"/>
      <c r="DS1669" s="179"/>
      <c r="DT1669" s="179"/>
      <c r="DU1669" s="179"/>
      <c r="DV1669" s="179"/>
      <c r="DW1669" s="179"/>
      <c r="DX1669" s="179"/>
      <c r="DY1669" s="179"/>
    </row>
    <row r="1670" spans="1:129" outlineLevel="1" x14ac:dyDescent="0.25">
      <c r="A1670" s="96"/>
      <c r="B1670" s="125" t="s">
        <v>1533</v>
      </c>
      <c r="C1670" s="98">
        <v>2018</v>
      </c>
      <c r="D1670" s="101" t="s">
        <v>1525</v>
      </c>
      <c r="E1670" s="101"/>
      <c r="F1670" s="101">
        <v>24.41</v>
      </c>
      <c r="G1670" s="101">
        <v>560.03364999999997</v>
      </c>
      <c r="H1670" s="188"/>
      <c r="I1670" s="179"/>
      <c r="J1670" s="179"/>
      <c r="K1670" s="179"/>
      <c r="L1670" s="179"/>
      <c r="M1670" s="179"/>
      <c r="N1670" s="179"/>
      <c r="O1670" s="179"/>
      <c r="P1670" s="179"/>
      <c r="Q1670" s="179"/>
      <c r="R1670" s="179"/>
      <c r="S1670" s="179"/>
      <c r="T1670" s="179"/>
      <c r="U1670" s="179"/>
      <c r="V1670" s="179"/>
      <c r="W1670" s="179"/>
      <c r="X1670" s="179"/>
      <c r="Y1670" s="179"/>
      <c r="Z1670" s="179"/>
      <c r="AA1670" s="179"/>
      <c r="AB1670" s="179"/>
      <c r="AC1670" s="179"/>
      <c r="AD1670" s="179"/>
      <c r="AE1670" s="179"/>
      <c r="AF1670" s="179"/>
      <c r="AG1670" s="179"/>
      <c r="AH1670" s="179"/>
      <c r="AI1670" s="179"/>
      <c r="AJ1670" s="179"/>
      <c r="AK1670" s="179"/>
      <c r="AL1670" s="179"/>
      <c r="AM1670" s="179"/>
      <c r="AN1670" s="179"/>
      <c r="AO1670" s="179"/>
      <c r="AP1670" s="179"/>
      <c r="AQ1670" s="179"/>
      <c r="AR1670" s="179"/>
      <c r="AS1670" s="179"/>
      <c r="AT1670" s="179"/>
      <c r="AU1670" s="179"/>
      <c r="AV1670" s="179"/>
      <c r="AW1670" s="179"/>
      <c r="AX1670" s="179"/>
      <c r="AY1670" s="179"/>
      <c r="AZ1670" s="179"/>
      <c r="BA1670" s="179"/>
      <c r="BB1670" s="179"/>
      <c r="BC1670" s="179"/>
      <c r="BD1670" s="179"/>
      <c r="BE1670" s="179"/>
      <c r="BF1670" s="179"/>
      <c r="BG1670" s="179"/>
      <c r="BH1670" s="179"/>
      <c r="BI1670" s="179"/>
      <c r="BJ1670" s="179"/>
      <c r="BK1670" s="179"/>
      <c r="BL1670" s="179"/>
      <c r="BM1670" s="179"/>
      <c r="BN1670" s="179"/>
      <c r="BO1670" s="179"/>
      <c r="BP1670" s="179"/>
      <c r="BQ1670" s="179"/>
      <c r="BR1670" s="179"/>
      <c r="BS1670" s="179"/>
      <c r="BT1670" s="179"/>
      <c r="BU1670" s="179"/>
      <c r="BV1670" s="179"/>
      <c r="BW1670" s="179"/>
      <c r="BX1670" s="179"/>
      <c r="BY1670" s="179"/>
      <c r="BZ1670" s="179"/>
      <c r="CA1670" s="179"/>
      <c r="CB1670" s="179"/>
      <c r="CC1670" s="179"/>
      <c r="CD1670" s="179"/>
      <c r="CE1670" s="179"/>
      <c r="CF1670" s="179"/>
      <c r="CG1670" s="179"/>
      <c r="CH1670" s="179"/>
      <c r="CI1670" s="179"/>
      <c r="CJ1670" s="179"/>
      <c r="CK1670" s="179"/>
      <c r="CL1670" s="179"/>
      <c r="CM1670" s="179"/>
      <c r="CN1670" s="179"/>
      <c r="CO1670" s="179"/>
      <c r="CP1670" s="179"/>
      <c r="CQ1670" s="179"/>
      <c r="CR1670" s="179"/>
      <c r="CS1670" s="179"/>
      <c r="CT1670" s="179"/>
      <c r="CU1670" s="179"/>
      <c r="CV1670" s="179"/>
      <c r="CW1670" s="179"/>
      <c r="CX1670" s="179"/>
      <c r="CY1670" s="179"/>
      <c r="CZ1670" s="179"/>
      <c r="DA1670" s="179"/>
      <c r="DB1670" s="179"/>
      <c r="DC1670" s="179"/>
      <c r="DD1670" s="179"/>
      <c r="DE1670" s="179"/>
      <c r="DF1670" s="179"/>
      <c r="DG1670" s="179"/>
      <c r="DH1670" s="179"/>
      <c r="DI1670" s="179"/>
      <c r="DJ1670" s="179"/>
      <c r="DK1670" s="179"/>
      <c r="DL1670" s="179"/>
      <c r="DM1670" s="179"/>
      <c r="DN1670" s="179"/>
      <c r="DO1670" s="179"/>
      <c r="DP1670" s="179"/>
      <c r="DQ1670" s="179"/>
      <c r="DR1670" s="179"/>
      <c r="DS1670" s="179"/>
      <c r="DT1670" s="179"/>
      <c r="DU1670" s="179"/>
      <c r="DV1670" s="179"/>
      <c r="DW1670" s="179"/>
      <c r="DX1670" s="179"/>
      <c r="DY1670" s="179"/>
    </row>
    <row r="1671" spans="1:129" outlineLevel="1" x14ac:dyDescent="0.25">
      <c r="A1671" s="96"/>
      <c r="B1671" s="125" t="s">
        <v>1534</v>
      </c>
      <c r="C1671" s="98">
        <v>2018</v>
      </c>
      <c r="D1671" s="101" t="s">
        <v>1525</v>
      </c>
      <c r="E1671" s="101"/>
      <c r="F1671" s="101">
        <v>24.41</v>
      </c>
      <c r="G1671" s="101">
        <v>441.88810999999998</v>
      </c>
      <c r="H1671" s="188"/>
      <c r="I1671" s="179"/>
      <c r="J1671" s="179"/>
      <c r="K1671" s="179"/>
      <c r="L1671" s="179"/>
      <c r="M1671" s="179"/>
      <c r="N1671" s="179"/>
      <c r="O1671" s="179"/>
      <c r="P1671" s="179"/>
      <c r="Q1671" s="179"/>
      <c r="R1671" s="179"/>
      <c r="S1671" s="179"/>
      <c r="T1671" s="179"/>
      <c r="U1671" s="179"/>
      <c r="V1671" s="179"/>
      <c r="W1671" s="179"/>
      <c r="X1671" s="179"/>
      <c r="Y1671" s="179"/>
      <c r="Z1671" s="179"/>
      <c r="AA1671" s="179"/>
      <c r="AB1671" s="179"/>
      <c r="AC1671" s="179"/>
      <c r="AD1671" s="179"/>
      <c r="AE1671" s="179"/>
      <c r="AF1671" s="179"/>
      <c r="AG1671" s="179"/>
      <c r="AH1671" s="179"/>
      <c r="AI1671" s="179"/>
      <c r="AJ1671" s="179"/>
      <c r="AK1671" s="179"/>
      <c r="AL1671" s="179"/>
      <c r="AM1671" s="179"/>
      <c r="AN1671" s="179"/>
      <c r="AO1671" s="179"/>
      <c r="AP1671" s="179"/>
      <c r="AQ1671" s="179"/>
      <c r="AR1671" s="179"/>
      <c r="AS1671" s="179"/>
      <c r="AT1671" s="179"/>
      <c r="AU1671" s="179"/>
      <c r="AV1671" s="179"/>
      <c r="AW1671" s="179"/>
      <c r="AX1671" s="179"/>
      <c r="AY1671" s="179"/>
      <c r="AZ1671" s="179"/>
      <c r="BA1671" s="179"/>
      <c r="BB1671" s="179"/>
      <c r="BC1671" s="179"/>
      <c r="BD1671" s="179"/>
      <c r="BE1671" s="179"/>
      <c r="BF1671" s="179"/>
      <c r="BG1671" s="179"/>
      <c r="BH1671" s="179"/>
      <c r="BI1671" s="179"/>
      <c r="BJ1671" s="179"/>
      <c r="BK1671" s="179"/>
      <c r="BL1671" s="179"/>
      <c r="BM1671" s="179"/>
      <c r="BN1671" s="179"/>
      <c r="BO1671" s="179"/>
      <c r="BP1671" s="179"/>
      <c r="BQ1671" s="179"/>
      <c r="BR1671" s="179"/>
      <c r="BS1671" s="179"/>
      <c r="BT1671" s="179"/>
      <c r="BU1671" s="179"/>
      <c r="BV1671" s="179"/>
      <c r="BW1671" s="179"/>
      <c r="BX1671" s="179"/>
      <c r="BY1671" s="179"/>
      <c r="BZ1671" s="179"/>
      <c r="CA1671" s="179"/>
      <c r="CB1671" s="179"/>
      <c r="CC1671" s="179"/>
      <c r="CD1671" s="179"/>
      <c r="CE1671" s="179"/>
      <c r="CF1671" s="179"/>
      <c r="CG1671" s="179"/>
      <c r="CH1671" s="179"/>
      <c r="CI1671" s="179"/>
      <c r="CJ1671" s="179"/>
      <c r="CK1671" s="179"/>
      <c r="CL1671" s="179"/>
      <c r="CM1671" s="179"/>
      <c r="CN1671" s="179"/>
      <c r="CO1671" s="179"/>
      <c r="CP1671" s="179"/>
      <c r="CQ1671" s="179"/>
      <c r="CR1671" s="179"/>
      <c r="CS1671" s="179"/>
      <c r="CT1671" s="179"/>
      <c r="CU1671" s="179"/>
      <c r="CV1671" s="179"/>
      <c r="CW1671" s="179"/>
      <c r="CX1671" s="179"/>
      <c r="CY1671" s="179"/>
      <c r="CZ1671" s="179"/>
      <c r="DA1671" s="179"/>
      <c r="DB1671" s="179"/>
      <c r="DC1671" s="179"/>
      <c r="DD1671" s="179"/>
      <c r="DE1671" s="179"/>
      <c r="DF1671" s="179"/>
      <c r="DG1671" s="179"/>
      <c r="DH1671" s="179"/>
      <c r="DI1671" s="179"/>
      <c r="DJ1671" s="179"/>
      <c r="DK1671" s="179"/>
      <c r="DL1671" s="179"/>
      <c r="DM1671" s="179"/>
      <c r="DN1671" s="179"/>
      <c r="DO1671" s="179"/>
      <c r="DP1671" s="179"/>
      <c r="DQ1671" s="179"/>
      <c r="DR1671" s="179"/>
      <c r="DS1671" s="179"/>
      <c r="DT1671" s="179"/>
      <c r="DU1671" s="179"/>
      <c r="DV1671" s="179"/>
      <c r="DW1671" s="179"/>
      <c r="DX1671" s="179"/>
      <c r="DY1671" s="179"/>
    </row>
    <row r="1672" spans="1:129" outlineLevel="1" x14ac:dyDescent="0.25">
      <c r="A1672" s="96"/>
      <c r="B1672" s="125" t="s">
        <v>1535</v>
      </c>
      <c r="C1672" s="98">
        <v>2018</v>
      </c>
      <c r="D1672" s="101" t="s">
        <v>1525</v>
      </c>
      <c r="E1672" s="101"/>
      <c r="F1672" s="101">
        <v>24.41</v>
      </c>
      <c r="G1672" s="101">
        <v>431.65845000000002</v>
      </c>
      <c r="H1672" s="188"/>
      <c r="I1672" s="179"/>
      <c r="J1672" s="179"/>
      <c r="K1672" s="179"/>
      <c r="L1672" s="179"/>
      <c r="M1672" s="179"/>
      <c r="N1672" s="179"/>
      <c r="O1672" s="179"/>
      <c r="P1672" s="179"/>
      <c r="Q1672" s="179"/>
      <c r="R1672" s="179"/>
      <c r="S1672" s="179"/>
      <c r="T1672" s="179"/>
      <c r="U1672" s="179"/>
      <c r="V1672" s="179"/>
      <c r="W1672" s="179"/>
      <c r="X1672" s="179"/>
      <c r="Y1672" s="179"/>
      <c r="Z1672" s="179"/>
      <c r="AA1672" s="179"/>
      <c r="AB1672" s="179"/>
      <c r="AC1672" s="179"/>
      <c r="AD1672" s="179"/>
      <c r="AE1672" s="179"/>
      <c r="AF1672" s="179"/>
      <c r="AG1672" s="179"/>
      <c r="AH1672" s="179"/>
      <c r="AI1672" s="179"/>
      <c r="AJ1672" s="179"/>
      <c r="AK1672" s="179"/>
      <c r="AL1672" s="179"/>
      <c r="AM1672" s="179"/>
      <c r="AN1672" s="179"/>
      <c r="AO1672" s="179"/>
      <c r="AP1672" s="179"/>
      <c r="AQ1672" s="179"/>
      <c r="AR1672" s="179"/>
      <c r="AS1672" s="179"/>
      <c r="AT1672" s="179"/>
      <c r="AU1672" s="179"/>
      <c r="AV1672" s="179"/>
      <c r="AW1672" s="179"/>
      <c r="AX1672" s="179"/>
      <c r="AY1672" s="179"/>
      <c r="AZ1672" s="179"/>
      <c r="BA1672" s="179"/>
      <c r="BB1672" s="179"/>
      <c r="BC1672" s="179"/>
      <c r="BD1672" s="179"/>
      <c r="BE1672" s="179"/>
      <c r="BF1672" s="179"/>
      <c r="BG1672" s="179"/>
      <c r="BH1672" s="179"/>
      <c r="BI1672" s="179"/>
      <c r="BJ1672" s="179"/>
      <c r="BK1672" s="179"/>
      <c r="BL1672" s="179"/>
      <c r="BM1672" s="179"/>
      <c r="BN1672" s="179"/>
      <c r="BO1672" s="179"/>
      <c r="BP1672" s="179"/>
      <c r="BQ1672" s="179"/>
      <c r="BR1672" s="179"/>
      <c r="BS1672" s="179"/>
      <c r="BT1672" s="179"/>
      <c r="BU1672" s="179"/>
      <c r="BV1672" s="179"/>
      <c r="BW1672" s="179"/>
      <c r="BX1672" s="179"/>
      <c r="BY1672" s="179"/>
      <c r="BZ1672" s="179"/>
      <c r="CA1672" s="179"/>
      <c r="CB1672" s="179"/>
      <c r="CC1672" s="179"/>
      <c r="CD1672" s="179"/>
      <c r="CE1672" s="179"/>
      <c r="CF1672" s="179"/>
      <c r="CG1672" s="179"/>
      <c r="CH1672" s="179"/>
      <c r="CI1672" s="179"/>
      <c r="CJ1672" s="179"/>
      <c r="CK1672" s="179"/>
      <c r="CL1672" s="179"/>
      <c r="CM1672" s="179"/>
      <c r="CN1672" s="179"/>
      <c r="CO1672" s="179"/>
      <c r="CP1672" s="179"/>
      <c r="CQ1672" s="179"/>
      <c r="CR1672" s="179"/>
      <c r="CS1672" s="179"/>
      <c r="CT1672" s="179"/>
      <c r="CU1672" s="179"/>
      <c r="CV1672" s="179"/>
      <c r="CW1672" s="179"/>
      <c r="CX1672" s="179"/>
      <c r="CY1672" s="179"/>
      <c r="CZ1672" s="179"/>
      <c r="DA1672" s="179"/>
      <c r="DB1672" s="179"/>
      <c r="DC1672" s="179"/>
      <c r="DD1672" s="179"/>
      <c r="DE1672" s="179"/>
      <c r="DF1672" s="179"/>
      <c r="DG1672" s="179"/>
      <c r="DH1672" s="179"/>
      <c r="DI1672" s="179"/>
      <c r="DJ1672" s="179"/>
      <c r="DK1672" s="179"/>
      <c r="DL1672" s="179"/>
      <c r="DM1672" s="179"/>
      <c r="DN1672" s="179"/>
      <c r="DO1672" s="179"/>
      <c r="DP1672" s="179"/>
      <c r="DQ1672" s="179"/>
      <c r="DR1672" s="179"/>
      <c r="DS1672" s="179"/>
      <c r="DT1672" s="179"/>
      <c r="DU1672" s="179"/>
      <c r="DV1672" s="179"/>
      <c r="DW1672" s="179"/>
      <c r="DX1672" s="179"/>
      <c r="DY1672" s="179"/>
    </row>
    <row r="1673" spans="1:129" outlineLevel="1" x14ac:dyDescent="0.25">
      <c r="A1673" s="96"/>
      <c r="B1673" s="125" t="s">
        <v>1536</v>
      </c>
      <c r="C1673" s="98">
        <v>2018</v>
      </c>
      <c r="D1673" s="101" t="s">
        <v>1525</v>
      </c>
      <c r="E1673" s="101"/>
      <c r="F1673" s="101">
        <v>24.41</v>
      </c>
      <c r="G1673" s="101">
        <v>560.22228000000007</v>
      </c>
      <c r="H1673" s="188"/>
      <c r="I1673" s="179"/>
      <c r="J1673" s="179"/>
      <c r="K1673" s="179"/>
      <c r="L1673" s="179"/>
      <c r="M1673" s="179"/>
      <c r="N1673" s="179"/>
      <c r="O1673" s="179"/>
      <c r="P1673" s="179"/>
      <c r="Q1673" s="179"/>
      <c r="R1673" s="179"/>
      <c r="S1673" s="179"/>
      <c r="T1673" s="179"/>
      <c r="U1673" s="179"/>
      <c r="V1673" s="179"/>
      <c r="W1673" s="179"/>
      <c r="X1673" s="179"/>
      <c r="Y1673" s="179"/>
      <c r="Z1673" s="179"/>
      <c r="AA1673" s="179"/>
      <c r="AB1673" s="179"/>
      <c r="AC1673" s="179"/>
      <c r="AD1673" s="179"/>
      <c r="AE1673" s="179"/>
      <c r="AF1673" s="179"/>
      <c r="AG1673" s="179"/>
      <c r="AH1673" s="179"/>
      <c r="AI1673" s="179"/>
      <c r="AJ1673" s="179"/>
      <c r="AK1673" s="179"/>
      <c r="AL1673" s="179"/>
      <c r="AM1673" s="179"/>
      <c r="AN1673" s="179"/>
      <c r="AO1673" s="179"/>
      <c r="AP1673" s="179"/>
      <c r="AQ1673" s="179"/>
      <c r="AR1673" s="179"/>
      <c r="AS1673" s="179"/>
      <c r="AT1673" s="179"/>
      <c r="AU1673" s="179"/>
      <c r="AV1673" s="179"/>
      <c r="AW1673" s="179"/>
      <c r="AX1673" s="179"/>
      <c r="AY1673" s="179"/>
      <c r="AZ1673" s="179"/>
      <c r="BA1673" s="179"/>
      <c r="BB1673" s="179"/>
      <c r="BC1673" s="179"/>
      <c r="BD1673" s="179"/>
      <c r="BE1673" s="179"/>
      <c r="BF1673" s="179"/>
      <c r="BG1673" s="179"/>
      <c r="BH1673" s="179"/>
      <c r="BI1673" s="179"/>
      <c r="BJ1673" s="179"/>
      <c r="BK1673" s="179"/>
      <c r="BL1673" s="179"/>
      <c r="BM1673" s="179"/>
      <c r="BN1673" s="179"/>
      <c r="BO1673" s="179"/>
      <c r="BP1673" s="179"/>
      <c r="BQ1673" s="179"/>
      <c r="BR1673" s="179"/>
      <c r="BS1673" s="179"/>
      <c r="BT1673" s="179"/>
      <c r="BU1673" s="179"/>
      <c r="BV1673" s="179"/>
      <c r="BW1673" s="179"/>
      <c r="BX1673" s="179"/>
      <c r="BY1673" s="179"/>
      <c r="BZ1673" s="179"/>
      <c r="CA1673" s="179"/>
      <c r="CB1673" s="179"/>
      <c r="CC1673" s="179"/>
      <c r="CD1673" s="179"/>
      <c r="CE1673" s="179"/>
      <c r="CF1673" s="179"/>
      <c r="CG1673" s="179"/>
      <c r="CH1673" s="179"/>
      <c r="CI1673" s="179"/>
      <c r="CJ1673" s="179"/>
      <c r="CK1673" s="179"/>
      <c r="CL1673" s="179"/>
      <c r="CM1673" s="179"/>
      <c r="CN1673" s="179"/>
      <c r="CO1673" s="179"/>
      <c r="CP1673" s="179"/>
      <c r="CQ1673" s="179"/>
      <c r="CR1673" s="179"/>
      <c r="CS1673" s="179"/>
      <c r="CT1673" s="179"/>
      <c r="CU1673" s="179"/>
      <c r="CV1673" s="179"/>
      <c r="CW1673" s="179"/>
      <c r="CX1673" s="179"/>
      <c r="CY1673" s="179"/>
      <c r="CZ1673" s="179"/>
      <c r="DA1673" s="179"/>
      <c r="DB1673" s="179"/>
      <c r="DC1673" s="179"/>
      <c r="DD1673" s="179"/>
      <c r="DE1673" s="179"/>
      <c r="DF1673" s="179"/>
      <c r="DG1673" s="179"/>
      <c r="DH1673" s="179"/>
      <c r="DI1673" s="179"/>
      <c r="DJ1673" s="179"/>
      <c r="DK1673" s="179"/>
      <c r="DL1673" s="179"/>
      <c r="DM1673" s="179"/>
      <c r="DN1673" s="179"/>
      <c r="DO1673" s="179"/>
      <c r="DP1673" s="179"/>
      <c r="DQ1673" s="179"/>
      <c r="DR1673" s="179"/>
      <c r="DS1673" s="179"/>
      <c r="DT1673" s="179"/>
      <c r="DU1673" s="179"/>
      <c r="DV1673" s="179"/>
      <c r="DW1673" s="179"/>
      <c r="DX1673" s="179"/>
      <c r="DY1673" s="179"/>
    </row>
    <row r="1674" spans="1:129" outlineLevel="1" x14ac:dyDescent="0.25">
      <c r="A1674" s="96"/>
      <c r="B1674" s="125" t="s">
        <v>1537</v>
      </c>
      <c r="C1674" s="98">
        <v>2018</v>
      </c>
      <c r="D1674" s="101" t="s">
        <v>1525</v>
      </c>
      <c r="E1674" s="101"/>
      <c r="F1674" s="101">
        <v>24.41</v>
      </c>
      <c r="G1674" s="101">
        <v>317.16554999999994</v>
      </c>
      <c r="H1674" s="188"/>
      <c r="I1674" s="179"/>
      <c r="J1674" s="179"/>
      <c r="K1674" s="179"/>
      <c r="L1674" s="179"/>
      <c r="M1674" s="179"/>
      <c r="N1674" s="179"/>
      <c r="O1674" s="179"/>
      <c r="P1674" s="179"/>
      <c r="Q1674" s="179"/>
      <c r="R1674" s="179"/>
      <c r="S1674" s="179"/>
      <c r="T1674" s="179"/>
      <c r="U1674" s="179"/>
      <c r="V1674" s="179"/>
      <c r="W1674" s="179"/>
      <c r="X1674" s="179"/>
      <c r="Y1674" s="179"/>
      <c r="Z1674" s="179"/>
      <c r="AA1674" s="179"/>
      <c r="AB1674" s="179"/>
      <c r="AC1674" s="179"/>
      <c r="AD1674" s="179"/>
      <c r="AE1674" s="179"/>
      <c r="AF1674" s="179"/>
      <c r="AG1674" s="179"/>
      <c r="AH1674" s="179"/>
      <c r="AI1674" s="179"/>
      <c r="AJ1674" s="179"/>
      <c r="AK1674" s="179"/>
      <c r="AL1674" s="179"/>
      <c r="AM1674" s="179"/>
      <c r="AN1674" s="179"/>
      <c r="AO1674" s="179"/>
      <c r="AP1674" s="179"/>
      <c r="AQ1674" s="179"/>
      <c r="AR1674" s="179"/>
      <c r="AS1674" s="179"/>
      <c r="AT1674" s="179"/>
      <c r="AU1674" s="179"/>
      <c r="AV1674" s="179"/>
      <c r="AW1674" s="179"/>
      <c r="AX1674" s="179"/>
      <c r="AY1674" s="179"/>
      <c r="AZ1674" s="179"/>
      <c r="BA1674" s="179"/>
      <c r="BB1674" s="179"/>
      <c r="BC1674" s="179"/>
      <c r="BD1674" s="179"/>
      <c r="BE1674" s="179"/>
      <c r="BF1674" s="179"/>
      <c r="BG1674" s="179"/>
      <c r="BH1674" s="179"/>
      <c r="BI1674" s="179"/>
      <c r="BJ1674" s="179"/>
      <c r="BK1674" s="179"/>
      <c r="BL1674" s="179"/>
      <c r="BM1674" s="179"/>
      <c r="BN1674" s="179"/>
      <c r="BO1674" s="179"/>
      <c r="BP1674" s="179"/>
      <c r="BQ1674" s="179"/>
      <c r="BR1674" s="179"/>
      <c r="BS1674" s="179"/>
      <c r="BT1674" s="179"/>
      <c r="BU1674" s="179"/>
      <c r="BV1674" s="179"/>
      <c r="BW1674" s="179"/>
      <c r="BX1674" s="179"/>
      <c r="BY1674" s="179"/>
      <c r="BZ1674" s="179"/>
      <c r="CA1674" s="179"/>
      <c r="CB1674" s="179"/>
      <c r="CC1674" s="179"/>
      <c r="CD1674" s="179"/>
      <c r="CE1674" s="179"/>
      <c r="CF1674" s="179"/>
      <c r="CG1674" s="179"/>
      <c r="CH1674" s="179"/>
      <c r="CI1674" s="179"/>
      <c r="CJ1674" s="179"/>
      <c r="CK1674" s="179"/>
      <c r="CL1674" s="179"/>
      <c r="CM1674" s="179"/>
      <c r="CN1674" s="179"/>
      <c r="CO1674" s="179"/>
      <c r="CP1674" s="179"/>
      <c r="CQ1674" s="179"/>
      <c r="CR1674" s="179"/>
      <c r="CS1674" s="179"/>
      <c r="CT1674" s="179"/>
      <c r="CU1674" s="179"/>
      <c r="CV1674" s="179"/>
      <c r="CW1674" s="179"/>
      <c r="CX1674" s="179"/>
      <c r="CY1674" s="179"/>
      <c r="CZ1674" s="179"/>
      <c r="DA1674" s="179"/>
      <c r="DB1674" s="179"/>
      <c r="DC1674" s="179"/>
      <c r="DD1674" s="179"/>
      <c r="DE1674" s="179"/>
      <c r="DF1674" s="179"/>
      <c r="DG1674" s="179"/>
      <c r="DH1674" s="179"/>
      <c r="DI1674" s="179"/>
      <c r="DJ1674" s="179"/>
      <c r="DK1674" s="179"/>
      <c r="DL1674" s="179"/>
      <c r="DM1674" s="179"/>
      <c r="DN1674" s="179"/>
      <c r="DO1674" s="179"/>
      <c r="DP1674" s="179"/>
      <c r="DQ1674" s="179"/>
      <c r="DR1674" s="179"/>
      <c r="DS1674" s="179"/>
      <c r="DT1674" s="179"/>
      <c r="DU1674" s="179"/>
      <c r="DV1674" s="179"/>
      <c r="DW1674" s="179"/>
      <c r="DX1674" s="179"/>
      <c r="DY1674" s="179"/>
    </row>
    <row r="1675" spans="1:129" outlineLevel="1" x14ac:dyDescent="0.25">
      <c r="A1675" s="96"/>
      <c r="B1675" s="125" t="s">
        <v>1538</v>
      </c>
      <c r="C1675" s="98">
        <v>2018</v>
      </c>
      <c r="D1675" s="101" t="s">
        <v>1525</v>
      </c>
      <c r="E1675" s="101"/>
      <c r="F1675" s="101">
        <v>24.41</v>
      </c>
      <c r="G1675" s="101">
        <v>356.32740000000001</v>
      </c>
      <c r="H1675" s="188"/>
      <c r="I1675" s="179"/>
      <c r="J1675" s="179"/>
      <c r="K1675" s="179"/>
      <c r="L1675" s="179"/>
      <c r="M1675" s="179"/>
      <c r="N1675" s="179"/>
      <c r="O1675" s="179"/>
      <c r="P1675" s="179"/>
      <c r="Q1675" s="179"/>
      <c r="R1675" s="179"/>
      <c r="S1675" s="179"/>
      <c r="T1675" s="179"/>
      <c r="U1675" s="179"/>
      <c r="V1675" s="179"/>
      <c r="W1675" s="179"/>
      <c r="X1675" s="179"/>
      <c r="Y1675" s="179"/>
      <c r="Z1675" s="179"/>
      <c r="AA1675" s="179"/>
      <c r="AB1675" s="179"/>
      <c r="AC1675" s="179"/>
      <c r="AD1675" s="179"/>
      <c r="AE1675" s="179"/>
      <c r="AF1675" s="179"/>
      <c r="AG1675" s="179"/>
      <c r="AH1675" s="179"/>
      <c r="AI1675" s="179"/>
      <c r="AJ1675" s="179"/>
      <c r="AK1675" s="179"/>
      <c r="AL1675" s="179"/>
      <c r="AM1675" s="179"/>
      <c r="AN1675" s="179"/>
      <c r="AO1675" s="179"/>
      <c r="AP1675" s="179"/>
      <c r="AQ1675" s="179"/>
      <c r="AR1675" s="179"/>
      <c r="AS1675" s="179"/>
      <c r="AT1675" s="179"/>
      <c r="AU1675" s="179"/>
      <c r="AV1675" s="179"/>
      <c r="AW1675" s="179"/>
      <c r="AX1675" s="179"/>
      <c r="AY1675" s="179"/>
      <c r="AZ1675" s="179"/>
      <c r="BA1675" s="179"/>
      <c r="BB1675" s="179"/>
      <c r="BC1675" s="179"/>
      <c r="BD1675" s="179"/>
      <c r="BE1675" s="179"/>
      <c r="BF1675" s="179"/>
      <c r="BG1675" s="179"/>
      <c r="BH1675" s="179"/>
      <c r="BI1675" s="179"/>
      <c r="BJ1675" s="179"/>
      <c r="BK1675" s="179"/>
      <c r="BL1675" s="179"/>
      <c r="BM1675" s="179"/>
      <c r="BN1675" s="179"/>
      <c r="BO1675" s="179"/>
      <c r="BP1675" s="179"/>
      <c r="BQ1675" s="179"/>
      <c r="BR1675" s="179"/>
      <c r="BS1675" s="179"/>
      <c r="BT1675" s="179"/>
      <c r="BU1675" s="179"/>
      <c r="BV1675" s="179"/>
      <c r="BW1675" s="179"/>
      <c r="BX1675" s="179"/>
      <c r="BY1675" s="179"/>
      <c r="BZ1675" s="179"/>
      <c r="CA1675" s="179"/>
      <c r="CB1675" s="179"/>
      <c r="CC1675" s="179"/>
      <c r="CD1675" s="179"/>
      <c r="CE1675" s="179"/>
      <c r="CF1675" s="179"/>
      <c r="CG1675" s="179"/>
      <c r="CH1675" s="179"/>
      <c r="CI1675" s="179"/>
      <c r="CJ1675" s="179"/>
      <c r="CK1675" s="179"/>
      <c r="CL1675" s="179"/>
      <c r="CM1675" s="179"/>
      <c r="CN1675" s="179"/>
      <c r="CO1675" s="179"/>
      <c r="CP1675" s="179"/>
      <c r="CQ1675" s="179"/>
      <c r="CR1675" s="179"/>
      <c r="CS1675" s="179"/>
      <c r="CT1675" s="179"/>
      <c r="CU1675" s="179"/>
      <c r="CV1675" s="179"/>
      <c r="CW1675" s="179"/>
      <c r="CX1675" s="179"/>
      <c r="CY1675" s="179"/>
      <c r="CZ1675" s="179"/>
      <c r="DA1675" s="179"/>
      <c r="DB1675" s="179"/>
      <c r="DC1675" s="179"/>
      <c r="DD1675" s="179"/>
      <c r="DE1675" s="179"/>
      <c r="DF1675" s="179"/>
      <c r="DG1675" s="179"/>
      <c r="DH1675" s="179"/>
      <c r="DI1675" s="179"/>
      <c r="DJ1675" s="179"/>
      <c r="DK1675" s="179"/>
      <c r="DL1675" s="179"/>
      <c r="DM1675" s="179"/>
      <c r="DN1675" s="179"/>
      <c r="DO1675" s="179"/>
      <c r="DP1675" s="179"/>
      <c r="DQ1675" s="179"/>
      <c r="DR1675" s="179"/>
      <c r="DS1675" s="179"/>
      <c r="DT1675" s="179"/>
      <c r="DU1675" s="179"/>
      <c r="DV1675" s="179"/>
      <c r="DW1675" s="179"/>
      <c r="DX1675" s="179"/>
      <c r="DY1675" s="179"/>
    </row>
    <row r="1676" spans="1:129" outlineLevel="1" x14ac:dyDescent="0.25">
      <c r="A1676" s="96"/>
      <c r="B1676" s="125" t="s">
        <v>1539</v>
      </c>
      <c r="C1676" s="98">
        <v>2018</v>
      </c>
      <c r="D1676" s="101" t="s">
        <v>1525</v>
      </c>
      <c r="E1676" s="101"/>
      <c r="F1676" s="101">
        <v>24.41</v>
      </c>
      <c r="G1676" s="101">
        <v>648.85681000000011</v>
      </c>
      <c r="H1676" s="188"/>
      <c r="I1676" s="179"/>
      <c r="J1676" s="179"/>
      <c r="K1676" s="179"/>
      <c r="L1676" s="179"/>
      <c r="M1676" s="179"/>
      <c r="N1676" s="179"/>
      <c r="O1676" s="179"/>
      <c r="P1676" s="179"/>
      <c r="Q1676" s="179"/>
      <c r="R1676" s="179"/>
      <c r="S1676" s="179"/>
      <c r="T1676" s="179"/>
      <c r="U1676" s="179"/>
      <c r="V1676" s="179"/>
      <c r="W1676" s="179"/>
      <c r="X1676" s="179"/>
      <c r="Y1676" s="179"/>
      <c r="Z1676" s="179"/>
      <c r="AA1676" s="179"/>
      <c r="AB1676" s="179"/>
      <c r="AC1676" s="179"/>
      <c r="AD1676" s="179"/>
      <c r="AE1676" s="179"/>
      <c r="AF1676" s="179"/>
      <c r="AG1676" s="179"/>
      <c r="AH1676" s="179"/>
      <c r="AI1676" s="179"/>
      <c r="AJ1676" s="179"/>
      <c r="AK1676" s="179"/>
      <c r="AL1676" s="179"/>
      <c r="AM1676" s="179"/>
      <c r="AN1676" s="179"/>
      <c r="AO1676" s="179"/>
      <c r="AP1676" s="179"/>
      <c r="AQ1676" s="179"/>
      <c r="AR1676" s="179"/>
      <c r="AS1676" s="179"/>
      <c r="AT1676" s="179"/>
      <c r="AU1676" s="179"/>
      <c r="AV1676" s="179"/>
      <c r="AW1676" s="179"/>
      <c r="AX1676" s="179"/>
      <c r="AY1676" s="179"/>
      <c r="AZ1676" s="179"/>
      <c r="BA1676" s="179"/>
      <c r="BB1676" s="179"/>
      <c r="BC1676" s="179"/>
      <c r="BD1676" s="179"/>
      <c r="BE1676" s="179"/>
      <c r="BF1676" s="179"/>
      <c r="BG1676" s="179"/>
      <c r="BH1676" s="179"/>
      <c r="BI1676" s="179"/>
      <c r="BJ1676" s="179"/>
      <c r="BK1676" s="179"/>
      <c r="BL1676" s="179"/>
      <c r="BM1676" s="179"/>
      <c r="BN1676" s="179"/>
      <c r="BO1676" s="179"/>
      <c r="BP1676" s="179"/>
      <c r="BQ1676" s="179"/>
      <c r="BR1676" s="179"/>
      <c r="BS1676" s="179"/>
      <c r="BT1676" s="179"/>
      <c r="BU1676" s="179"/>
      <c r="BV1676" s="179"/>
      <c r="BW1676" s="179"/>
      <c r="BX1676" s="179"/>
      <c r="BY1676" s="179"/>
      <c r="BZ1676" s="179"/>
      <c r="CA1676" s="179"/>
      <c r="CB1676" s="179"/>
      <c r="CC1676" s="179"/>
      <c r="CD1676" s="179"/>
      <c r="CE1676" s="179"/>
      <c r="CF1676" s="179"/>
      <c r="CG1676" s="179"/>
      <c r="CH1676" s="179"/>
      <c r="CI1676" s="179"/>
      <c r="CJ1676" s="179"/>
      <c r="CK1676" s="179"/>
      <c r="CL1676" s="179"/>
      <c r="CM1676" s="179"/>
      <c r="CN1676" s="179"/>
      <c r="CO1676" s="179"/>
      <c r="CP1676" s="179"/>
      <c r="CQ1676" s="179"/>
      <c r="CR1676" s="179"/>
      <c r="CS1676" s="179"/>
      <c r="CT1676" s="179"/>
      <c r="CU1676" s="179"/>
      <c r="CV1676" s="179"/>
      <c r="CW1676" s="179"/>
      <c r="CX1676" s="179"/>
      <c r="CY1676" s="179"/>
      <c r="CZ1676" s="179"/>
      <c r="DA1676" s="179"/>
      <c r="DB1676" s="179"/>
      <c r="DC1676" s="179"/>
      <c r="DD1676" s="179"/>
      <c r="DE1676" s="179"/>
      <c r="DF1676" s="179"/>
      <c r="DG1676" s="179"/>
      <c r="DH1676" s="179"/>
      <c r="DI1676" s="179"/>
      <c r="DJ1676" s="179"/>
      <c r="DK1676" s="179"/>
      <c r="DL1676" s="179"/>
      <c r="DM1676" s="179"/>
      <c r="DN1676" s="179"/>
      <c r="DO1676" s="179"/>
      <c r="DP1676" s="179"/>
      <c r="DQ1676" s="179"/>
      <c r="DR1676" s="179"/>
      <c r="DS1676" s="179"/>
      <c r="DT1676" s="179"/>
      <c r="DU1676" s="179"/>
      <c r="DV1676" s="179"/>
      <c r="DW1676" s="179"/>
      <c r="DX1676" s="179"/>
      <c r="DY1676" s="179"/>
    </row>
    <row r="1677" spans="1:129" outlineLevel="1" x14ac:dyDescent="0.25">
      <c r="A1677" s="96"/>
      <c r="B1677" s="125" t="s">
        <v>1540</v>
      </c>
      <c r="C1677" s="98">
        <v>2018</v>
      </c>
      <c r="D1677" s="101" t="s">
        <v>1525</v>
      </c>
      <c r="E1677" s="101"/>
      <c r="F1677" s="101">
        <v>24.41</v>
      </c>
      <c r="G1677" s="101">
        <v>340.31793000000005</v>
      </c>
      <c r="H1677" s="188"/>
      <c r="I1677" s="179"/>
      <c r="J1677" s="179"/>
      <c r="K1677" s="179"/>
      <c r="L1677" s="179"/>
      <c r="M1677" s="179"/>
      <c r="N1677" s="179"/>
      <c r="O1677" s="179"/>
      <c r="P1677" s="179"/>
      <c r="Q1677" s="179"/>
      <c r="R1677" s="179"/>
      <c r="S1677" s="179"/>
      <c r="T1677" s="179"/>
      <c r="U1677" s="179"/>
      <c r="V1677" s="179"/>
      <c r="W1677" s="179"/>
      <c r="X1677" s="179"/>
      <c r="Y1677" s="179"/>
      <c r="Z1677" s="179"/>
      <c r="AA1677" s="179"/>
      <c r="AB1677" s="179"/>
      <c r="AC1677" s="179"/>
      <c r="AD1677" s="179"/>
      <c r="AE1677" s="179"/>
      <c r="AF1677" s="179"/>
      <c r="AG1677" s="179"/>
      <c r="AH1677" s="179"/>
      <c r="AI1677" s="179"/>
      <c r="AJ1677" s="179"/>
      <c r="AK1677" s="179"/>
      <c r="AL1677" s="179"/>
      <c r="AM1677" s="179"/>
      <c r="AN1677" s="179"/>
      <c r="AO1677" s="179"/>
      <c r="AP1677" s="179"/>
      <c r="AQ1677" s="179"/>
      <c r="AR1677" s="179"/>
      <c r="AS1677" s="179"/>
      <c r="AT1677" s="179"/>
      <c r="AU1677" s="179"/>
      <c r="AV1677" s="179"/>
      <c r="AW1677" s="179"/>
      <c r="AX1677" s="179"/>
      <c r="AY1677" s="179"/>
      <c r="AZ1677" s="179"/>
      <c r="BA1677" s="179"/>
      <c r="BB1677" s="179"/>
      <c r="BC1677" s="179"/>
      <c r="BD1677" s="179"/>
      <c r="BE1677" s="179"/>
      <c r="BF1677" s="179"/>
      <c r="BG1677" s="179"/>
      <c r="BH1677" s="179"/>
      <c r="BI1677" s="179"/>
      <c r="BJ1677" s="179"/>
      <c r="BK1677" s="179"/>
      <c r="BL1677" s="179"/>
      <c r="BM1677" s="179"/>
      <c r="BN1677" s="179"/>
      <c r="BO1677" s="179"/>
      <c r="BP1677" s="179"/>
      <c r="BQ1677" s="179"/>
      <c r="BR1677" s="179"/>
      <c r="BS1677" s="179"/>
      <c r="BT1677" s="179"/>
      <c r="BU1677" s="179"/>
      <c r="BV1677" s="179"/>
      <c r="BW1677" s="179"/>
      <c r="BX1677" s="179"/>
      <c r="BY1677" s="179"/>
      <c r="BZ1677" s="179"/>
      <c r="CA1677" s="179"/>
      <c r="CB1677" s="179"/>
      <c r="CC1677" s="179"/>
      <c r="CD1677" s="179"/>
      <c r="CE1677" s="179"/>
      <c r="CF1677" s="179"/>
      <c r="CG1677" s="179"/>
      <c r="CH1677" s="179"/>
      <c r="CI1677" s="179"/>
      <c r="CJ1677" s="179"/>
      <c r="CK1677" s="179"/>
      <c r="CL1677" s="179"/>
      <c r="CM1677" s="179"/>
      <c r="CN1677" s="179"/>
      <c r="CO1677" s="179"/>
      <c r="CP1677" s="179"/>
      <c r="CQ1677" s="179"/>
      <c r="CR1677" s="179"/>
      <c r="CS1677" s="179"/>
      <c r="CT1677" s="179"/>
      <c r="CU1677" s="179"/>
      <c r="CV1677" s="179"/>
      <c r="CW1677" s="179"/>
      <c r="CX1677" s="179"/>
      <c r="CY1677" s="179"/>
      <c r="CZ1677" s="179"/>
      <c r="DA1677" s="179"/>
      <c r="DB1677" s="179"/>
      <c r="DC1677" s="179"/>
      <c r="DD1677" s="179"/>
      <c r="DE1677" s="179"/>
      <c r="DF1677" s="179"/>
      <c r="DG1677" s="179"/>
      <c r="DH1677" s="179"/>
      <c r="DI1677" s="179"/>
      <c r="DJ1677" s="179"/>
      <c r="DK1677" s="179"/>
      <c r="DL1677" s="179"/>
      <c r="DM1677" s="179"/>
      <c r="DN1677" s="179"/>
      <c r="DO1677" s="179"/>
      <c r="DP1677" s="179"/>
      <c r="DQ1677" s="179"/>
      <c r="DR1677" s="179"/>
      <c r="DS1677" s="179"/>
      <c r="DT1677" s="179"/>
      <c r="DU1677" s="179"/>
      <c r="DV1677" s="179"/>
      <c r="DW1677" s="179"/>
      <c r="DX1677" s="179"/>
      <c r="DY1677" s="179"/>
    </row>
    <row r="1678" spans="1:129" outlineLevel="1" x14ac:dyDescent="0.25">
      <c r="A1678" s="96"/>
      <c r="B1678" s="125" t="s">
        <v>1541</v>
      </c>
      <c r="C1678" s="98">
        <v>2018</v>
      </c>
      <c r="D1678" s="101" t="s">
        <v>1525</v>
      </c>
      <c r="E1678" s="101"/>
      <c r="F1678" s="101">
        <v>24.41</v>
      </c>
      <c r="G1678" s="101">
        <v>350.70642000000004</v>
      </c>
      <c r="H1678" s="188"/>
      <c r="I1678" s="179"/>
      <c r="J1678" s="179"/>
      <c r="K1678" s="179"/>
      <c r="L1678" s="179"/>
      <c r="M1678" s="179"/>
      <c r="N1678" s="179"/>
      <c r="O1678" s="179"/>
      <c r="P1678" s="179"/>
      <c r="Q1678" s="179"/>
      <c r="R1678" s="179"/>
      <c r="S1678" s="179"/>
      <c r="T1678" s="179"/>
      <c r="U1678" s="179"/>
      <c r="V1678" s="179"/>
      <c r="W1678" s="179"/>
      <c r="X1678" s="179"/>
      <c r="Y1678" s="179"/>
      <c r="Z1678" s="179"/>
      <c r="AA1678" s="179"/>
      <c r="AB1678" s="179"/>
      <c r="AC1678" s="179"/>
      <c r="AD1678" s="179"/>
      <c r="AE1678" s="179"/>
      <c r="AF1678" s="179"/>
      <c r="AG1678" s="179"/>
      <c r="AH1678" s="179"/>
      <c r="AI1678" s="179"/>
      <c r="AJ1678" s="179"/>
      <c r="AK1678" s="179"/>
      <c r="AL1678" s="179"/>
      <c r="AM1678" s="179"/>
      <c r="AN1678" s="179"/>
      <c r="AO1678" s="179"/>
      <c r="AP1678" s="179"/>
      <c r="AQ1678" s="179"/>
      <c r="AR1678" s="179"/>
      <c r="AS1678" s="179"/>
      <c r="AT1678" s="179"/>
      <c r="AU1678" s="179"/>
      <c r="AV1678" s="179"/>
      <c r="AW1678" s="179"/>
      <c r="AX1678" s="179"/>
      <c r="AY1678" s="179"/>
      <c r="AZ1678" s="179"/>
      <c r="BA1678" s="179"/>
      <c r="BB1678" s="179"/>
      <c r="BC1678" s="179"/>
      <c r="BD1678" s="179"/>
      <c r="BE1678" s="179"/>
      <c r="BF1678" s="179"/>
      <c r="BG1678" s="179"/>
      <c r="BH1678" s="179"/>
      <c r="BI1678" s="179"/>
      <c r="BJ1678" s="179"/>
      <c r="BK1678" s="179"/>
      <c r="BL1678" s="179"/>
      <c r="BM1678" s="179"/>
      <c r="BN1678" s="179"/>
      <c r="BO1678" s="179"/>
      <c r="BP1678" s="179"/>
      <c r="BQ1678" s="179"/>
      <c r="BR1678" s="179"/>
      <c r="BS1678" s="179"/>
      <c r="BT1678" s="179"/>
      <c r="BU1678" s="179"/>
      <c r="BV1678" s="179"/>
      <c r="BW1678" s="179"/>
      <c r="BX1678" s="179"/>
      <c r="BY1678" s="179"/>
      <c r="BZ1678" s="179"/>
      <c r="CA1678" s="179"/>
      <c r="CB1678" s="179"/>
      <c r="CC1678" s="179"/>
      <c r="CD1678" s="179"/>
      <c r="CE1678" s="179"/>
      <c r="CF1678" s="179"/>
      <c r="CG1678" s="179"/>
      <c r="CH1678" s="179"/>
      <c r="CI1678" s="179"/>
      <c r="CJ1678" s="179"/>
      <c r="CK1678" s="179"/>
      <c r="CL1678" s="179"/>
      <c r="CM1678" s="179"/>
      <c r="CN1678" s="179"/>
      <c r="CO1678" s="179"/>
      <c r="CP1678" s="179"/>
      <c r="CQ1678" s="179"/>
      <c r="CR1678" s="179"/>
      <c r="CS1678" s="179"/>
      <c r="CT1678" s="179"/>
      <c r="CU1678" s="179"/>
      <c r="CV1678" s="179"/>
      <c r="CW1678" s="179"/>
      <c r="CX1678" s="179"/>
      <c r="CY1678" s="179"/>
      <c r="CZ1678" s="179"/>
      <c r="DA1678" s="179"/>
      <c r="DB1678" s="179"/>
      <c r="DC1678" s="179"/>
      <c r="DD1678" s="179"/>
      <c r="DE1678" s="179"/>
      <c r="DF1678" s="179"/>
      <c r="DG1678" s="179"/>
      <c r="DH1678" s="179"/>
      <c r="DI1678" s="179"/>
      <c r="DJ1678" s="179"/>
      <c r="DK1678" s="179"/>
      <c r="DL1678" s="179"/>
      <c r="DM1678" s="179"/>
      <c r="DN1678" s="179"/>
      <c r="DO1678" s="179"/>
      <c r="DP1678" s="179"/>
      <c r="DQ1678" s="179"/>
      <c r="DR1678" s="179"/>
      <c r="DS1678" s="179"/>
      <c r="DT1678" s="179"/>
      <c r="DU1678" s="179"/>
      <c r="DV1678" s="179"/>
      <c r="DW1678" s="179"/>
      <c r="DX1678" s="179"/>
      <c r="DY1678" s="179"/>
    </row>
    <row r="1679" spans="1:129" outlineLevel="1" x14ac:dyDescent="0.25">
      <c r="A1679" s="96"/>
      <c r="B1679" s="125" t="s">
        <v>1542</v>
      </c>
      <c r="C1679" s="98">
        <v>2018</v>
      </c>
      <c r="D1679" s="101" t="s">
        <v>1525</v>
      </c>
      <c r="E1679" s="101"/>
      <c r="F1679" s="101">
        <v>24.41</v>
      </c>
      <c r="G1679" s="101">
        <v>397.32549999999998</v>
      </c>
      <c r="H1679" s="188"/>
      <c r="I1679" s="179"/>
      <c r="J1679" s="179"/>
      <c r="K1679" s="179"/>
      <c r="L1679" s="179"/>
      <c r="M1679" s="179"/>
      <c r="N1679" s="179"/>
      <c r="O1679" s="179"/>
      <c r="P1679" s="179"/>
      <c r="Q1679" s="179"/>
      <c r="R1679" s="179"/>
      <c r="S1679" s="179"/>
      <c r="T1679" s="179"/>
      <c r="U1679" s="179"/>
      <c r="V1679" s="179"/>
      <c r="W1679" s="179"/>
      <c r="X1679" s="179"/>
      <c r="Y1679" s="179"/>
      <c r="Z1679" s="179"/>
      <c r="AA1679" s="179"/>
      <c r="AB1679" s="179"/>
      <c r="AC1679" s="179"/>
      <c r="AD1679" s="179"/>
      <c r="AE1679" s="179"/>
      <c r="AF1679" s="179"/>
      <c r="AG1679" s="179"/>
      <c r="AH1679" s="179"/>
      <c r="AI1679" s="179"/>
      <c r="AJ1679" s="179"/>
      <c r="AK1679" s="179"/>
      <c r="AL1679" s="179"/>
      <c r="AM1679" s="179"/>
      <c r="AN1679" s="179"/>
      <c r="AO1679" s="179"/>
      <c r="AP1679" s="179"/>
      <c r="AQ1679" s="179"/>
      <c r="AR1679" s="179"/>
      <c r="AS1679" s="179"/>
      <c r="AT1679" s="179"/>
      <c r="AU1679" s="179"/>
      <c r="AV1679" s="179"/>
      <c r="AW1679" s="179"/>
      <c r="AX1679" s="179"/>
      <c r="AY1679" s="179"/>
      <c r="AZ1679" s="179"/>
      <c r="BA1679" s="179"/>
      <c r="BB1679" s="179"/>
      <c r="BC1679" s="179"/>
      <c r="BD1679" s="179"/>
      <c r="BE1679" s="179"/>
      <c r="BF1679" s="179"/>
      <c r="BG1679" s="179"/>
      <c r="BH1679" s="179"/>
      <c r="BI1679" s="179"/>
      <c r="BJ1679" s="179"/>
      <c r="BK1679" s="179"/>
      <c r="BL1679" s="179"/>
      <c r="BM1679" s="179"/>
      <c r="BN1679" s="179"/>
      <c r="BO1679" s="179"/>
      <c r="BP1679" s="179"/>
      <c r="BQ1679" s="179"/>
      <c r="BR1679" s="179"/>
      <c r="BS1679" s="179"/>
      <c r="BT1679" s="179"/>
      <c r="BU1679" s="179"/>
      <c r="BV1679" s="179"/>
      <c r="BW1679" s="179"/>
      <c r="BX1679" s="179"/>
      <c r="BY1679" s="179"/>
      <c r="BZ1679" s="179"/>
      <c r="CA1679" s="179"/>
      <c r="CB1679" s="179"/>
      <c r="CC1679" s="179"/>
      <c r="CD1679" s="179"/>
      <c r="CE1679" s="179"/>
      <c r="CF1679" s="179"/>
      <c r="CG1679" s="179"/>
      <c r="CH1679" s="179"/>
      <c r="CI1679" s="179"/>
      <c r="CJ1679" s="179"/>
      <c r="CK1679" s="179"/>
      <c r="CL1679" s="179"/>
      <c r="CM1679" s="179"/>
      <c r="CN1679" s="179"/>
      <c r="CO1679" s="179"/>
      <c r="CP1679" s="179"/>
      <c r="CQ1679" s="179"/>
      <c r="CR1679" s="179"/>
      <c r="CS1679" s="179"/>
      <c r="CT1679" s="179"/>
      <c r="CU1679" s="179"/>
      <c r="CV1679" s="179"/>
      <c r="CW1679" s="179"/>
      <c r="CX1679" s="179"/>
      <c r="CY1679" s="179"/>
      <c r="CZ1679" s="179"/>
      <c r="DA1679" s="179"/>
      <c r="DB1679" s="179"/>
      <c r="DC1679" s="179"/>
      <c r="DD1679" s="179"/>
      <c r="DE1679" s="179"/>
      <c r="DF1679" s="179"/>
      <c r="DG1679" s="179"/>
      <c r="DH1679" s="179"/>
      <c r="DI1679" s="179"/>
      <c r="DJ1679" s="179"/>
      <c r="DK1679" s="179"/>
      <c r="DL1679" s="179"/>
      <c r="DM1679" s="179"/>
      <c r="DN1679" s="179"/>
      <c r="DO1679" s="179"/>
      <c r="DP1679" s="179"/>
      <c r="DQ1679" s="179"/>
      <c r="DR1679" s="179"/>
      <c r="DS1679" s="179"/>
      <c r="DT1679" s="179"/>
      <c r="DU1679" s="179"/>
      <c r="DV1679" s="179"/>
      <c r="DW1679" s="179"/>
      <c r="DX1679" s="179"/>
      <c r="DY1679" s="179"/>
    </row>
    <row r="1680" spans="1:129" outlineLevel="1" x14ac:dyDescent="0.25">
      <c r="A1680" s="96"/>
      <c r="B1680" s="125" t="s">
        <v>1543</v>
      </c>
      <c r="C1680" s="98">
        <v>2018</v>
      </c>
      <c r="D1680" s="101" t="s">
        <v>1525</v>
      </c>
      <c r="E1680" s="101"/>
      <c r="F1680" s="101">
        <v>24.41</v>
      </c>
      <c r="G1680" s="101">
        <v>533.17878000000007</v>
      </c>
      <c r="H1680" s="188"/>
      <c r="I1680" s="179"/>
      <c r="J1680" s="179"/>
      <c r="K1680" s="179"/>
      <c r="L1680" s="179"/>
      <c r="M1680" s="179"/>
      <c r="N1680" s="179"/>
      <c r="O1680" s="179"/>
      <c r="P1680" s="179"/>
      <c r="Q1680" s="179"/>
      <c r="R1680" s="179"/>
      <c r="S1680" s="179"/>
      <c r="T1680" s="179"/>
      <c r="U1680" s="179"/>
      <c r="V1680" s="179"/>
      <c r="W1680" s="179"/>
      <c r="X1680" s="179"/>
      <c r="Y1680" s="179"/>
      <c r="Z1680" s="179"/>
      <c r="AA1680" s="179"/>
      <c r="AB1680" s="179"/>
      <c r="AC1680" s="179"/>
      <c r="AD1680" s="179"/>
      <c r="AE1680" s="179"/>
      <c r="AF1680" s="179"/>
      <c r="AG1680" s="179"/>
      <c r="AH1680" s="179"/>
      <c r="AI1680" s="179"/>
      <c r="AJ1680" s="179"/>
      <c r="AK1680" s="179"/>
      <c r="AL1680" s="179"/>
      <c r="AM1680" s="179"/>
      <c r="AN1680" s="179"/>
      <c r="AO1680" s="179"/>
      <c r="AP1680" s="179"/>
      <c r="AQ1680" s="179"/>
      <c r="AR1680" s="179"/>
      <c r="AS1680" s="179"/>
      <c r="AT1680" s="179"/>
      <c r="AU1680" s="179"/>
      <c r="AV1680" s="179"/>
      <c r="AW1680" s="179"/>
      <c r="AX1680" s="179"/>
      <c r="AY1680" s="179"/>
      <c r="AZ1680" s="179"/>
      <c r="BA1680" s="179"/>
      <c r="BB1680" s="179"/>
      <c r="BC1680" s="179"/>
      <c r="BD1680" s="179"/>
      <c r="BE1680" s="179"/>
      <c r="BF1680" s="179"/>
      <c r="BG1680" s="179"/>
      <c r="BH1680" s="179"/>
      <c r="BI1680" s="179"/>
      <c r="BJ1680" s="179"/>
      <c r="BK1680" s="179"/>
      <c r="BL1680" s="179"/>
      <c r="BM1680" s="179"/>
      <c r="BN1680" s="179"/>
      <c r="BO1680" s="179"/>
      <c r="BP1680" s="179"/>
      <c r="BQ1680" s="179"/>
      <c r="BR1680" s="179"/>
      <c r="BS1680" s="179"/>
      <c r="BT1680" s="179"/>
      <c r="BU1680" s="179"/>
      <c r="BV1680" s="179"/>
      <c r="BW1680" s="179"/>
      <c r="BX1680" s="179"/>
      <c r="BY1680" s="179"/>
      <c r="BZ1680" s="179"/>
      <c r="CA1680" s="179"/>
      <c r="CB1680" s="179"/>
      <c r="CC1680" s="179"/>
      <c r="CD1680" s="179"/>
      <c r="CE1680" s="179"/>
      <c r="CF1680" s="179"/>
      <c r="CG1680" s="179"/>
      <c r="CH1680" s="179"/>
      <c r="CI1680" s="179"/>
      <c r="CJ1680" s="179"/>
      <c r="CK1680" s="179"/>
      <c r="CL1680" s="179"/>
      <c r="CM1680" s="179"/>
      <c r="CN1680" s="179"/>
      <c r="CO1680" s="179"/>
      <c r="CP1680" s="179"/>
      <c r="CQ1680" s="179"/>
      <c r="CR1680" s="179"/>
      <c r="CS1680" s="179"/>
      <c r="CT1680" s="179"/>
      <c r="CU1680" s="179"/>
      <c r="CV1680" s="179"/>
      <c r="CW1680" s="179"/>
      <c r="CX1680" s="179"/>
      <c r="CY1680" s="179"/>
      <c r="CZ1680" s="179"/>
      <c r="DA1680" s="179"/>
      <c r="DB1680" s="179"/>
      <c r="DC1680" s="179"/>
      <c r="DD1680" s="179"/>
      <c r="DE1680" s="179"/>
      <c r="DF1680" s="179"/>
      <c r="DG1680" s="179"/>
      <c r="DH1680" s="179"/>
      <c r="DI1680" s="179"/>
      <c r="DJ1680" s="179"/>
      <c r="DK1680" s="179"/>
      <c r="DL1680" s="179"/>
      <c r="DM1680" s="179"/>
      <c r="DN1680" s="179"/>
      <c r="DO1680" s="179"/>
      <c r="DP1680" s="179"/>
      <c r="DQ1680" s="179"/>
      <c r="DR1680" s="179"/>
      <c r="DS1680" s="179"/>
      <c r="DT1680" s="179"/>
      <c r="DU1680" s="179"/>
      <c r="DV1680" s="179"/>
      <c r="DW1680" s="179"/>
      <c r="DX1680" s="179"/>
      <c r="DY1680" s="179"/>
    </row>
    <row r="1681" spans="1:129" outlineLevel="1" x14ac:dyDescent="0.25">
      <c r="A1681" s="96"/>
      <c r="B1681" s="125" t="s">
        <v>1544</v>
      </c>
      <c r="C1681" s="98">
        <v>2018</v>
      </c>
      <c r="D1681" s="101" t="s">
        <v>1525</v>
      </c>
      <c r="E1681" s="101"/>
      <c r="F1681" s="101">
        <v>24.41</v>
      </c>
      <c r="G1681" s="101">
        <v>398.52350999999999</v>
      </c>
      <c r="H1681" s="188"/>
      <c r="I1681" s="179"/>
      <c r="J1681" s="179"/>
      <c r="K1681" s="179"/>
      <c r="L1681" s="179"/>
      <c r="M1681" s="179"/>
      <c r="N1681" s="179"/>
      <c r="O1681" s="179"/>
      <c r="P1681" s="179"/>
      <c r="Q1681" s="179"/>
      <c r="R1681" s="179"/>
      <c r="S1681" s="179"/>
      <c r="T1681" s="179"/>
      <c r="U1681" s="179"/>
      <c r="V1681" s="179"/>
      <c r="W1681" s="179"/>
      <c r="X1681" s="179"/>
      <c r="Y1681" s="179"/>
      <c r="Z1681" s="179"/>
      <c r="AA1681" s="179"/>
      <c r="AB1681" s="179"/>
      <c r="AC1681" s="179"/>
      <c r="AD1681" s="179"/>
      <c r="AE1681" s="179"/>
      <c r="AF1681" s="179"/>
      <c r="AG1681" s="179"/>
      <c r="AH1681" s="179"/>
      <c r="AI1681" s="179"/>
      <c r="AJ1681" s="179"/>
      <c r="AK1681" s="179"/>
      <c r="AL1681" s="179"/>
      <c r="AM1681" s="179"/>
      <c r="AN1681" s="179"/>
      <c r="AO1681" s="179"/>
      <c r="AP1681" s="179"/>
      <c r="AQ1681" s="179"/>
      <c r="AR1681" s="179"/>
      <c r="AS1681" s="179"/>
      <c r="AT1681" s="179"/>
      <c r="AU1681" s="179"/>
      <c r="AV1681" s="179"/>
      <c r="AW1681" s="179"/>
      <c r="AX1681" s="179"/>
      <c r="AY1681" s="179"/>
      <c r="AZ1681" s="179"/>
      <c r="BA1681" s="179"/>
      <c r="BB1681" s="179"/>
      <c r="BC1681" s="179"/>
      <c r="BD1681" s="179"/>
      <c r="BE1681" s="179"/>
      <c r="BF1681" s="179"/>
      <c r="BG1681" s="179"/>
      <c r="BH1681" s="179"/>
      <c r="BI1681" s="179"/>
      <c r="BJ1681" s="179"/>
      <c r="BK1681" s="179"/>
      <c r="BL1681" s="179"/>
      <c r="BM1681" s="179"/>
      <c r="BN1681" s="179"/>
      <c r="BO1681" s="179"/>
      <c r="BP1681" s="179"/>
      <c r="BQ1681" s="179"/>
      <c r="BR1681" s="179"/>
      <c r="BS1681" s="179"/>
      <c r="BT1681" s="179"/>
      <c r="BU1681" s="179"/>
      <c r="BV1681" s="179"/>
      <c r="BW1681" s="179"/>
      <c r="BX1681" s="179"/>
      <c r="BY1681" s="179"/>
      <c r="BZ1681" s="179"/>
      <c r="CA1681" s="179"/>
      <c r="CB1681" s="179"/>
      <c r="CC1681" s="179"/>
      <c r="CD1681" s="179"/>
      <c r="CE1681" s="179"/>
      <c r="CF1681" s="179"/>
      <c r="CG1681" s="179"/>
      <c r="CH1681" s="179"/>
      <c r="CI1681" s="179"/>
      <c r="CJ1681" s="179"/>
      <c r="CK1681" s="179"/>
      <c r="CL1681" s="179"/>
      <c r="CM1681" s="179"/>
      <c r="CN1681" s="179"/>
      <c r="CO1681" s="179"/>
      <c r="CP1681" s="179"/>
      <c r="CQ1681" s="179"/>
      <c r="CR1681" s="179"/>
      <c r="CS1681" s="179"/>
      <c r="CT1681" s="179"/>
      <c r="CU1681" s="179"/>
      <c r="CV1681" s="179"/>
      <c r="CW1681" s="179"/>
      <c r="CX1681" s="179"/>
      <c r="CY1681" s="179"/>
      <c r="CZ1681" s="179"/>
      <c r="DA1681" s="179"/>
      <c r="DB1681" s="179"/>
      <c r="DC1681" s="179"/>
      <c r="DD1681" s="179"/>
      <c r="DE1681" s="179"/>
      <c r="DF1681" s="179"/>
      <c r="DG1681" s="179"/>
      <c r="DH1681" s="179"/>
      <c r="DI1681" s="179"/>
      <c r="DJ1681" s="179"/>
      <c r="DK1681" s="179"/>
      <c r="DL1681" s="179"/>
      <c r="DM1681" s="179"/>
      <c r="DN1681" s="179"/>
      <c r="DO1681" s="179"/>
      <c r="DP1681" s="179"/>
      <c r="DQ1681" s="179"/>
      <c r="DR1681" s="179"/>
      <c r="DS1681" s="179"/>
      <c r="DT1681" s="179"/>
      <c r="DU1681" s="179"/>
      <c r="DV1681" s="179"/>
      <c r="DW1681" s="179"/>
      <c r="DX1681" s="179"/>
      <c r="DY1681" s="179"/>
    </row>
    <row r="1682" spans="1:129" outlineLevel="1" x14ac:dyDescent="0.25">
      <c r="A1682" s="96"/>
      <c r="B1682" s="125" t="s">
        <v>1545</v>
      </c>
      <c r="C1682" s="98">
        <v>2018</v>
      </c>
      <c r="D1682" s="101" t="s">
        <v>1525</v>
      </c>
      <c r="E1682" s="101"/>
      <c r="F1682" s="101">
        <v>24.41</v>
      </c>
      <c r="G1682" s="101">
        <v>356.26977999999997</v>
      </c>
      <c r="H1682" s="188"/>
      <c r="I1682" s="179"/>
      <c r="J1682" s="179"/>
      <c r="K1682" s="179"/>
      <c r="L1682" s="179"/>
      <c r="M1682" s="179"/>
      <c r="N1682" s="179"/>
      <c r="O1682" s="179"/>
      <c r="P1682" s="179"/>
      <c r="Q1682" s="179"/>
      <c r="R1682" s="179"/>
      <c r="S1682" s="179"/>
      <c r="T1682" s="179"/>
      <c r="U1682" s="179"/>
      <c r="V1682" s="179"/>
      <c r="W1682" s="179"/>
      <c r="X1682" s="179"/>
      <c r="Y1682" s="179"/>
      <c r="Z1682" s="179"/>
      <c r="AA1682" s="179"/>
      <c r="AB1682" s="179"/>
      <c r="AC1682" s="179"/>
      <c r="AD1682" s="179"/>
      <c r="AE1682" s="179"/>
      <c r="AF1682" s="179"/>
      <c r="AG1682" s="179"/>
      <c r="AH1682" s="179"/>
      <c r="AI1682" s="179"/>
      <c r="AJ1682" s="179"/>
      <c r="AK1682" s="179"/>
      <c r="AL1682" s="179"/>
      <c r="AM1682" s="179"/>
      <c r="AN1682" s="179"/>
      <c r="AO1682" s="179"/>
      <c r="AP1682" s="179"/>
      <c r="AQ1682" s="179"/>
      <c r="AR1682" s="179"/>
      <c r="AS1682" s="179"/>
      <c r="AT1682" s="179"/>
      <c r="AU1682" s="179"/>
      <c r="AV1682" s="179"/>
      <c r="AW1682" s="179"/>
      <c r="AX1682" s="179"/>
      <c r="AY1682" s="179"/>
      <c r="AZ1682" s="179"/>
      <c r="BA1682" s="179"/>
      <c r="BB1682" s="179"/>
      <c r="BC1682" s="179"/>
      <c r="BD1682" s="179"/>
      <c r="BE1682" s="179"/>
      <c r="BF1682" s="179"/>
      <c r="BG1682" s="179"/>
      <c r="BH1682" s="179"/>
      <c r="BI1682" s="179"/>
      <c r="BJ1682" s="179"/>
      <c r="BK1682" s="179"/>
      <c r="BL1682" s="179"/>
      <c r="BM1682" s="179"/>
      <c r="BN1682" s="179"/>
      <c r="BO1682" s="179"/>
      <c r="BP1682" s="179"/>
      <c r="BQ1682" s="179"/>
      <c r="BR1682" s="179"/>
      <c r="BS1682" s="179"/>
      <c r="BT1682" s="179"/>
      <c r="BU1682" s="179"/>
      <c r="BV1682" s="179"/>
      <c r="BW1682" s="179"/>
      <c r="BX1682" s="179"/>
      <c r="BY1682" s="179"/>
      <c r="BZ1682" s="179"/>
      <c r="CA1682" s="179"/>
      <c r="CB1682" s="179"/>
      <c r="CC1682" s="179"/>
      <c r="CD1682" s="179"/>
      <c r="CE1682" s="179"/>
      <c r="CF1682" s="179"/>
      <c r="CG1682" s="179"/>
      <c r="CH1682" s="179"/>
      <c r="CI1682" s="179"/>
      <c r="CJ1682" s="179"/>
      <c r="CK1682" s="179"/>
      <c r="CL1682" s="179"/>
      <c r="CM1682" s="179"/>
      <c r="CN1682" s="179"/>
      <c r="CO1682" s="179"/>
      <c r="CP1682" s="179"/>
      <c r="CQ1682" s="179"/>
      <c r="CR1682" s="179"/>
      <c r="CS1682" s="179"/>
      <c r="CT1682" s="179"/>
      <c r="CU1682" s="179"/>
      <c r="CV1682" s="179"/>
      <c r="CW1682" s="179"/>
      <c r="CX1682" s="179"/>
      <c r="CY1682" s="179"/>
      <c r="CZ1682" s="179"/>
      <c r="DA1682" s="179"/>
      <c r="DB1682" s="179"/>
      <c r="DC1682" s="179"/>
      <c r="DD1682" s="179"/>
      <c r="DE1682" s="179"/>
      <c r="DF1682" s="179"/>
      <c r="DG1682" s="179"/>
      <c r="DH1682" s="179"/>
      <c r="DI1682" s="179"/>
      <c r="DJ1682" s="179"/>
      <c r="DK1682" s="179"/>
      <c r="DL1682" s="179"/>
      <c r="DM1682" s="179"/>
      <c r="DN1682" s="179"/>
      <c r="DO1682" s="179"/>
      <c r="DP1682" s="179"/>
      <c r="DQ1682" s="179"/>
      <c r="DR1682" s="179"/>
      <c r="DS1682" s="179"/>
      <c r="DT1682" s="179"/>
      <c r="DU1682" s="179"/>
      <c r="DV1682" s="179"/>
      <c r="DW1682" s="179"/>
      <c r="DX1682" s="179"/>
      <c r="DY1682" s="179"/>
    </row>
    <row r="1683" spans="1:129" outlineLevel="1" x14ac:dyDescent="0.25">
      <c r="A1683" s="96"/>
      <c r="B1683" s="125" t="s">
        <v>1546</v>
      </c>
      <c r="C1683" s="98">
        <v>2018</v>
      </c>
      <c r="D1683" s="101" t="s">
        <v>1547</v>
      </c>
      <c r="E1683" s="101"/>
      <c r="F1683" s="101">
        <v>24.41</v>
      </c>
      <c r="G1683" s="101">
        <v>687.80220000000008</v>
      </c>
      <c r="H1683" s="188"/>
      <c r="I1683" s="179"/>
      <c r="J1683" s="179"/>
      <c r="K1683" s="179"/>
      <c r="L1683" s="179"/>
      <c r="M1683" s="179"/>
      <c r="N1683" s="179"/>
      <c r="O1683" s="179"/>
      <c r="P1683" s="179"/>
      <c r="Q1683" s="179"/>
      <c r="R1683" s="179"/>
      <c r="S1683" s="179"/>
      <c r="T1683" s="179"/>
      <c r="U1683" s="179"/>
      <c r="V1683" s="179"/>
      <c r="W1683" s="179"/>
      <c r="X1683" s="179"/>
      <c r="Y1683" s="179"/>
      <c r="Z1683" s="179"/>
      <c r="AA1683" s="179"/>
      <c r="AB1683" s="179"/>
      <c r="AC1683" s="179"/>
      <c r="AD1683" s="179"/>
      <c r="AE1683" s="179"/>
      <c r="AF1683" s="179"/>
      <c r="AG1683" s="179"/>
      <c r="AH1683" s="179"/>
      <c r="AI1683" s="179"/>
      <c r="AJ1683" s="179"/>
      <c r="AK1683" s="179"/>
      <c r="AL1683" s="179"/>
      <c r="AM1683" s="179"/>
      <c r="AN1683" s="179"/>
      <c r="AO1683" s="179"/>
      <c r="AP1683" s="179"/>
      <c r="AQ1683" s="179"/>
      <c r="AR1683" s="179"/>
      <c r="AS1683" s="179"/>
      <c r="AT1683" s="179"/>
      <c r="AU1683" s="179"/>
      <c r="AV1683" s="179"/>
      <c r="AW1683" s="179"/>
      <c r="AX1683" s="179"/>
      <c r="AY1683" s="179"/>
      <c r="AZ1683" s="179"/>
      <c r="BA1683" s="179"/>
      <c r="BB1683" s="179"/>
      <c r="BC1683" s="179"/>
      <c r="BD1683" s="179"/>
      <c r="BE1683" s="179"/>
      <c r="BF1683" s="179"/>
      <c r="BG1683" s="179"/>
      <c r="BH1683" s="179"/>
      <c r="BI1683" s="179"/>
      <c r="BJ1683" s="179"/>
      <c r="BK1683" s="179"/>
      <c r="BL1683" s="179"/>
      <c r="BM1683" s="179"/>
      <c r="BN1683" s="179"/>
      <c r="BO1683" s="179"/>
      <c r="BP1683" s="179"/>
      <c r="BQ1683" s="179"/>
      <c r="BR1683" s="179"/>
      <c r="BS1683" s="179"/>
      <c r="BT1683" s="179"/>
      <c r="BU1683" s="179"/>
      <c r="BV1683" s="179"/>
      <c r="BW1683" s="179"/>
      <c r="BX1683" s="179"/>
      <c r="BY1683" s="179"/>
      <c r="BZ1683" s="179"/>
      <c r="CA1683" s="179"/>
      <c r="CB1683" s="179"/>
      <c r="CC1683" s="179"/>
      <c r="CD1683" s="179"/>
      <c r="CE1683" s="179"/>
      <c r="CF1683" s="179"/>
      <c r="CG1683" s="179"/>
      <c r="CH1683" s="179"/>
      <c r="CI1683" s="179"/>
      <c r="CJ1683" s="179"/>
      <c r="CK1683" s="179"/>
      <c r="CL1683" s="179"/>
      <c r="CM1683" s="179"/>
      <c r="CN1683" s="179"/>
      <c r="CO1683" s="179"/>
      <c r="CP1683" s="179"/>
      <c r="CQ1683" s="179"/>
      <c r="CR1683" s="179"/>
      <c r="CS1683" s="179"/>
      <c r="CT1683" s="179"/>
      <c r="CU1683" s="179"/>
      <c r="CV1683" s="179"/>
      <c r="CW1683" s="179"/>
      <c r="CX1683" s="179"/>
      <c r="CY1683" s="179"/>
      <c r="CZ1683" s="179"/>
      <c r="DA1683" s="179"/>
      <c r="DB1683" s="179"/>
      <c r="DC1683" s="179"/>
      <c r="DD1683" s="179"/>
      <c r="DE1683" s="179"/>
      <c r="DF1683" s="179"/>
      <c r="DG1683" s="179"/>
      <c r="DH1683" s="179"/>
      <c r="DI1683" s="179"/>
      <c r="DJ1683" s="179"/>
      <c r="DK1683" s="179"/>
      <c r="DL1683" s="179"/>
      <c r="DM1683" s="179"/>
      <c r="DN1683" s="179"/>
      <c r="DO1683" s="179"/>
      <c r="DP1683" s="179"/>
      <c r="DQ1683" s="179"/>
      <c r="DR1683" s="179"/>
      <c r="DS1683" s="179"/>
      <c r="DT1683" s="179"/>
      <c r="DU1683" s="179"/>
      <c r="DV1683" s="179"/>
      <c r="DW1683" s="179"/>
      <c r="DX1683" s="179"/>
      <c r="DY1683" s="179"/>
    </row>
    <row r="1684" spans="1:129" outlineLevel="1" x14ac:dyDescent="0.25">
      <c r="A1684" s="96"/>
      <c r="B1684" s="125" t="s">
        <v>1548</v>
      </c>
      <c r="C1684" s="98">
        <v>2018</v>
      </c>
      <c r="D1684" s="101" t="s">
        <v>1525</v>
      </c>
      <c r="E1684" s="101"/>
      <c r="F1684" s="101">
        <v>24.41</v>
      </c>
      <c r="G1684" s="101">
        <v>472.20587999999998</v>
      </c>
      <c r="H1684" s="188"/>
      <c r="I1684" s="179"/>
      <c r="J1684" s="179"/>
      <c r="K1684" s="179"/>
      <c r="L1684" s="179"/>
      <c r="M1684" s="179"/>
      <c r="N1684" s="179"/>
      <c r="O1684" s="179"/>
      <c r="P1684" s="179"/>
      <c r="Q1684" s="179"/>
      <c r="R1684" s="179"/>
      <c r="S1684" s="179"/>
      <c r="T1684" s="179"/>
      <c r="U1684" s="179"/>
      <c r="V1684" s="179"/>
      <c r="W1684" s="179"/>
      <c r="X1684" s="179"/>
      <c r="Y1684" s="179"/>
      <c r="Z1684" s="179"/>
      <c r="AA1684" s="179"/>
      <c r="AB1684" s="179"/>
      <c r="AC1684" s="179"/>
      <c r="AD1684" s="179"/>
      <c r="AE1684" s="179"/>
      <c r="AF1684" s="179"/>
      <c r="AG1684" s="179"/>
      <c r="AH1684" s="179"/>
      <c r="AI1684" s="179"/>
      <c r="AJ1684" s="179"/>
      <c r="AK1684" s="179"/>
      <c r="AL1684" s="179"/>
      <c r="AM1684" s="179"/>
      <c r="AN1684" s="179"/>
      <c r="AO1684" s="179"/>
      <c r="AP1684" s="179"/>
      <c r="AQ1684" s="179"/>
      <c r="AR1684" s="179"/>
      <c r="AS1684" s="179"/>
      <c r="AT1684" s="179"/>
      <c r="AU1684" s="179"/>
      <c r="AV1684" s="179"/>
      <c r="AW1684" s="179"/>
      <c r="AX1684" s="179"/>
      <c r="AY1684" s="179"/>
      <c r="AZ1684" s="179"/>
      <c r="BA1684" s="179"/>
      <c r="BB1684" s="179"/>
      <c r="BC1684" s="179"/>
      <c r="BD1684" s="179"/>
      <c r="BE1684" s="179"/>
      <c r="BF1684" s="179"/>
      <c r="BG1684" s="179"/>
      <c r="BH1684" s="179"/>
      <c r="BI1684" s="179"/>
      <c r="BJ1684" s="179"/>
      <c r="BK1684" s="179"/>
      <c r="BL1684" s="179"/>
      <c r="BM1684" s="179"/>
      <c r="BN1684" s="179"/>
      <c r="BO1684" s="179"/>
      <c r="BP1684" s="179"/>
      <c r="BQ1684" s="179"/>
      <c r="BR1684" s="179"/>
      <c r="BS1684" s="179"/>
      <c r="BT1684" s="179"/>
      <c r="BU1684" s="179"/>
      <c r="BV1684" s="179"/>
      <c r="BW1684" s="179"/>
      <c r="BX1684" s="179"/>
      <c r="BY1684" s="179"/>
      <c r="BZ1684" s="179"/>
      <c r="CA1684" s="179"/>
      <c r="CB1684" s="179"/>
      <c r="CC1684" s="179"/>
      <c r="CD1684" s="179"/>
      <c r="CE1684" s="179"/>
      <c r="CF1684" s="179"/>
      <c r="CG1684" s="179"/>
      <c r="CH1684" s="179"/>
      <c r="CI1684" s="179"/>
      <c r="CJ1684" s="179"/>
      <c r="CK1684" s="179"/>
      <c r="CL1684" s="179"/>
      <c r="CM1684" s="179"/>
      <c r="CN1684" s="179"/>
      <c r="CO1684" s="179"/>
      <c r="CP1684" s="179"/>
      <c r="CQ1684" s="179"/>
      <c r="CR1684" s="179"/>
      <c r="CS1684" s="179"/>
      <c r="CT1684" s="179"/>
      <c r="CU1684" s="179"/>
      <c r="CV1684" s="179"/>
      <c r="CW1684" s="179"/>
      <c r="CX1684" s="179"/>
      <c r="CY1684" s="179"/>
      <c r="CZ1684" s="179"/>
      <c r="DA1684" s="179"/>
      <c r="DB1684" s="179"/>
      <c r="DC1684" s="179"/>
      <c r="DD1684" s="179"/>
      <c r="DE1684" s="179"/>
      <c r="DF1684" s="179"/>
      <c r="DG1684" s="179"/>
      <c r="DH1684" s="179"/>
      <c r="DI1684" s="179"/>
      <c r="DJ1684" s="179"/>
      <c r="DK1684" s="179"/>
      <c r="DL1684" s="179"/>
      <c r="DM1684" s="179"/>
      <c r="DN1684" s="179"/>
      <c r="DO1684" s="179"/>
      <c r="DP1684" s="179"/>
      <c r="DQ1684" s="179"/>
      <c r="DR1684" s="179"/>
      <c r="DS1684" s="179"/>
      <c r="DT1684" s="179"/>
      <c r="DU1684" s="179"/>
      <c r="DV1684" s="179"/>
      <c r="DW1684" s="179"/>
      <c r="DX1684" s="179"/>
      <c r="DY1684" s="179"/>
    </row>
    <row r="1685" spans="1:129" outlineLevel="1" x14ac:dyDescent="0.25">
      <c r="A1685" s="96"/>
      <c r="B1685" s="125" t="s">
        <v>1549</v>
      </c>
      <c r="C1685" s="98">
        <v>2018</v>
      </c>
      <c r="D1685" s="101" t="s">
        <v>1525</v>
      </c>
      <c r="E1685" s="101"/>
      <c r="F1685" s="101">
        <v>24.41</v>
      </c>
      <c r="G1685" s="101">
        <v>505.81203999999997</v>
      </c>
      <c r="H1685" s="188"/>
      <c r="I1685" s="179"/>
      <c r="J1685" s="179"/>
      <c r="K1685" s="179"/>
      <c r="L1685" s="179"/>
      <c r="M1685" s="179"/>
      <c r="N1685" s="179"/>
      <c r="O1685" s="179"/>
      <c r="P1685" s="179"/>
      <c r="Q1685" s="179"/>
      <c r="R1685" s="179"/>
      <c r="S1685" s="179"/>
      <c r="T1685" s="179"/>
      <c r="U1685" s="179"/>
      <c r="V1685" s="179"/>
      <c r="W1685" s="179"/>
      <c r="X1685" s="179"/>
      <c r="Y1685" s="179"/>
      <c r="Z1685" s="179"/>
      <c r="AA1685" s="179"/>
      <c r="AB1685" s="179"/>
      <c r="AC1685" s="179"/>
      <c r="AD1685" s="179"/>
      <c r="AE1685" s="179"/>
      <c r="AF1685" s="179"/>
      <c r="AG1685" s="179"/>
      <c r="AH1685" s="179"/>
      <c r="AI1685" s="179"/>
      <c r="AJ1685" s="179"/>
      <c r="AK1685" s="179"/>
      <c r="AL1685" s="179"/>
      <c r="AM1685" s="179"/>
      <c r="AN1685" s="179"/>
      <c r="AO1685" s="179"/>
      <c r="AP1685" s="179"/>
      <c r="AQ1685" s="179"/>
      <c r="AR1685" s="179"/>
      <c r="AS1685" s="179"/>
      <c r="AT1685" s="179"/>
      <c r="AU1685" s="179"/>
      <c r="AV1685" s="179"/>
      <c r="AW1685" s="179"/>
      <c r="AX1685" s="179"/>
      <c r="AY1685" s="179"/>
      <c r="AZ1685" s="179"/>
      <c r="BA1685" s="179"/>
      <c r="BB1685" s="179"/>
      <c r="BC1685" s="179"/>
      <c r="BD1685" s="179"/>
      <c r="BE1685" s="179"/>
      <c r="BF1685" s="179"/>
      <c r="BG1685" s="179"/>
      <c r="BH1685" s="179"/>
      <c r="BI1685" s="179"/>
      <c r="BJ1685" s="179"/>
      <c r="BK1685" s="179"/>
      <c r="BL1685" s="179"/>
      <c r="BM1685" s="179"/>
      <c r="BN1685" s="179"/>
      <c r="BO1685" s="179"/>
      <c r="BP1685" s="179"/>
      <c r="BQ1685" s="179"/>
      <c r="BR1685" s="179"/>
      <c r="BS1685" s="179"/>
      <c r="BT1685" s="179"/>
      <c r="BU1685" s="179"/>
      <c r="BV1685" s="179"/>
      <c r="BW1685" s="179"/>
      <c r="BX1685" s="179"/>
      <c r="BY1685" s="179"/>
      <c r="BZ1685" s="179"/>
      <c r="CA1685" s="179"/>
      <c r="CB1685" s="179"/>
      <c r="CC1685" s="179"/>
      <c r="CD1685" s="179"/>
      <c r="CE1685" s="179"/>
      <c r="CF1685" s="179"/>
      <c r="CG1685" s="179"/>
      <c r="CH1685" s="179"/>
      <c r="CI1685" s="179"/>
      <c r="CJ1685" s="179"/>
      <c r="CK1685" s="179"/>
      <c r="CL1685" s="179"/>
      <c r="CM1685" s="179"/>
      <c r="CN1685" s="179"/>
      <c r="CO1685" s="179"/>
      <c r="CP1685" s="179"/>
      <c r="CQ1685" s="179"/>
      <c r="CR1685" s="179"/>
      <c r="CS1685" s="179"/>
      <c r="CT1685" s="179"/>
      <c r="CU1685" s="179"/>
      <c r="CV1685" s="179"/>
      <c r="CW1685" s="179"/>
      <c r="CX1685" s="179"/>
      <c r="CY1685" s="179"/>
      <c r="CZ1685" s="179"/>
      <c r="DA1685" s="179"/>
      <c r="DB1685" s="179"/>
      <c r="DC1685" s="179"/>
      <c r="DD1685" s="179"/>
      <c r="DE1685" s="179"/>
      <c r="DF1685" s="179"/>
      <c r="DG1685" s="179"/>
      <c r="DH1685" s="179"/>
      <c r="DI1685" s="179"/>
      <c r="DJ1685" s="179"/>
      <c r="DK1685" s="179"/>
      <c r="DL1685" s="179"/>
      <c r="DM1685" s="179"/>
      <c r="DN1685" s="179"/>
      <c r="DO1685" s="179"/>
      <c r="DP1685" s="179"/>
      <c r="DQ1685" s="179"/>
      <c r="DR1685" s="179"/>
      <c r="DS1685" s="179"/>
      <c r="DT1685" s="179"/>
      <c r="DU1685" s="179"/>
      <c r="DV1685" s="179"/>
      <c r="DW1685" s="179"/>
      <c r="DX1685" s="179"/>
      <c r="DY1685" s="179"/>
    </row>
    <row r="1686" spans="1:129" outlineLevel="1" x14ac:dyDescent="0.25">
      <c r="A1686" s="96"/>
      <c r="B1686" s="125" t="s">
        <v>1550</v>
      </c>
      <c r="C1686" s="98">
        <v>2018</v>
      </c>
      <c r="D1686" s="101" t="s">
        <v>1525</v>
      </c>
      <c r="E1686" s="101"/>
      <c r="F1686" s="101">
        <v>24.41</v>
      </c>
      <c r="G1686" s="101">
        <v>466.96832999999998</v>
      </c>
      <c r="H1686" s="188"/>
      <c r="I1686" s="179"/>
      <c r="J1686" s="179"/>
      <c r="K1686" s="179"/>
      <c r="L1686" s="179"/>
      <c r="M1686" s="179"/>
      <c r="N1686" s="179"/>
      <c r="O1686" s="179"/>
      <c r="P1686" s="179"/>
      <c r="Q1686" s="179"/>
      <c r="R1686" s="179"/>
      <c r="S1686" s="179"/>
      <c r="T1686" s="179"/>
      <c r="U1686" s="179"/>
      <c r="V1686" s="179"/>
      <c r="W1686" s="179"/>
      <c r="X1686" s="179"/>
      <c r="Y1686" s="179"/>
      <c r="Z1686" s="179"/>
      <c r="AA1686" s="179"/>
      <c r="AB1686" s="179"/>
      <c r="AC1686" s="179"/>
      <c r="AD1686" s="179"/>
      <c r="AE1686" s="179"/>
      <c r="AF1686" s="179"/>
      <c r="AG1686" s="179"/>
      <c r="AH1686" s="179"/>
      <c r="AI1686" s="179"/>
      <c r="AJ1686" s="179"/>
      <c r="AK1686" s="179"/>
      <c r="AL1686" s="179"/>
      <c r="AM1686" s="179"/>
      <c r="AN1686" s="179"/>
      <c r="AO1686" s="179"/>
      <c r="AP1686" s="179"/>
      <c r="AQ1686" s="179"/>
      <c r="AR1686" s="179"/>
      <c r="AS1686" s="179"/>
      <c r="AT1686" s="179"/>
      <c r="AU1686" s="179"/>
      <c r="AV1686" s="179"/>
      <c r="AW1686" s="179"/>
      <c r="AX1686" s="179"/>
      <c r="AY1686" s="179"/>
      <c r="AZ1686" s="179"/>
      <c r="BA1686" s="179"/>
      <c r="BB1686" s="179"/>
      <c r="BC1686" s="179"/>
      <c r="BD1686" s="179"/>
      <c r="BE1686" s="179"/>
      <c r="BF1686" s="179"/>
      <c r="BG1686" s="179"/>
      <c r="BH1686" s="179"/>
      <c r="BI1686" s="179"/>
      <c r="BJ1686" s="179"/>
      <c r="BK1686" s="179"/>
      <c r="BL1686" s="179"/>
      <c r="BM1686" s="179"/>
      <c r="BN1686" s="179"/>
      <c r="BO1686" s="179"/>
      <c r="BP1686" s="179"/>
      <c r="BQ1686" s="179"/>
      <c r="BR1686" s="179"/>
      <c r="BS1686" s="179"/>
      <c r="BT1686" s="179"/>
      <c r="BU1686" s="179"/>
      <c r="BV1686" s="179"/>
      <c r="BW1686" s="179"/>
      <c r="BX1686" s="179"/>
      <c r="BY1686" s="179"/>
      <c r="BZ1686" s="179"/>
      <c r="CA1686" s="179"/>
      <c r="CB1686" s="179"/>
      <c r="CC1686" s="179"/>
      <c r="CD1686" s="179"/>
      <c r="CE1686" s="179"/>
      <c r="CF1686" s="179"/>
      <c r="CG1686" s="179"/>
      <c r="CH1686" s="179"/>
      <c r="CI1686" s="179"/>
      <c r="CJ1686" s="179"/>
      <c r="CK1686" s="179"/>
      <c r="CL1686" s="179"/>
      <c r="CM1686" s="179"/>
      <c r="CN1686" s="179"/>
      <c r="CO1686" s="179"/>
      <c r="CP1686" s="179"/>
      <c r="CQ1686" s="179"/>
      <c r="CR1686" s="179"/>
      <c r="CS1686" s="179"/>
      <c r="CT1686" s="179"/>
      <c r="CU1686" s="179"/>
      <c r="CV1686" s="179"/>
      <c r="CW1686" s="179"/>
      <c r="CX1686" s="179"/>
      <c r="CY1686" s="179"/>
      <c r="CZ1686" s="179"/>
      <c r="DA1686" s="179"/>
      <c r="DB1686" s="179"/>
      <c r="DC1686" s="179"/>
      <c r="DD1686" s="179"/>
      <c r="DE1686" s="179"/>
      <c r="DF1686" s="179"/>
      <c r="DG1686" s="179"/>
      <c r="DH1686" s="179"/>
      <c r="DI1686" s="179"/>
      <c r="DJ1686" s="179"/>
      <c r="DK1686" s="179"/>
      <c r="DL1686" s="179"/>
      <c r="DM1686" s="179"/>
      <c r="DN1686" s="179"/>
      <c r="DO1686" s="179"/>
      <c r="DP1686" s="179"/>
      <c r="DQ1686" s="179"/>
      <c r="DR1686" s="179"/>
      <c r="DS1686" s="179"/>
      <c r="DT1686" s="179"/>
      <c r="DU1686" s="179"/>
      <c r="DV1686" s="179"/>
      <c r="DW1686" s="179"/>
      <c r="DX1686" s="179"/>
      <c r="DY1686" s="179"/>
    </row>
    <row r="1687" spans="1:129" outlineLevel="1" x14ac:dyDescent="0.25">
      <c r="A1687" s="96"/>
      <c r="B1687" s="125" t="s">
        <v>1551</v>
      </c>
      <c r="C1687" s="98">
        <v>2018</v>
      </c>
      <c r="D1687" s="101" t="s">
        <v>1525</v>
      </c>
      <c r="E1687" s="101"/>
      <c r="F1687" s="101">
        <v>24.41</v>
      </c>
      <c r="G1687" s="101">
        <v>432.17989</v>
      </c>
      <c r="H1687" s="188"/>
      <c r="I1687" s="179"/>
      <c r="J1687" s="179"/>
      <c r="K1687" s="179"/>
      <c r="L1687" s="179"/>
      <c r="M1687" s="179"/>
      <c r="N1687" s="179"/>
      <c r="O1687" s="179"/>
      <c r="P1687" s="179"/>
      <c r="Q1687" s="179"/>
      <c r="R1687" s="179"/>
      <c r="S1687" s="179"/>
      <c r="T1687" s="179"/>
      <c r="U1687" s="179"/>
      <c r="V1687" s="179"/>
      <c r="W1687" s="179"/>
      <c r="X1687" s="179"/>
      <c r="Y1687" s="179"/>
      <c r="Z1687" s="179"/>
      <c r="AA1687" s="179"/>
      <c r="AB1687" s="179"/>
      <c r="AC1687" s="179"/>
      <c r="AD1687" s="179"/>
      <c r="AE1687" s="179"/>
      <c r="AF1687" s="179"/>
      <c r="AG1687" s="179"/>
      <c r="AH1687" s="179"/>
      <c r="AI1687" s="179"/>
      <c r="AJ1687" s="179"/>
      <c r="AK1687" s="179"/>
      <c r="AL1687" s="179"/>
      <c r="AM1687" s="179"/>
      <c r="AN1687" s="179"/>
      <c r="AO1687" s="179"/>
      <c r="AP1687" s="179"/>
      <c r="AQ1687" s="179"/>
      <c r="AR1687" s="179"/>
      <c r="AS1687" s="179"/>
      <c r="AT1687" s="179"/>
      <c r="AU1687" s="179"/>
      <c r="AV1687" s="179"/>
      <c r="AW1687" s="179"/>
      <c r="AX1687" s="179"/>
      <c r="AY1687" s="179"/>
      <c r="AZ1687" s="179"/>
      <c r="BA1687" s="179"/>
      <c r="BB1687" s="179"/>
      <c r="BC1687" s="179"/>
      <c r="BD1687" s="179"/>
      <c r="BE1687" s="179"/>
      <c r="BF1687" s="179"/>
      <c r="BG1687" s="179"/>
      <c r="BH1687" s="179"/>
      <c r="BI1687" s="179"/>
      <c r="BJ1687" s="179"/>
      <c r="BK1687" s="179"/>
      <c r="BL1687" s="179"/>
      <c r="BM1687" s="179"/>
      <c r="BN1687" s="179"/>
      <c r="BO1687" s="179"/>
      <c r="BP1687" s="179"/>
      <c r="BQ1687" s="179"/>
      <c r="BR1687" s="179"/>
      <c r="BS1687" s="179"/>
      <c r="BT1687" s="179"/>
      <c r="BU1687" s="179"/>
      <c r="BV1687" s="179"/>
      <c r="BW1687" s="179"/>
      <c r="BX1687" s="179"/>
      <c r="BY1687" s="179"/>
      <c r="BZ1687" s="179"/>
      <c r="CA1687" s="179"/>
      <c r="CB1687" s="179"/>
      <c r="CC1687" s="179"/>
      <c r="CD1687" s="179"/>
      <c r="CE1687" s="179"/>
      <c r="CF1687" s="179"/>
      <c r="CG1687" s="179"/>
      <c r="CH1687" s="179"/>
      <c r="CI1687" s="179"/>
      <c r="CJ1687" s="179"/>
      <c r="CK1687" s="179"/>
      <c r="CL1687" s="179"/>
      <c r="CM1687" s="179"/>
      <c r="CN1687" s="179"/>
      <c r="CO1687" s="179"/>
      <c r="CP1687" s="179"/>
      <c r="CQ1687" s="179"/>
      <c r="CR1687" s="179"/>
      <c r="CS1687" s="179"/>
      <c r="CT1687" s="179"/>
      <c r="CU1687" s="179"/>
      <c r="CV1687" s="179"/>
      <c r="CW1687" s="179"/>
      <c r="CX1687" s="179"/>
      <c r="CY1687" s="179"/>
      <c r="CZ1687" s="179"/>
      <c r="DA1687" s="179"/>
      <c r="DB1687" s="179"/>
      <c r="DC1687" s="179"/>
      <c r="DD1687" s="179"/>
      <c r="DE1687" s="179"/>
      <c r="DF1687" s="179"/>
      <c r="DG1687" s="179"/>
      <c r="DH1687" s="179"/>
      <c r="DI1687" s="179"/>
      <c r="DJ1687" s="179"/>
      <c r="DK1687" s="179"/>
      <c r="DL1687" s="179"/>
      <c r="DM1687" s="179"/>
      <c r="DN1687" s="179"/>
      <c r="DO1687" s="179"/>
      <c r="DP1687" s="179"/>
      <c r="DQ1687" s="179"/>
      <c r="DR1687" s="179"/>
      <c r="DS1687" s="179"/>
      <c r="DT1687" s="179"/>
      <c r="DU1687" s="179"/>
      <c r="DV1687" s="179"/>
      <c r="DW1687" s="179"/>
      <c r="DX1687" s="179"/>
      <c r="DY1687" s="179"/>
    </row>
    <row r="1688" spans="1:129" outlineLevel="1" x14ac:dyDescent="0.25">
      <c r="A1688" s="96"/>
      <c r="B1688" s="125" t="s">
        <v>1552</v>
      </c>
      <c r="C1688" s="98">
        <v>2018</v>
      </c>
      <c r="D1688" s="101" t="s">
        <v>1525</v>
      </c>
      <c r="E1688" s="101"/>
      <c r="F1688" s="101">
        <v>24.41</v>
      </c>
      <c r="G1688" s="101">
        <v>567.46498999999994</v>
      </c>
      <c r="H1688" s="188"/>
      <c r="I1688" s="179"/>
      <c r="J1688" s="179"/>
      <c r="K1688" s="179"/>
      <c r="L1688" s="179"/>
      <c r="M1688" s="179"/>
      <c r="N1688" s="179"/>
      <c r="O1688" s="179"/>
      <c r="P1688" s="179"/>
      <c r="Q1688" s="179"/>
      <c r="R1688" s="179"/>
      <c r="S1688" s="179"/>
      <c r="T1688" s="179"/>
      <c r="U1688" s="179"/>
      <c r="V1688" s="179"/>
      <c r="W1688" s="179"/>
      <c r="X1688" s="179"/>
      <c r="Y1688" s="179"/>
      <c r="Z1688" s="179"/>
      <c r="AA1688" s="179"/>
      <c r="AB1688" s="179"/>
      <c r="AC1688" s="179"/>
      <c r="AD1688" s="179"/>
      <c r="AE1688" s="179"/>
      <c r="AF1688" s="179"/>
      <c r="AG1688" s="179"/>
      <c r="AH1688" s="179"/>
      <c r="AI1688" s="179"/>
      <c r="AJ1688" s="179"/>
      <c r="AK1688" s="179"/>
      <c r="AL1688" s="179"/>
      <c r="AM1688" s="179"/>
      <c r="AN1688" s="179"/>
      <c r="AO1688" s="179"/>
      <c r="AP1688" s="179"/>
      <c r="AQ1688" s="179"/>
      <c r="AR1688" s="179"/>
      <c r="AS1688" s="179"/>
      <c r="AT1688" s="179"/>
      <c r="AU1688" s="179"/>
      <c r="AV1688" s="179"/>
      <c r="AW1688" s="179"/>
      <c r="AX1688" s="179"/>
      <c r="AY1688" s="179"/>
      <c r="AZ1688" s="179"/>
      <c r="BA1688" s="179"/>
      <c r="BB1688" s="179"/>
      <c r="BC1688" s="179"/>
      <c r="BD1688" s="179"/>
      <c r="BE1688" s="179"/>
      <c r="BF1688" s="179"/>
      <c r="BG1688" s="179"/>
      <c r="BH1688" s="179"/>
      <c r="BI1688" s="179"/>
      <c r="BJ1688" s="179"/>
      <c r="BK1688" s="179"/>
      <c r="BL1688" s="179"/>
      <c r="BM1688" s="179"/>
      <c r="BN1688" s="179"/>
      <c r="BO1688" s="179"/>
      <c r="BP1688" s="179"/>
      <c r="BQ1688" s="179"/>
      <c r="BR1688" s="179"/>
      <c r="BS1688" s="179"/>
      <c r="BT1688" s="179"/>
      <c r="BU1688" s="179"/>
      <c r="BV1688" s="179"/>
      <c r="BW1688" s="179"/>
      <c r="BX1688" s="179"/>
      <c r="BY1688" s="179"/>
      <c r="BZ1688" s="179"/>
      <c r="CA1688" s="179"/>
      <c r="CB1688" s="179"/>
      <c r="CC1688" s="179"/>
      <c r="CD1688" s="179"/>
      <c r="CE1688" s="179"/>
      <c r="CF1688" s="179"/>
      <c r="CG1688" s="179"/>
      <c r="CH1688" s="179"/>
      <c r="CI1688" s="179"/>
      <c r="CJ1688" s="179"/>
      <c r="CK1688" s="179"/>
      <c r="CL1688" s="179"/>
      <c r="CM1688" s="179"/>
      <c r="CN1688" s="179"/>
      <c r="CO1688" s="179"/>
      <c r="CP1688" s="179"/>
      <c r="CQ1688" s="179"/>
      <c r="CR1688" s="179"/>
      <c r="CS1688" s="179"/>
      <c r="CT1688" s="179"/>
      <c r="CU1688" s="179"/>
      <c r="CV1688" s="179"/>
      <c r="CW1688" s="179"/>
      <c r="CX1688" s="179"/>
      <c r="CY1688" s="179"/>
      <c r="CZ1688" s="179"/>
      <c r="DA1688" s="179"/>
      <c r="DB1688" s="179"/>
      <c r="DC1688" s="179"/>
      <c r="DD1688" s="179"/>
      <c r="DE1688" s="179"/>
      <c r="DF1688" s="179"/>
      <c r="DG1688" s="179"/>
      <c r="DH1688" s="179"/>
      <c r="DI1688" s="179"/>
      <c r="DJ1688" s="179"/>
      <c r="DK1688" s="179"/>
      <c r="DL1688" s="179"/>
      <c r="DM1688" s="179"/>
      <c r="DN1688" s="179"/>
      <c r="DO1688" s="179"/>
      <c r="DP1688" s="179"/>
      <c r="DQ1688" s="179"/>
      <c r="DR1688" s="179"/>
      <c r="DS1688" s="179"/>
      <c r="DT1688" s="179"/>
      <c r="DU1688" s="179"/>
      <c r="DV1688" s="179"/>
      <c r="DW1688" s="179"/>
      <c r="DX1688" s="179"/>
      <c r="DY1688" s="179"/>
    </row>
    <row r="1689" spans="1:129" outlineLevel="1" x14ac:dyDescent="0.25">
      <c r="A1689" s="96"/>
      <c r="B1689" s="125" t="s">
        <v>1553</v>
      </c>
      <c r="C1689" s="98">
        <v>2018</v>
      </c>
      <c r="D1689" s="101" t="s">
        <v>1525</v>
      </c>
      <c r="E1689" s="101"/>
      <c r="F1689" s="101">
        <v>24.41</v>
      </c>
      <c r="G1689" s="101">
        <v>401.06627999999995</v>
      </c>
      <c r="H1689" s="188"/>
      <c r="I1689" s="179"/>
      <c r="J1689" s="179"/>
      <c r="K1689" s="179"/>
      <c r="L1689" s="179"/>
      <c r="M1689" s="179"/>
      <c r="N1689" s="179"/>
      <c r="O1689" s="179"/>
      <c r="P1689" s="179"/>
      <c r="Q1689" s="179"/>
      <c r="R1689" s="179"/>
      <c r="S1689" s="179"/>
      <c r="T1689" s="179"/>
      <c r="U1689" s="179"/>
      <c r="V1689" s="179"/>
      <c r="W1689" s="179"/>
      <c r="X1689" s="179"/>
      <c r="Y1689" s="179"/>
      <c r="Z1689" s="179"/>
      <c r="AA1689" s="179"/>
      <c r="AB1689" s="179"/>
      <c r="AC1689" s="179"/>
      <c r="AD1689" s="179"/>
      <c r="AE1689" s="179"/>
      <c r="AF1689" s="179"/>
      <c r="AG1689" s="179"/>
      <c r="AH1689" s="179"/>
      <c r="AI1689" s="179"/>
      <c r="AJ1689" s="179"/>
      <c r="AK1689" s="179"/>
      <c r="AL1689" s="179"/>
      <c r="AM1689" s="179"/>
      <c r="AN1689" s="179"/>
      <c r="AO1689" s="179"/>
      <c r="AP1689" s="179"/>
      <c r="AQ1689" s="179"/>
      <c r="AR1689" s="179"/>
      <c r="AS1689" s="179"/>
      <c r="AT1689" s="179"/>
      <c r="AU1689" s="179"/>
      <c r="AV1689" s="179"/>
      <c r="AW1689" s="179"/>
      <c r="AX1689" s="179"/>
      <c r="AY1689" s="179"/>
      <c r="AZ1689" s="179"/>
      <c r="BA1689" s="179"/>
      <c r="BB1689" s="179"/>
      <c r="BC1689" s="179"/>
      <c r="BD1689" s="179"/>
      <c r="BE1689" s="179"/>
      <c r="BF1689" s="179"/>
      <c r="BG1689" s="179"/>
      <c r="BH1689" s="179"/>
      <c r="BI1689" s="179"/>
      <c r="BJ1689" s="179"/>
      <c r="BK1689" s="179"/>
      <c r="BL1689" s="179"/>
      <c r="BM1689" s="179"/>
      <c r="BN1689" s="179"/>
      <c r="BO1689" s="179"/>
      <c r="BP1689" s="179"/>
      <c r="BQ1689" s="179"/>
      <c r="BR1689" s="179"/>
      <c r="BS1689" s="179"/>
      <c r="BT1689" s="179"/>
      <c r="BU1689" s="179"/>
      <c r="BV1689" s="179"/>
      <c r="BW1689" s="179"/>
      <c r="BX1689" s="179"/>
      <c r="BY1689" s="179"/>
      <c r="BZ1689" s="179"/>
      <c r="CA1689" s="179"/>
      <c r="CB1689" s="179"/>
      <c r="CC1689" s="179"/>
      <c r="CD1689" s="179"/>
      <c r="CE1689" s="179"/>
      <c r="CF1689" s="179"/>
      <c r="CG1689" s="179"/>
      <c r="CH1689" s="179"/>
      <c r="CI1689" s="179"/>
      <c r="CJ1689" s="179"/>
      <c r="CK1689" s="179"/>
      <c r="CL1689" s="179"/>
      <c r="CM1689" s="179"/>
      <c r="CN1689" s="179"/>
      <c r="CO1689" s="179"/>
      <c r="CP1689" s="179"/>
      <c r="CQ1689" s="179"/>
      <c r="CR1689" s="179"/>
      <c r="CS1689" s="179"/>
      <c r="CT1689" s="179"/>
      <c r="CU1689" s="179"/>
      <c r="CV1689" s="179"/>
      <c r="CW1689" s="179"/>
      <c r="CX1689" s="179"/>
      <c r="CY1689" s="179"/>
      <c r="CZ1689" s="179"/>
      <c r="DA1689" s="179"/>
      <c r="DB1689" s="179"/>
      <c r="DC1689" s="179"/>
      <c r="DD1689" s="179"/>
      <c r="DE1689" s="179"/>
      <c r="DF1689" s="179"/>
      <c r="DG1689" s="179"/>
      <c r="DH1689" s="179"/>
      <c r="DI1689" s="179"/>
      <c r="DJ1689" s="179"/>
      <c r="DK1689" s="179"/>
      <c r="DL1689" s="179"/>
      <c r="DM1689" s="179"/>
      <c r="DN1689" s="179"/>
      <c r="DO1689" s="179"/>
      <c r="DP1689" s="179"/>
      <c r="DQ1689" s="179"/>
      <c r="DR1689" s="179"/>
      <c r="DS1689" s="179"/>
      <c r="DT1689" s="179"/>
      <c r="DU1689" s="179"/>
      <c r="DV1689" s="179"/>
      <c r="DW1689" s="179"/>
      <c r="DX1689" s="179"/>
      <c r="DY1689" s="179"/>
    </row>
    <row r="1690" spans="1:129" s="194" customFormat="1" x14ac:dyDescent="0.25">
      <c r="A1690" s="96" t="s">
        <v>1554</v>
      </c>
      <c r="B1690" s="125" t="s">
        <v>1555</v>
      </c>
      <c r="C1690" s="98" t="s">
        <v>144</v>
      </c>
      <c r="D1690" s="99" t="s">
        <v>144</v>
      </c>
      <c r="E1690" s="101">
        <f>SUBTOTAL(9,E1691:E1728)</f>
        <v>0</v>
      </c>
      <c r="F1690" s="101">
        <v>7257.3525000000018</v>
      </c>
      <c r="G1690" s="101">
        <v>41731.633469999993</v>
      </c>
      <c r="H1690" s="188"/>
      <c r="I1690" s="182"/>
      <c r="J1690" s="182"/>
      <c r="K1690" s="182"/>
      <c r="L1690" s="182"/>
      <c r="M1690" s="182"/>
      <c r="N1690" s="182"/>
      <c r="O1690" s="182"/>
      <c r="P1690" s="182"/>
      <c r="Q1690" s="182"/>
      <c r="R1690" s="182"/>
      <c r="S1690" s="182"/>
      <c r="T1690" s="182"/>
      <c r="U1690" s="182"/>
      <c r="V1690" s="182"/>
      <c r="W1690" s="182"/>
      <c r="X1690" s="182"/>
      <c r="Y1690" s="182"/>
      <c r="Z1690" s="182"/>
      <c r="AA1690" s="182"/>
      <c r="AB1690" s="182"/>
      <c r="AC1690" s="182"/>
      <c r="AD1690" s="182"/>
      <c r="AE1690" s="182"/>
      <c r="AF1690" s="182"/>
      <c r="AG1690" s="182"/>
      <c r="AH1690" s="182"/>
      <c r="AI1690" s="182"/>
      <c r="AJ1690" s="182"/>
      <c r="AK1690" s="182"/>
      <c r="AL1690" s="182"/>
      <c r="AM1690" s="182"/>
      <c r="AN1690" s="182"/>
      <c r="AO1690" s="182"/>
      <c r="AP1690" s="182"/>
      <c r="AQ1690" s="182"/>
      <c r="AR1690" s="182"/>
      <c r="AS1690" s="182"/>
      <c r="AT1690" s="182"/>
      <c r="AU1690" s="182"/>
      <c r="AV1690" s="182"/>
      <c r="AW1690" s="182"/>
      <c r="AX1690" s="182"/>
      <c r="AY1690" s="182"/>
      <c r="AZ1690" s="182"/>
      <c r="BA1690" s="182"/>
      <c r="BB1690" s="182"/>
      <c r="BC1690" s="182"/>
      <c r="BD1690" s="182"/>
      <c r="BE1690" s="182"/>
      <c r="BF1690" s="182"/>
      <c r="BG1690" s="182"/>
      <c r="BH1690" s="182"/>
      <c r="BI1690" s="182"/>
      <c r="BJ1690" s="182"/>
      <c r="BK1690" s="182"/>
      <c r="BL1690" s="182"/>
      <c r="BM1690" s="182"/>
      <c r="BN1690" s="182"/>
      <c r="BO1690" s="182"/>
      <c r="BP1690" s="182"/>
      <c r="BQ1690" s="182"/>
      <c r="BR1690" s="182"/>
      <c r="BS1690" s="182"/>
      <c r="BT1690" s="182"/>
      <c r="BU1690" s="182"/>
      <c r="BV1690" s="182"/>
      <c r="BW1690" s="182"/>
      <c r="BX1690" s="182"/>
      <c r="BY1690" s="182"/>
      <c r="BZ1690" s="182"/>
      <c r="CA1690" s="182"/>
      <c r="CB1690" s="182"/>
      <c r="CC1690" s="182"/>
      <c r="CD1690" s="182"/>
      <c r="CE1690" s="182"/>
      <c r="CF1690" s="182"/>
      <c r="CG1690" s="182"/>
      <c r="CH1690" s="182"/>
      <c r="CI1690" s="182"/>
      <c r="CJ1690" s="182"/>
      <c r="CK1690" s="182"/>
      <c r="CL1690" s="182"/>
      <c r="CM1690" s="182"/>
      <c r="CN1690" s="182"/>
      <c r="CO1690" s="182"/>
      <c r="CP1690" s="182"/>
      <c r="CQ1690" s="182"/>
      <c r="CR1690" s="182"/>
      <c r="CS1690" s="182"/>
      <c r="CT1690" s="182"/>
      <c r="CU1690" s="182"/>
      <c r="CV1690" s="182"/>
      <c r="CW1690" s="182"/>
      <c r="CX1690" s="182"/>
      <c r="CY1690" s="182"/>
      <c r="CZ1690" s="182"/>
      <c r="DA1690" s="182"/>
      <c r="DB1690" s="182"/>
      <c r="DC1690" s="182"/>
      <c r="DD1690" s="182"/>
      <c r="DE1690" s="182"/>
      <c r="DF1690" s="182"/>
      <c r="DG1690" s="182"/>
      <c r="DH1690" s="182"/>
      <c r="DI1690" s="182"/>
      <c r="DJ1690" s="182"/>
      <c r="DK1690" s="182"/>
      <c r="DL1690" s="182"/>
      <c r="DM1690" s="182"/>
      <c r="DN1690" s="182"/>
      <c r="DO1690" s="182"/>
      <c r="DP1690" s="182"/>
      <c r="DQ1690" s="182"/>
      <c r="DR1690" s="182"/>
      <c r="DS1690" s="182"/>
      <c r="DT1690" s="182"/>
      <c r="DU1690" s="182"/>
      <c r="DV1690" s="182"/>
      <c r="DW1690" s="182"/>
      <c r="DX1690" s="182"/>
      <c r="DY1690" s="182"/>
    </row>
    <row r="1691" spans="1:129" outlineLevel="1" x14ac:dyDescent="0.25">
      <c r="A1691" s="96"/>
      <c r="B1691" s="125" t="s">
        <v>1556</v>
      </c>
      <c r="C1691" s="98">
        <v>2019</v>
      </c>
      <c r="D1691" s="101" t="s">
        <v>1525</v>
      </c>
      <c r="E1691" s="101"/>
      <c r="F1691" s="101">
        <v>61.519500000000143</v>
      </c>
      <c r="G1691" s="101">
        <v>443.57367000000005</v>
      </c>
      <c r="H1691" s="188"/>
    </row>
    <row r="1692" spans="1:129" outlineLevel="1" x14ac:dyDescent="0.25">
      <c r="A1692" s="96"/>
      <c r="B1692" s="125" t="s">
        <v>1557</v>
      </c>
      <c r="C1692" s="98">
        <v>2019</v>
      </c>
      <c r="D1692" s="101" t="s">
        <v>1525</v>
      </c>
      <c r="E1692" s="101"/>
      <c r="F1692" s="101">
        <v>97.650000000000233</v>
      </c>
      <c r="G1692" s="101">
        <v>522.43185000000005</v>
      </c>
      <c r="H1692" s="188"/>
    </row>
    <row r="1693" spans="1:129" outlineLevel="1" x14ac:dyDescent="0.25">
      <c r="A1693" s="96"/>
      <c r="B1693" s="125" t="s">
        <v>1558</v>
      </c>
      <c r="C1693" s="98">
        <v>2019</v>
      </c>
      <c r="D1693" s="101" t="s">
        <v>1547</v>
      </c>
      <c r="E1693" s="101"/>
      <c r="F1693" s="101">
        <v>97.650000000000233</v>
      </c>
      <c r="G1693" s="101">
        <v>482.48178000000001</v>
      </c>
      <c r="H1693" s="188"/>
    </row>
    <row r="1694" spans="1:129" outlineLevel="1" x14ac:dyDescent="0.25">
      <c r="A1694" s="96"/>
      <c r="B1694" s="125" t="s">
        <v>1559</v>
      </c>
      <c r="C1694" s="98">
        <v>2019</v>
      </c>
      <c r="D1694" s="101" t="s">
        <v>1525</v>
      </c>
      <c r="E1694" s="101"/>
      <c r="F1694" s="101">
        <v>97.650000000000233</v>
      </c>
      <c r="G1694" s="101">
        <v>467.45193</v>
      </c>
      <c r="H1694" s="188"/>
    </row>
    <row r="1695" spans="1:129" outlineLevel="1" x14ac:dyDescent="0.25">
      <c r="A1695" s="96"/>
      <c r="B1695" s="125" t="s">
        <v>1560</v>
      </c>
      <c r="C1695" s="98">
        <v>2019</v>
      </c>
      <c r="D1695" s="101" t="s">
        <v>1525</v>
      </c>
      <c r="E1695" s="101"/>
      <c r="F1695" s="101">
        <v>61.519500000000143</v>
      </c>
      <c r="G1695" s="101">
        <v>507.17817999999994</v>
      </c>
      <c r="H1695" s="188"/>
    </row>
    <row r="1696" spans="1:129" outlineLevel="1" x14ac:dyDescent="0.25">
      <c r="A1696" s="96"/>
      <c r="B1696" s="125" t="s">
        <v>1561</v>
      </c>
      <c r="C1696" s="98">
        <v>2019</v>
      </c>
      <c r="D1696" s="101" t="s">
        <v>1525</v>
      </c>
      <c r="E1696" s="101"/>
      <c r="F1696" s="101">
        <v>39.060000000000095</v>
      </c>
      <c r="G1696" s="101">
        <v>464.61543000000006</v>
      </c>
      <c r="H1696" s="188"/>
    </row>
    <row r="1697" spans="1:8" s="182" customFormat="1" outlineLevel="1" x14ac:dyDescent="0.25">
      <c r="A1697" s="96"/>
      <c r="B1697" s="125" t="s">
        <v>1562</v>
      </c>
      <c r="C1697" s="98">
        <v>2019</v>
      </c>
      <c r="D1697" s="101" t="s">
        <v>1525</v>
      </c>
      <c r="E1697" s="101"/>
      <c r="F1697" s="101">
        <v>97.650000000000233</v>
      </c>
      <c r="G1697" s="101">
        <v>599.92719</v>
      </c>
      <c r="H1697" s="188"/>
    </row>
    <row r="1698" spans="1:8" s="182" customFormat="1" outlineLevel="1" x14ac:dyDescent="0.25">
      <c r="A1698" s="96"/>
      <c r="B1698" s="125" t="s">
        <v>1563</v>
      </c>
      <c r="C1698" s="98">
        <v>2019</v>
      </c>
      <c r="D1698" s="101" t="s">
        <v>1525</v>
      </c>
      <c r="E1698" s="101"/>
      <c r="F1698" s="101">
        <v>61.519500000000143</v>
      </c>
      <c r="G1698" s="101">
        <v>447.86293000000006</v>
      </c>
      <c r="H1698" s="188"/>
    </row>
    <row r="1699" spans="1:8" s="182" customFormat="1" outlineLevel="1" x14ac:dyDescent="0.25">
      <c r="A1699" s="96"/>
      <c r="B1699" s="125" t="s">
        <v>1564</v>
      </c>
      <c r="C1699" s="98">
        <v>2019</v>
      </c>
      <c r="D1699" s="101" t="s">
        <v>1525</v>
      </c>
      <c r="E1699" s="101"/>
      <c r="F1699" s="101">
        <v>97.650000000000233</v>
      </c>
      <c r="G1699" s="101">
        <v>450.34542000000005</v>
      </c>
      <c r="H1699" s="188"/>
    </row>
    <row r="1700" spans="1:8" s="182" customFormat="1" outlineLevel="1" x14ac:dyDescent="0.25">
      <c r="A1700" s="96"/>
      <c r="B1700" s="125" t="s">
        <v>1565</v>
      </c>
      <c r="C1700" s="98">
        <v>2019</v>
      </c>
      <c r="D1700" s="101" t="s">
        <v>1525</v>
      </c>
      <c r="E1700" s="101"/>
      <c r="F1700" s="101">
        <v>61.519500000000143</v>
      </c>
      <c r="G1700" s="101">
        <v>387.06895999999995</v>
      </c>
      <c r="H1700" s="188"/>
    </row>
    <row r="1701" spans="1:8" s="182" customFormat="1" outlineLevel="1" x14ac:dyDescent="0.25">
      <c r="A1701" s="96"/>
      <c r="B1701" s="125" t="s">
        <v>1566</v>
      </c>
      <c r="C1701" s="98">
        <v>2019</v>
      </c>
      <c r="D1701" s="101" t="s">
        <v>1525</v>
      </c>
      <c r="E1701" s="101"/>
      <c r="F1701" s="101">
        <v>97.650000000000233</v>
      </c>
      <c r="G1701" s="101">
        <v>507.34141</v>
      </c>
      <c r="H1701" s="188"/>
    </row>
    <row r="1702" spans="1:8" s="182" customFormat="1" outlineLevel="1" x14ac:dyDescent="0.25">
      <c r="A1702" s="96"/>
      <c r="B1702" s="125" t="s">
        <v>1567</v>
      </c>
      <c r="C1702" s="98">
        <v>2019</v>
      </c>
      <c r="D1702" s="101" t="s">
        <v>1525</v>
      </c>
      <c r="E1702" s="101"/>
      <c r="F1702" s="101">
        <v>61.519500000000143</v>
      </c>
      <c r="G1702" s="101">
        <v>487.46012999999999</v>
      </c>
      <c r="H1702" s="188"/>
    </row>
    <row r="1703" spans="1:8" s="182" customFormat="1" outlineLevel="1" x14ac:dyDescent="0.25">
      <c r="A1703" s="96"/>
      <c r="B1703" s="125" t="s">
        <v>1568</v>
      </c>
      <c r="C1703" s="98">
        <v>2019</v>
      </c>
      <c r="D1703" s="101" t="s">
        <v>1525</v>
      </c>
      <c r="E1703" s="101"/>
      <c r="F1703" s="101">
        <v>97.650000000000233</v>
      </c>
      <c r="G1703" s="101">
        <v>519.19318999999996</v>
      </c>
      <c r="H1703" s="188"/>
    </row>
    <row r="1704" spans="1:8" s="182" customFormat="1" outlineLevel="1" x14ac:dyDescent="0.25">
      <c r="A1704" s="96"/>
      <c r="B1704" s="125" t="s">
        <v>1569</v>
      </c>
      <c r="C1704" s="98">
        <v>2019</v>
      </c>
      <c r="D1704" s="101" t="s">
        <v>1525</v>
      </c>
      <c r="E1704" s="101"/>
      <c r="F1704" s="101">
        <v>97.650000000000233</v>
      </c>
      <c r="G1704" s="101">
        <v>533.95600000000002</v>
      </c>
      <c r="H1704" s="188"/>
    </row>
    <row r="1705" spans="1:8" s="182" customFormat="1" outlineLevel="1" x14ac:dyDescent="0.25">
      <c r="A1705" s="96"/>
      <c r="B1705" s="125" t="s">
        <v>1570</v>
      </c>
      <c r="C1705" s="98">
        <v>2019</v>
      </c>
      <c r="D1705" s="101" t="s">
        <v>1525</v>
      </c>
      <c r="E1705" s="101"/>
      <c r="F1705" s="101">
        <v>97.650000000000233</v>
      </c>
      <c r="G1705" s="101">
        <v>603.76580000000001</v>
      </c>
      <c r="H1705" s="188"/>
    </row>
    <row r="1706" spans="1:8" s="182" customFormat="1" outlineLevel="1" x14ac:dyDescent="0.25">
      <c r="A1706" s="96"/>
      <c r="B1706" s="125" t="s">
        <v>1571</v>
      </c>
      <c r="C1706" s="98">
        <v>2019</v>
      </c>
      <c r="D1706" s="101" t="s">
        <v>1525</v>
      </c>
      <c r="E1706" s="101"/>
      <c r="F1706" s="101">
        <v>97.650000000000233</v>
      </c>
      <c r="G1706" s="101">
        <v>579.03548000000001</v>
      </c>
      <c r="H1706" s="188"/>
    </row>
    <row r="1707" spans="1:8" s="182" customFormat="1" outlineLevel="1" x14ac:dyDescent="0.25">
      <c r="A1707" s="96"/>
      <c r="B1707" s="125" t="s">
        <v>1572</v>
      </c>
      <c r="C1707" s="98">
        <v>2019</v>
      </c>
      <c r="D1707" s="101" t="s">
        <v>1525</v>
      </c>
      <c r="E1707" s="101"/>
      <c r="F1707" s="101">
        <v>97.650000000000233</v>
      </c>
      <c r="G1707" s="101">
        <v>487.82554000000005</v>
      </c>
      <c r="H1707" s="188"/>
    </row>
    <row r="1708" spans="1:8" s="182" customFormat="1" outlineLevel="1" x14ac:dyDescent="0.25">
      <c r="A1708" s="96"/>
      <c r="B1708" s="125" t="s">
        <v>1573</v>
      </c>
      <c r="C1708" s="98">
        <v>2019</v>
      </c>
      <c r="D1708" s="101" t="s">
        <v>1547</v>
      </c>
      <c r="E1708" s="101"/>
      <c r="F1708" s="101">
        <v>97.650000000000233</v>
      </c>
      <c r="G1708" s="101">
        <v>534.57673999999997</v>
      </c>
      <c r="H1708" s="188"/>
    </row>
    <row r="1709" spans="1:8" s="182" customFormat="1" outlineLevel="1" x14ac:dyDescent="0.25">
      <c r="A1709" s="96"/>
      <c r="B1709" s="125" t="s">
        <v>1574</v>
      </c>
      <c r="C1709" s="98">
        <v>2019</v>
      </c>
      <c r="D1709" s="101" t="s">
        <v>1525</v>
      </c>
      <c r="E1709" s="101"/>
      <c r="F1709" s="101">
        <v>61.519500000000143</v>
      </c>
      <c r="G1709" s="101">
        <v>504.33956999999998</v>
      </c>
      <c r="H1709" s="188"/>
    </row>
    <row r="1710" spans="1:8" s="182" customFormat="1" outlineLevel="1" x14ac:dyDescent="0.25">
      <c r="A1710" s="96"/>
      <c r="B1710" s="125" t="s">
        <v>1575</v>
      </c>
      <c r="C1710" s="98">
        <v>2019</v>
      </c>
      <c r="D1710" s="101" t="s">
        <v>1525</v>
      </c>
      <c r="E1710" s="101"/>
      <c r="F1710" s="101">
        <v>97.650000000000233</v>
      </c>
      <c r="G1710" s="101">
        <v>480.96705000000003</v>
      </c>
      <c r="H1710" s="188"/>
    </row>
    <row r="1711" spans="1:8" s="182" customFormat="1" outlineLevel="1" x14ac:dyDescent="0.25">
      <c r="A1711" s="96"/>
      <c r="B1711" s="125" t="s">
        <v>1576</v>
      </c>
      <c r="C1711" s="98">
        <v>2019</v>
      </c>
      <c r="D1711" s="101" t="s">
        <v>1525</v>
      </c>
      <c r="E1711" s="101"/>
      <c r="F1711" s="101">
        <v>61.519500000000143</v>
      </c>
      <c r="G1711" s="101">
        <v>438.95558999999997</v>
      </c>
      <c r="H1711" s="188"/>
    </row>
    <row r="1712" spans="1:8" s="182" customFormat="1" outlineLevel="1" x14ac:dyDescent="0.25">
      <c r="A1712" s="96"/>
      <c r="B1712" s="125" t="s">
        <v>1577</v>
      </c>
      <c r="C1712" s="98">
        <v>2019</v>
      </c>
      <c r="D1712" s="101" t="s">
        <v>1547</v>
      </c>
      <c r="E1712" s="101"/>
      <c r="F1712" s="101">
        <v>61.519500000000143</v>
      </c>
      <c r="G1712" s="101">
        <v>426.86968000000002</v>
      </c>
      <c r="H1712" s="188"/>
    </row>
    <row r="1713" spans="1:129" outlineLevel="1" x14ac:dyDescent="0.25">
      <c r="A1713" s="96"/>
      <c r="B1713" s="125" t="s">
        <v>1578</v>
      </c>
      <c r="C1713" s="98">
        <v>2019</v>
      </c>
      <c r="D1713" s="101" t="s">
        <v>1547</v>
      </c>
      <c r="E1713" s="101"/>
      <c r="F1713" s="101">
        <v>61.519500000000143</v>
      </c>
      <c r="G1713" s="101">
        <v>485.19630000000006</v>
      </c>
      <c r="H1713" s="188"/>
    </row>
    <row r="1714" spans="1:129" outlineLevel="1" x14ac:dyDescent="0.25">
      <c r="A1714" s="96"/>
      <c r="B1714" s="125" t="s">
        <v>1579</v>
      </c>
      <c r="C1714" s="98">
        <v>2019</v>
      </c>
      <c r="D1714" s="101" t="s">
        <v>1525</v>
      </c>
      <c r="E1714" s="101"/>
      <c r="F1714" s="101">
        <v>97.650000000000233</v>
      </c>
      <c r="G1714" s="101">
        <v>459.75552999999996</v>
      </c>
      <c r="H1714" s="188"/>
    </row>
    <row r="1715" spans="1:129" outlineLevel="1" x14ac:dyDescent="0.25">
      <c r="A1715" s="96"/>
      <c r="B1715" s="125" t="s">
        <v>1580</v>
      </c>
      <c r="C1715" s="98">
        <v>2019</v>
      </c>
      <c r="D1715" s="101" t="s">
        <v>1525</v>
      </c>
      <c r="E1715" s="101"/>
      <c r="F1715" s="101">
        <v>97.650000000000233</v>
      </c>
      <c r="G1715" s="101">
        <v>444.18768999999998</v>
      </c>
      <c r="H1715" s="188"/>
    </row>
    <row r="1716" spans="1:129" outlineLevel="1" x14ac:dyDescent="0.25">
      <c r="A1716" s="96"/>
      <c r="B1716" s="125" t="s">
        <v>1581</v>
      </c>
      <c r="C1716" s="98">
        <v>2019</v>
      </c>
      <c r="D1716" s="101" t="s">
        <v>1525</v>
      </c>
      <c r="E1716" s="101"/>
      <c r="F1716" s="101">
        <v>39.060000000000095</v>
      </c>
      <c r="G1716" s="101">
        <v>752.14895999999999</v>
      </c>
      <c r="H1716" s="188"/>
    </row>
    <row r="1717" spans="1:129" outlineLevel="1" x14ac:dyDescent="0.25">
      <c r="A1717" s="96"/>
      <c r="B1717" s="125" t="s">
        <v>1582</v>
      </c>
      <c r="C1717" s="98">
        <v>2019</v>
      </c>
      <c r="D1717" s="101" t="s">
        <v>1525</v>
      </c>
      <c r="E1717" s="101"/>
      <c r="F1717" s="101">
        <v>61.519500000000143</v>
      </c>
      <c r="G1717" s="101">
        <v>435.78389000000004</v>
      </c>
      <c r="H1717" s="188"/>
    </row>
    <row r="1718" spans="1:129" outlineLevel="1" x14ac:dyDescent="0.25">
      <c r="A1718" s="96"/>
      <c r="B1718" s="125" t="s">
        <v>1583</v>
      </c>
      <c r="C1718" s="98">
        <v>2019</v>
      </c>
      <c r="D1718" s="101" t="s">
        <v>1525</v>
      </c>
      <c r="E1718" s="101"/>
      <c r="F1718" s="101">
        <v>97.650000000000233</v>
      </c>
      <c r="G1718" s="101">
        <v>478.94375000000002</v>
      </c>
      <c r="H1718" s="188"/>
    </row>
    <row r="1719" spans="1:129" outlineLevel="1" x14ac:dyDescent="0.25">
      <c r="A1719" s="96"/>
      <c r="B1719" s="125" t="s">
        <v>1584</v>
      </c>
      <c r="C1719" s="98">
        <v>2019</v>
      </c>
      <c r="D1719" s="101" t="s">
        <v>1547</v>
      </c>
      <c r="E1719" s="101"/>
      <c r="F1719" s="101">
        <v>61.519500000000143</v>
      </c>
      <c r="G1719" s="101">
        <v>530.34554000000003</v>
      </c>
      <c r="H1719" s="188"/>
    </row>
    <row r="1720" spans="1:129" s="188" customFormat="1" outlineLevel="1" x14ac:dyDescent="0.25">
      <c r="A1720" s="96"/>
      <c r="B1720" s="125" t="s">
        <v>1585</v>
      </c>
      <c r="C1720" s="98">
        <v>2017</v>
      </c>
      <c r="D1720" s="101" t="s">
        <v>1525</v>
      </c>
      <c r="E1720" s="101"/>
      <c r="F1720" s="101">
        <v>61.519500000000008</v>
      </c>
      <c r="G1720" s="101">
        <v>353.62268</v>
      </c>
    </row>
    <row r="1721" spans="1:129" s="188" customFormat="1" outlineLevel="1" x14ac:dyDescent="0.25">
      <c r="A1721" s="96"/>
      <c r="B1721" s="125" t="s">
        <v>1586</v>
      </c>
      <c r="C1721" s="98">
        <v>2017</v>
      </c>
      <c r="D1721" s="101" t="s">
        <v>1525</v>
      </c>
      <c r="E1721" s="101"/>
      <c r="F1721" s="101">
        <v>39.06</v>
      </c>
      <c r="G1721" s="101">
        <v>378.06626999999997</v>
      </c>
    </row>
    <row r="1722" spans="1:129" s="188" customFormat="1" outlineLevel="1" x14ac:dyDescent="0.25">
      <c r="A1722" s="96"/>
      <c r="B1722" s="125" t="s">
        <v>1587</v>
      </c>
      <c r="C1722" s="98">
        <v>2017</v>
      </c>
      <c r="D1722" s="101" t="s">
        <v>1525</v>
      </c>
      <c r="E1722" s="101"/>
      <c r="F1722" s="101">
        <v>61.519500000000008</v>
      </c>
      <c r="G1722" s="101">
        <v>376.08193</v>
      </c>
    </row>
    <row r="1723" spans="1:129" outlineLevel="1" x14ac:dyDescent="0.25">
      <c r="A1723" s="96"/>
      <c r="B1723" s="125" t="s">
        <v>1588</v>
      </c>
      <c r="C1723" s="98">
        <v>2017</v>
      </c>
      <c r="D1723" s="101" t="s">
        <v>1525</v>
      </c>
      <c r="E1723" s="101"/>
      <c r="F1723" s="101">
        <v>97.65</v>
      </c>
      <c r="G1723" s="101">
        <v>497.31223999999997</v>
      </c>
      <c r="H1723" s="188"/>
      <c r="I1723" s="179"/>
      <c r="J1723" s="179"/>
      <c r="K1723" s="179"/>
      <c r="L1723" s="179"/>
      <c r="M1723" s="179"/>
      <c r="N1723" s="179"/>
      <c r="O1723" s="179"/>
      <c r="P1723" s="179"/>
      <c r="Q1723" s="179"/>
      <c r="R1723" s="179"/>
      <c r="S1723" s="179"/>
      <c r="T1723" s="179"/>
      <c r="U1723" s="179"/>
      <c r="V1723" s="179"/>
      <c r="W1723" s="179"/>
      <c r="X1723" s="179"/>
      <c r="Y1723" s="179"/>
      <c r="Z1723" s="179"/>
      <c r="AA1723" s="179"/>
      <c r="AB1723" s="179"/>
      <c r="AC1723" s="179"/>
      <c r="AD1723" s="179"/>
      <c r="AE1723" s="179"/>
      <c r="AF1723" s="179"/>
      <c r="AG1723" s="179"/>
      <c r="AH1723" s="179"/>
      <c r="AI1723" s="179"/>
      <c r="AJ1723" s="179"/>
      <c r="AK1723" s="179"/>
      <c r="AL1723" s="179"/>
      <c r="AM1723" s="179"/>
      <c r="AN1723" s="179"/>
      <c r="AO1723" s="179"/>
      <c r="AP1723" s="179"/>
      <c r="AQ1723" s="179"/>
      <c r="AR1723" s="179"/>
      <c r="AS1723" s="179"/>
      <c r="AT1723" s="179"/>
      <c r="AU1723" s="179"/>
      <c r="AV1723" s="179"/>
      <c r="AW1723" s="179"/>
      <c r="AX1723" s="179"/>
      <c r="AY1723" s="179"/>
      <c r="AZ1723" s="179"/>
      <c r="BA1723" s="179"/>
      <c r="BB1723" s="179"/>
      <c r="BC1723" s="179"/>
      <c r="BD1723" s="179"/>
      <c r="BE1723" s="179"/>
      <c r="BF1723" s="179"/>
      <c r="BG1723" s="179"/>
      <c r="BH1723" s="179"/>
      <c r="BI1723" s="179"/>
      <c r="BJ1723" s="179"/>
      <c r="BK1723" s="179"/>
      <c r="BL1723" s="179"/>
      <c r="BM1723" s="179"/>
      <c r="BN1723" s="179"/>
      <c r="BO1723" s="179"/>
      <c r="BP1723" s="179"/>
      <c r="BQ1723" s="179"/>
      <c r="BR1723" s="179"/>
      <c r="BS1723" s="179"/>
      <c r="BT1723" s="179"/>
      <c r="BU1723" s="179"/>
      <c r="BV1723" s="179"/>
      <c r="BW1723" s="179"/>
      <c r="BX1723" s="179"/>
      <c r="BY1723" s="179"/>
      <c r="BZ1723" s="179"/>
      <c r="CA1723" s="179"/>
      <c r="CB1723" s="179"/>
      <c r="CC1723" s="179"/>
      <c r="CD1723" s="179"/>
      <c r="CE1723" s="179"/>
      <c r="CF1723" s="179"/>
      <c r="CG1723" s="179"/>
      <c r="CH1723" s="179"/>
      <c r="CI1723" s="179"/>
      <c r="CJ1723" s="179"/>
      <c r="CK1723" s="179"/>
      <c r="CL1723" s="179"/>
      <c r="CM1723" s="179"/>
      <c r="CN1723" s="179"/>
      <c r="CO1723" s="179"/>
      <c r="CP1723" s="179"/>
      <c r="CQ1723" s="179"/>
      <c r="CR1723" s="179"/>
      <c r="CS1723" s="179"/>
      <c r="CT1723" s="179"/>
      <c r="CU1723" s="179"/>
      <c r="CV1723" s="179"/>
      <c r="CW1723" s="179"/>
      <c r="CX1723" s="179"/>
      <c r="CY1723" s="179"/>
      <c r="CZ1723" s="179"/>
      <c r="DA1723" s="179"/>
      <c r="DB1723" s="179"/>
      <c r="DC1723" s="179"/>
      <c r="DD1723" s="179"/>
      <c r="DE1723" s="179"/>
      <c r="DF1723" s="179"/>
      <c r="DG1723" s="179"/>
      <c r="DH1723" s="179"/>
      <c r="DI1723" s="179"/>
      <c r="DJ1723" s="179"/>
      <c r="DK1723" s="179"/>
      <c r="DL1723" s="179"/>
      <c r="DM1723" s="179"/>
      <c r="DN1723" s="179"/>
      <c r="DO1723" s="179"/>
      <c r="DP1723" s="179"/>
      <c r="DQ1723" s="179"/>
      <c r="DR1723" s="179"/>
      <c r="DS1723" s="179"/>
      <c r="DT1723" s="179"/>
      <c r="DU1723" s="179"/>
      <c r="DV1723" s="179"/>
      <c r="DW1723" s="179"/>
      <c r="DX1723" s="179"/>
      <c r="DY1723" s="179"/>
    </row>
    <row r="1724" spans="1:129" s="188" customFormat="1" outlineLevel="1" x14ac:dyDescent="0.25">
      <c r="A1724" s="96"/>
      <c r="B1724" s="125" t="s">
        <v>1589</v>
      </c>
      <c r="C1724" s="98">
        <v>2017</v>
      </c>
      <c r="D1724" s="101" t="s">
        <v>1525</v>
      </c>
      <c r="E1724" s="101"/>
      <c r="F1724" s="101">
        <v>97.65</v>
      </c>
      <c r="G1724" s="101">
        <v>471.07510000000002</v>
      </c>
    </row>
    <row r="1725" spans="1:129" outlineLevel="1" x14ac:dyDescent="0.25">
      <c r="A1725" s="96"/>
      <c r="B1725" s="125" t="s">
        <v>1590</v>
      </c>
      <c r="C1725" s="98">
        <v>2017</v>
      </c>
      <c r="D1725" s="101" t="s">
        <v>1525</v>
      </c>
      <c r="E1725" s="101"/>
      <c r="F1725" s="101">
        <v>39.06</v>
      </c>
      <c r="G1725" s="101">
        <v>470.15557762237768</v>
      </c>
      <c r="H1725" s="188"/>
      <c r="I1725" s="179"/>
      <c r="J1725" s="179"/>
      <c r="K1725" s="179"/>
      <c r="L1725" s="179"/>
      <c r="M1725" s="179"/>
      <c r="N1725" s="179"/>
      <c r="O1725" s="179"/>
      <c r="P1725" s="179"/>
      <c r="Q1725" s="179"/>
      <c r="R1725" s="179"/>
      <c r="S1725" s="179"/>
      <c r="T1725" s="179"/>
      <c r="U1725" s="179"/>
      <c r="V1725" s="179"/>
      <c r="W1725" s="179"/>
      <c r="X1725" s="179"/>
      <c r="Y1725" s="179"/>
      <c r="Z1725" s="179"/>
      <c r="AA1725" s="179"/>
      <c r="AB1725" s="179"/>
      <c r="AC1725" s="179"/>
      <c r="AD1725" s="179"/>
      <c r="AE1725" s="179"/>
      <c r="AF1725" s="179"/>
      <c r="AG1725" s="179"/>
      <c r="AH1725" s="179"/>
      <c r="AI1725" s="179"/>
      <c r="AJ1725" s="179"/>
      <c r="AK1725" s="179"/>
      <c r="AL1725" s="179"/>
      <c r="AM1725" s="179"/>
      <c r="AN1725" s="179"/>
      <c r="AO1725" s="179"/>
      <c r="AP1725" s="179"/>
      <c r="AQ1725" s="179"/>
      <c r="AR1725" s="179"/>
      <c r="AS1725" s="179"/>
      <c r="AT1725" s="179"/>
      <c r="AU1725" s="179"/>
      <c r="AV1725" s="179"/>
      <c r="AW1725" s="179"/>
      <c r="AX1725" s="179"/>
      <c r="AY1725" s="179"/>
      <c r="AZ1725" s="179"/>
      <c r="BA1725" s="179"/>
      <c r="BB1725" s="179"/>
      <c r="BC1725" s="179"/>
      <c r="BD1725" s="179"/>
      <c r="BE1725" s="179"/>
      <c r="BF1725" s="179"/>
      <c r="BG1725" s="179"/>
      <c r="BH1725" s="179"/>
      <c r="BI1725" s="179"/>
      <c r="BJ1725" s="179"/>
      <c r="BK1725" s="179"/>
      <c r="BL1725" s="179"/>
      <c r="BM1725" s="179"/>
      <c r="BN1725" s="179"/>
      <c r="BO1725" s="179"/>
      <c r="BP1725" s="179"/>
      <c r="BQ1725" s="179"/>
      <c r="BR1725" s="179"/>
      <c r="BS1725" s="179"/>
      <c r="BT1725" s="179"/>
      <c r="BU1725" s="179"/>
      <c r="BV1725" s="179"/>
      <c r="BW1725" s="179"/>
      <c r="BX1725" s="179"/>
      <c r="BY1725" s="179"/>
      <c r="BZ1725" s="179"/>
      <c r="CA1725" s="179"/>
      <c r="CB1725" s="179"/>
      <c r="CC1725" s="179"/>
      <c r="CD1725" s="179"/>
      <c r="CE1725" s="179"/>
      <c r="CF1725" s="179"/>
      <c r="CG1725" s="179"/>
      <c r="CH1725" s="179"/>
      <c r="CI1725" s="179"/>
      <c r="CJ1725" s="179"/>
      <c r="CK1725" s="179"/>
      <c r="CL1725" s="179"/>
      <c r="CM1725" s="179"/>
      <c r="CN1725" s="179"/>
      <c r="CO1725" s="179"/>
      <c r="CP1725" s="179"/>
      <c r="CQ1725" s="179"/>
      <c r="CR1725" s="179"/>
      <c r="CS1725" s="179"/>
      <c r="CT1725" s="179"/>
      <c r="CU1725" s="179"/>
      <c r="CV1725" s="179"/>
      <c r="CW1725" s="179"/>
      <c r="CX1725" s="179"/>
      <c r="CY1725" s="179"/>
      <c r="CZ1725" s="179"/>
      <c r="DA1725" s="179"/>
      <c r="DB1725" s="179"/>
      <c r="DC1725" s="179"/>
      <c r="DD1725" s="179"/>
      <c r="DE1725" s="179"/>
      <c r="DF1725" s="179"/>
      <c r="DG1725" s="179"/>
      <c r="DH1725" s="179"/>
      <c r="DI1725" s="179"/>
      <c r="DJ1725" s="179"/>
      <c r="DK1725" s="179"/>
      <c r="DL1725" s="179"/>
      <c r="DM1725" s="179"/>
      <c r="DN1725" s="179"/>
      <c r="DO1725" s="179"/>
      <c r="DP1725" s="179"/>
      <c r="DQ1725" s="179"/>
      <c r="DR1725" s="179"/>
      <c r="DS1725" s="179"/>
      <c r="DT1725" s="179"/>
      <c r="DU1725" s="179"/>
      <c r="DV1725" s="179"/>
      <c r="DW1725" s="179"/>
      <c r="DX1725" s="179"/>
      <c r="DY1725" s="179"/>
    </row>
    <row r="1726" spans="1:129" s="188" customFormat="1" outlineLevel="1" x14ac:dyDescent="0.25">
      <c r="A1726" s="96"/>
      <c r="B1726" s="125" t="s">
        <v>1591</v>
      </c>
      <c r="C1726" s="98">
        <v>2017</v>
      </c>
      <c r="D1726" s="101" t="s">
        <v>1525</v>
      </c>
      <c r="E1726" s="101"/>
      <c r="F1726" s="101">
        <v>39.06</v>
      </c>
      <c r="G1726" s="101">
        <v>470.15557762237768</v>
      </c>
    </row>
    <row r="1727" spans="1:129" outlineLevel="1" x14ac:dyDescent="0.25">
      <c r="A1727" s="96"/>
      <c r="B1727" s="125" t="s">
        <v>1592</v>
      </c>
      <c r="C1727" s="98">
        <v>2017</v>
      </c>
      <c r="D1727" s="101" t="s">
        <v>1525</v>
      </c>
      <c r="E1727" s="101"/>
      <c r="F1727" s="101">
        <v>61.519500000000008</v>
      </c>
      <c r="G1727" s="101">
        <v>740.49503475524489</v>
      </c>
      <c r="H1727" s="188"/>
      <c r="I1727" s="179"/>
      <c r="J1727" s="179"/>
      <c r="K1727" s="179"/>
      <c r="L1727" s="179"/>
      <c r="M1727" s="179"/>
      <c r="N1727" s="179"/>
      <c r="O1727" s="179"/>
      <c r="P1727" s="179"/>
      <c r="Q1727" s="179"/>
      <c r="R1727" s="179"/>
      <c r="S1727" s="179"/>
      <c r="T1727" s="179"/>
      <c r="U1727" s="179"/>
      <c r="V1727" s="179"/>
      <c r="W1727" s="179"/>
      <c r="X1727" s="179"/>
      <c r="Y1727" s="179"/>
      <c r="Z1727" s="179"/>
      <c r="AA1727" s="179"/>
      <c r="AB1727" s="179"/>
      <c r="AC1727" s="179"/>
      <c r="AD1727" s="179"/>
      <c r="AE1727" s="179"/>
      <c r="AF1727" s="179"/>
      <c r="AG1727" s="179"/>
      <c r="AH1727" s="179"/>
      <c r="AI1727" s="179"/>
      <c r="AJ1727" s="179"/>
      <c r="AK1727" s="179"/>
      <c r="AL1727" s="179"/>
      <c r="AM1727" s="179"/>
      <c r="AN1727" s="179"/>
      <c r="AO1727" s="179"/>
      <c r="AP1727" s="179"/>
      <c r="AQ1727" s="179"/>
      <c r="AR1727" s="179"/>
      <c r="AS1727" s="179"/>
      <c r="AT1727" s="179"/>
      <c r="AU1727" s="179"/>
      <c r="AV1727" s="179"/>
      <c r="AW1727" s="179"/>
      <c r="AX1727" s="179"/>
      <c r="AY1727" s="179"/>
      <c r="AZ1727" s="179"/>
      <c r="BA1727" s="179"/>
      <c r="BB1727" s="179"/>
      <c r="BC1727" s="179"/>
      <c r="BD1727" s="179"/>
      <c r="BE1727" s="179"/>
      <c r="BF1727" s="179"/>
      <c r="BG1727" s="179"/>
      <c r="BH1727" s="179"/>
      <c r="BI1727" s="179"/>
      <c r="BJ1727" s="179"/>
      <c r="BK1727" s="179"/>
      <c r="BL1727" s="179"/>
      <c r="BM1727" s="179"/>
      <c r="BN1727" s="179"/>
      <c r="BO1727" s="179"/>
      <c r="BP1727" s="179"/>
      <c r="BQ1727" s="179"/>
      <c r="BR1727" s="179"/>
      <c r="BS1727" s="179"/>
      <c r="BT1727" s="179"/>
      <c r="BU1727" s="179"/>
      <c r="BV1727" s="179"/>
      <c r="BW1727" s="179"/>
      <c r="BX1727" s="179"/>
      <c r="BY1727" s="179"/>
      <c r="BZ1727" s="179"/>
      <c r="CA1727" s="179"/>
      <c r="CB1727" s="179"/>
      <c r="CC1727" s="179"/>
      <c r="CD1727" s="179"/>
      <c r="CE1727" s="179"/>
      <c r="CF1727" s="179"/>
      <c r="CG1727" s="179"/>
      <c r="CH1727" s="179"/>
      <c r="CI1727" s="179"/>
      <c r="CJ1727" s="179"/>
      <c r="CK1727" s="179"/>
      <c r="CL1727" s="179"/>
      <c r="CM1727" s="179"/>
      <c r="CN1727" s="179"/>
      <c r="CO1727" s="179"/>
      <c r="CP1727" s="179"/>
      <c r="CQ1727" s="179"/>
      <c r="CR1727" s="179"/>
      <c r="CS1727" s="179"/>
      <c r="CT1727" s="179"/>
      <c r="CU1727" s="179"/>
      <c r="CV1727" s="179"/>
      <c r="CW1727" s="179"/>
      <c r="CX1727" s="179"/>
      <c r="CY1727" s="179"/>
      <c r="CZ1727" s="179"/>
      <c r="DA1727" s="179"/>
      <c r="DB1727" s="179"/>
      <c r="DC1727" s="179"/>
      <c r="DD1727" s="179"/>
      <c r="DE1727" s="179"/>
      <c r="DF1727" s="179"/>
      <c r="DG1727" s="179"/>
      <c r="DH1727" s="179"/>
      <c r="DI1727" s="179"/>
      <c r="DJ1727" s="179"/>
      <c r="DK1727" s="179"/>
      <c r="DL1727" s="179"/>
      <c r="DM1727" s="179"/>
      <c r="DN1727" s="179"/>
      <c r="DO1727" s="179"/>
      <c r="DP1727" s="179"/>
      <c r="DQ1727" s="179"/>
      <c r="DR1727" s="179"/>
      <c r="DS1727" s="179"/>
      <c r="DT1727" s="179"/>
      <c r="DU1727" s="179"/>
      <c r="DV1727" s="179"/>
      <c r="DW1727" s="179"/>
      <c r="DX1727" s="179"/>
      <c r="DY1727" s="179"/>
    </row>
    <row r="1728" spans="1:129" outlineLevel="1" x14ac:dyDescent="0.25">
      <c r="A1728" s="96"/>
      <c r="B1728" s="125" t="s">
        <v>1593</v>
      </c>
      <c r="C1728" s="98">
        <v>2017</v>
      </c>
      <c r="D1728" s="101" t="s">
        <v>1525</v>
      </c>
      <c r="E1728" s="101"/>
      <c r="F1728" s="101">
        <v>61.519500000000008</v>
      </c>
      <c r="G1728" s="101">
        <v>290.54000000000002</v>
      </c>
      <c r="H1728" s="188"/>
      <c r="I1728" s="179"/>
      <c r="J1728" s="179"/>
      <c r="K1728" s="179"/>
      <c r="L1728" s="179"/>
      <c r="M1728" s="179"/>
      <c r="N1728" s="179"/>
      <c r="O1728" s="179"/>
      <c r="P1728" s="179"/>
      <c r="Q1728" s="179"/>
      <c r="R1728" s="179"/>
      <c r="S1728" s="179"/>
      <c r="T1728" s="179"/>
      <c r="U1728" s="179"/>
      <c r="V1728" s="179"/>
      <c r="W1728" s="179"/>
      <c r="X1728" s="179"/>
      <c r="Y1728" s="179"/>
      <c r="Z1728" s="179"/>
      <c r="AA1728" s="179"/>
      <c r="AB1728" s="179"/>
      <c r="AC1728" s="179"/>
      <c r="AD1728" s="179"/>
      <c r="AE1728" s="179"/>
      <c r="AF1728" s="179"/>
      <c r="AG1728" s="179"/>
      <c r="AH1728" s="179"/>
      <c r="AI1728" s="179"/>
      <c r="AJ1728" s="179"/>
      <c r="AK1728" s="179"/>
      <c r="AL1728" s="179"/>
      <c r="AM1728" s="179"/>
      <c r="AN1728" s="179"/>
      <c r="AO1728" s="179"/>
      <c r="AP1728" s="179"/>
      <c r="AQ1728" s="179"/>
      <c r="AR1728" s="179"/>
      <c r="AS1728" s="179"/>
      <c r="AT1728" s="179"/>
      <c r="AU1728" s="179"/>
      <c r="AV1728" s="179"/>
      <c r="AW1728" s="179"/>
      <c r="AX1728" s="179"/>
      <c r="AY1728" s="179"/>
      <c r="AZ1728" s="179"/>
      <c r="BA1728" s="179"/>
      <c r="BB1728" s="179"/>
      <c r="BC1728" s="179"/>
      <c r="BD1728" s="179"/>
      <c r="BE1728" s="179"/>
      <c r="BF1728" s="179"/>
      <c r="BG1728" s="179"/>
      <c r="BH1728" s="179"/>
      <c r="BI1728" s="179"/>
      <c r="BJ1728" s="179"/>
      <c r="BK1728" s="179"/>
      <c r="BL1728" s="179"/>
      <c r="BM1728" s="179"/>
      <c r="BN1728" s="179"/>
      <c r="BO1728" s="179"/>
      <c r="BP1728" s="179"/>
      <c r="BQ1728" s="179"/>
      <c r="BR1728" s="179"/>
      <c r="BS1728" s="179"/>
      <c r="BT1728" s="179"/>
      <c r="BU1728" s="179"/>
      <c r="BV1728" s="179"/>
      <c r="BW1728" s="179"/>
      <c r="BX1728" s="179"/>
      <c r="BY1728" s="179"/>
      <c r="BZ1728" s="179"/>
      <c r="CA1728" s="179"/>
      <c r="CB1728" s="179"/>
      <c r="CC1728" s="179"/>
      <c r="CD1728" s="179"/>
      <c r="CE1728" s="179"/>
      <c r="CF1728" s="179"/>
      <c r="CG1728" s="179"/>
      <c r="CH1728" s="179"/>
      <c r="CI1728" s="179"/>
      <c r="CJ1728" s="179"/>
      <c r="CK1728" s="179"/>
      <c r="CL1728" s="179"/>
      <c r="CM1728" s="179"/>
      <c r="CN1728" s="179"/>
      <c r="CO1728" s="179"/>
      <c r="CP1728" s="179"/>
      <c r="CQ1728" s="179"/>
      <c r="CR1728" s="179"/>
      <c r="CS1728" s="179"/>
      <c r="CT1728" s="179"/>
      <c r="CU1728" s="179"/>
      <c r="CV1728" s="179"/>
      <c r="CW1728" s="179"/>
      <c r="CX1728" s="179"/>
      <c r="CY1728" s="179"/>
      <c r="CZ1728" s="179"/>
      <c r="DA1728" s="179"/>
      <c r="DB1728" s="179"/>
      <c r="DC1728" s="179"/>
      <c r="DD1728" s="179"/>
      <c r="DE1728" s="179"/>
      <c r="DF1728" s="179"/>
      <c r="DG1728" s="179"/>
      <c r="DH1728" s="179"/>
      <c r="DI1728" s="179"/>
      <c r="DJ1728" s="179"/>
      <c r="DK1728" s="179"/>
      <c r="DL1728" s="179"/>
      <c r="DM1728" s="179"/>
      <c r="DN1728" s="179"/>
      <c r="DO1728" s="179"/>
      <c r="DP1728" s="179"/>
      <c r="DQ1728" s="179"/>
      <c r="DR1728" s="179"/>
      <c r="DS1728" s="179"/>
      <c r="DT1728" s="179"/>
      <c r="DU1728" s="179"/>
      <c r="DV1728" s="179"/>
      <c r="DW1728" s="179"/>
      <c r="DX1728" s="179"/>
      <c r="DY1728" s="179"/>
    </row>
    <row r="1729" spans="1:129" outlineLevel="1" x14ac:dyDescent="0.25">
      <c r="A1729" s="96"/>
      <c r="B1729" s="125" t="s">
        <v>1594</v>
      </c>
      <c r="C1729" s="98">
        <v>2018</v>
      </c>
      <c r="D1729" s="101" t="s">
        <v>1525</v>
      </c>
      <c r="E1729" s="101"/>
      <c r="F1729" s="101">
        <v>97.65</v>
      </c>
      <c r="G1729" s="101">
        <v>429.68187</v>
      </c>
      <c r="H1729" s="188"/>
      <c r="I1729" s="179"/>
      <c r="J1729" s="179"/>
      <c r="K1729" s="179"/>
      <c r="L1729" s="179"/>
      <c r="M1729" s="179"/>
      <c r="N1729" s="179"/>
      <c r="O1729" s="179"/>
      <c r="P1729" s="179"/>
      <c r="Q1729" s="179"/>
      <c r="R1729" s="179"/>
      <c r="S1729" s="179"/>
      <c r="T1729" s="179"/>
      <c r="U1729" s="179"/>
      <c r="V1729" s="179"/>
      <c r="W1729" s="179"/>
      <c r="X1729" s="179"/>
      <c r="Y1729" s="179"/>
      <c r="Z1729" s="179"/>
      <c r="AA1729" s="179"/>
      <c r="AB1729" s="179"/>
      <c r="AC1729" s="179"/>
      <c r="AD1729" s="179"/>
      <c r="AE1729" s="179"/>
      <c r="AF1729" s="179"/>
      <c r="AG1729" s="179"/>
      <c r="AH1729" s="179"/>
      <c r="AI1729" s="179"/>
      <c r="AJ1729" s="179"/>
      <c r="AK1729" s="179"/>
      <c r="AL1729" s="179"/>
      <c r="AM1729" s="179"/>
      <c r="AN1729" s="179"/>
      <c r="AO1729" s="179"/>
      <c r="AP1729" s="179"/>
      <c r="AQ1729" s="179"/>
      <c r="AR1729" s="179"/>
      <c r="AS1729" s="179"/>
      <c r="AT1729" s="179"/>
      <c r="AU1729" s="179"/>
      <c r="AV1729" s="179"/>
      <c r="AW1729" s="179"/>
      <c r="AX1729" s="179"/>
      <c r="AY1729" s="179"/>
      <c r="AZ1729" s="179"/>
      <c r="BA1729" s="179"/>
      <c r="BB1729" s="179"/>
      <c r="BC1729" s="179"/>
      <c r="BD1729" s="179"/>
      <c r="BE1729" s="179"/>
      <c r="BF1729" s="179"/>
      <c r="BG1729" s="179"/>
      <c r="BH1729" s="179"/>
      <c r="BI1729" s="179"/>
      <c r="BJ1729" s="179"/>
      <c r="BK1729" s="179"/>
      <c r="BL1729" s="179"/>
      <c r="BM1729" s="179"/>
      <c r="BN1729" s="179"/>
      <c r="BO1729" s="179"/>
      <c r="BP1729" s="179"/>
      <c r="BQ1729" s="179"/>
      <c r="BR1729" s="179"/>
      <c r="BS1729" s="179"/>
      <c r="BT1729" s="179"/>
      <c r="BU1729" s="179"/>
      <c r="BV1729" s="179"/>
      <c r="BW1729" s="179"/>
      <c r="BX1729" s="179"/>
      <c r="BY1729" s="179"/>
      <c r="BZ1729" s="179"/>
      <c r="CA1729" s="179"/>
      <c r="CB1729" s="179"/>
      <c r="CC1729" s="179"/>
      <c r="CD1729" s="179"/>
      <c r="CE1729" s="179"/>
      <c r="CF1729" s="179"/>
      <c r="CG1729" s="179"/>
      <c r="CH1729" s="179"/>
      <c r="CI1729" s="179"/>
      <c r="CJ1729" s="179"/>
      <c r="CK1729" s="179"/>
      <c r="CL1729" s="179"/>
      <c r="CM1729" s="179"/>
      <c r="CN1729" s="179"/>
      <c r="CO1729" s="179"/>
      <c r="CP1729" s="179"/>
      <c r="CQ1729" s="179"/>
      <c r="CR1729" s="179"/>
      <c r="CS1729" s="179"/>
      <c r="CT1729" s="179"/>
      <c r="CU1729" s="179"/>
      <c r="CV1729" s="179"/>
      <c r="CW1729" s="179"/>
      <c r="CX1729" s="179"/>
      <c r="CY1729" s="179"/>
      <c r="CZ1729" s="179"/>
      <c r="DA1729" s="179"/>
      <c r="DB1729" s="179"/>
      <c r="DC1729" s="179"/>
      <c r="DD1729" s="179"/>
      <c r="DE1729" s="179"/>
      <c r="DF1729" s="179"/>
      <c r="DG1729" s="179"/>
      <c r="DH1729" s="179"/>
      <c r="DI1729" s="179"/>
      <c r="DJ1729" s="179"/>
      <c r="DK1729" s="179"/>
      <c r="DL1729" s="179"/>
      <c r="DM1729" s="179"/>
      <c r="DN1729" s="179"/>
      <c r="DO1729" s="179"/>
      <c r="DP1729" s="179"/>
      <c r="DQ1729" s="179"/>
      <c r="DR1729" s="179"/>
      <c r="DS1729" s="179"/>
      <c r="DT1729" s="179"/>
      <c r="DU1729" s="179"/>
      <c r="DV1729" s="179"/>
      <c r="DW1729" s="179"/>
      <c r="DX1729" s="179"/>
      <c r="DY1729" s="179"/>
    </row>
    <row r="1730" spans="1:129" outlineLevel="1" x14ac:dyDescent="0.25">
      <c r="A1730" s="96"/>
      <c r="B1730" s="125" t="s">
        <v>1595</v>
      </c>
      <c r="C1730" s="98">
        <v>2018</v>
      </c>
      <c r="D1730" s="101" t="s">
        <v>1525</v>
      </c>
      <c r="E1730" s="101"/>
      <c r="F1730" s="101">
        <v>97.65</v>
      </c>
      <c r="G1730" s="101">
        <v>452.16702999999995</v>
      </c>
      <c r="H1730" s="188"/>
      <c r="I1730" s="179"/>
      <c r="J1730" s="179"/>
      <c r="K1730" s="179"/>
      <c r="L1730" s="179"/>
      <c r="M1730" s="179"/>
      <c r="N1730" s="179"/>
      <c r="O1730" s="179"/>
      <c r="P1730" s="179"/>
      <c r="Q1730" s="179"/>
      <c r="R1730" s="179"/>
      <c r="S1730" s="179"/>
      <c r="T1730" s="179"/>
      <c r="U1730" s="179"/>
      <c r="V1730" s="179"/>
      <c r="W1730" s="179"/>
      <c r="X1730" s="179"/>
      <c r="Y1730" s="179"/>
      <c r="Z1730" s="179"/>
      <c r="AA1730" s="179"/>
      <c r="AB1730" s="179"/>
      <c r="AC1730" s="179"/>
      <c r="AD1730" s="179"/>
      <c r="AE1730" s="179"/>
      <c r="AF1730" s="179"/>
      <c r="AG1730" s="179"/>
      <c r="AH1730" s="179"/>
      <c r="AI1730" s="179"/>
      <c r="AJ1730" s="179"/>
      <c r="AK1730" s="179"/>
      <c r="AL1730" s="179"/>
      <c r="AM1730" s="179"/>
      <c r="AN1730" s="179"/>
      <c r="AO1730" s="179"/>
      <c r="AP1730" s="179"/>
      <c r="AQ1730" s="179"/>
      <c r="AR1730" s="179"/>
      <c r="AS1730" s="179"/>
      <c r="AT1730" s="179"/>
      <c r="AU1730" s="179"/>
      <c r="AV1730" s="179"/>
      <c r="AW1730" s="179"/>
      <c r="AX1730" s="179"/>
      <c r="AY1730" s="179"/>
      <c r="AZ1730" s="179"/>
      <c r="BA1730" s="179"/>
      <c r="BB1730" s="179"/>
      <c r="BC1730" s="179"/>
      <c r="BD1730" s="179"/>
      <c r="BE1730" s="179"/>
      <c r="BF1730" s="179"/>
      <c r="BG1730" s="179"/>
      <c r="BH1730" s="179"/>
      <c r="BI1730" s="179"/>
      <c r="BJ1730" s="179"/>
      <c r="BK1730" s="179"/>
      <c r="BL1730" s="179"/>
      <c r="BM1730" s="179"/>
      <c r="BN1730" s="179"/>
      <c r="BO1730" s="179"/>
      <c r="BP1730" s="179"/>
      <c r="BQ1730" s="179"/>
      <c r="BR1730" s="179"/>
      <c r="BS1730" s="179"/>
      <c r="BT1730" s="179"/>
      <c r="BU1730" s="179"/>
      <c r="BV1730" s="179"/>
      <c r="BW1730" s="179"/>
      <c r="BX1730" s="179"/>
      <c r="BY1730" s="179"/>
      <c r="BZ1730" s="179"/>
      <c r="CA1730" s="179"/>
      <c r="CB1730" s="179"/>
      <c r="CC1730" s="179"/>
      <c r="CD1730" s="179"/>
      <c r="CE1730" s="179"/>
      <c r="CF1730" s="179"/>
      <c r="CG1730" s="179"/>
      <c r="CH1730" s="179"/>
      <c r="CI1730" s="179"/>
      <c r="CJ1730" s="179"/>
      <c r="CK1730" s="179"/>
      <c r="CL1730" s="179"/>
      <c r="CM1730" s="179"/>
      <c r="CN1730" s="179"/>
      <c r="CO1730" s="179"/>
      <c r="CP1730" s="179"/>
      <c r="CQ1730" s="179"/>
      <c r="CR1730" s="179"/>
      <c r="CS1730" s="179"/>
      <c r="CT1730" s="179"/>
      <c r="CU1730" s="179"/>
      <c r="CV1730" s="179"/>
      <c r="CW1730" s="179"/>
      <c r="CX1730" s="179"/>
      <c r="CY1730" s="179"/>
      <c r="CZ1730" s="179"/>
      <c r="DA1730" s="179"/>
      <c r="DB1730" s="179"/>
      <c r="DC1730" s="179"/>
      <c r="DD1730" s="179"/>
      <c r="DE1730" s="179"/>
      <c r="DF1730" s="179"/>
      <c r="DG1730" s="179"/>
      <c r="DH1730" s="179"/>
      <c r="DI1730" s="179"/>
      <c r="DJ1730" s="179"/>
      <c r="DK1730" s="179"/>
      <c r="DL1730" s="179"/>
      <c r="DM1730" s="179"/>
      <c r="DN1730" s="179"/>
      <c r="DO1730" s="179"/>
      <c r="DP1730" s="179"/>
      <c r="DQ1730" s="179"/>
      <c r="DR1730" s="179"/>
      <c r="DS1730" s="179"/>
      <c r="DT1730" s="179"/>
      <c r="DU1730" s="179"/>
      <c r="DV1730" s="179"/>
      <c r="DW1730" s="179"/>
      <c r="DX1730" s="179"/>
      <c r="DY1730" s="179"/>
    </row>
    <row r="1731" spans="1:129" outlineLevel="1" x14ac:dyDescent="0.25">
      <c r="A1731" s="96"/>
      <c r="B1731" s="125" t="s">
        <v>1596</v>
      </c>
      <c r="C1731" s="98">
        <v>2018</v>
      </c>
      <c r="D1731" s="101" t="s">
        <v>1547</v>
      </c>
      <c r="E1731" s="101"/>
      <c r="F1731" s="101">
        <v>97.65</v>
      </c>
      <c r="G1731" s="101">
        <v>432.24605000000003</v>
      </c>
      <c r="H1731" s="188"/>
      <c r="I1731" s="179"/>
      <c r="J1731" s="179"/>
      <c r="K1731" s="179"/>
      <c r="L1731" s="179"/>
      <c r="M1731" s="179"/>
      <c r="N1731" s="179"/>
      <c r="O1731" s="179"/>
      <c r="P1731" s="179"/>
      <c r="Q1731" s="179"/>
      <c r="R1731" s="179"/>
      <c r="S1731" s="179"/>
      <c r="T1731" s="179"/>
      <c r="U1731" s="179"/>
      <c r="V1731" s="179"/>
      <c r="W1731" s="179"/>
      <c r="X1731" s="179"/>
      <c r="Y1731" s="179"/>
      <c r="Z1731" s="179"/>
      <c r="AA1731" s="179"/>
      <c r="AB1731" s="179"/>
      <c r="AC1731" s="179"/>
      <c r="AD1731" s="179"/>
      <c r="AE1731" s="179"/>
      <c r="AF1731" s="179"/>
      <c r="AG1731" s="179"/>
      <c r="AH1731" s="179"/>
      <c r="AI1731" s="179"/>
      <c r="AJ1731" s="179"/>
      <c r="AK1731" s="179"/>
      <c r="AL1731" s="179"/>
      <c r="AM1731" s="179"/>
      <c r="AN1731" s="179"/>
      <c r="AO1731" s="179"/>
      <c r="AP1731" s="179"/>
      <c r="AQ1731" s="179"/>
      <c r="AR1731" s="179"/>
      <c r="AS1731" s="179"/>
      <c r="AT1731" s="179"/>
      <c r="AU1731" s="179"/>
      <c r="AV1731" s="179"/>
      <c r="AW1731" s="179"/>
      <c r="AX1731" s="179"/>
      <c r="AY1731" s="179"/>
      <c r="AZ1731" s="179"/>
      <c r="BA1731" s="179"/>
      <c r="BB1731" s="179"/>
      <c r="BC1731" s="179"/>
      <c r="BD1731" s="179"/>
      <c r="BE1731" s="179"/>
      <c r="BF1731" s="179"/>
      <c r="BG1731" s="179"/>
      <c r="BH1731" s="179"/>
      <c r="BI1731" s="179"/>
      <c r="BJ1731" s="179"/>
      <c r="BK1731" s="179"/>
      <c r="BL1731" s="179"/>
      <c r="BM1731" s="179"/>
      <c r="BN1731" s="179"/>
      <c r="BO1731" s="179"/>
      <c r="BP1731" s="179"/>
      <c r="BQ1731" s="179"/>
      <c r="BR1731" s="179"/>
      <c r="BS1731" s="179"/>
      <c r="BT1731" s="179"/>
      <c r="BU1731" s="179"/>
      <c r="BV1731" s="179"/>
      <c r="BW1731" s="179"/>
      <c r="BX1731" s="179"/>
      <c r="BY1731" s="179"/>
      <c r="BZ1731" s="179"/>
      <c r="CA1731" s="179"/>
      <c r="CB1731" s="179"/>
      <c r="CC1731" s="179"/>
      <c r="CD1731" s="179"/>
      <c r="CE1731" s="179"/>
      <c r="CF1731" s="179"/>
      <c r="CG1731" s="179"/>
      <c r="CH1731" s="179"/>
      <c r="CI1731" s="179"/>
      <c r="CJ1731" s="179"/>
      <c r="CK1731" s="179"/>
      <c r="CL1731" s="179"/>
      <c r="CM1731" s="179"/>
      <c r="CN1731" s="179"/>
      <c r="CO1731" s="179"/>
      <c r="CP1731" s="179"/>
      <c r="CQ1731" s="179"/>
      <c r="CR1731" s="179"/>
      <c r="CS1731" s="179"/>
      <c r="CT1731" s="179"/>
      <c r="CU1731" s="179"/>
      <c r="CV1731" s="179"/>
      <c r="CW1731" s="179"/>
      <c r="CX1731" s="179"/>
      <c r="CY1731" s="179"/>
      <c r="CZ1731" s="179"/>
      <c r="DA1731" s="179"/>
      <c r="DB1731" s="179"/>
      <c r="DC1731" s="179"/>
      <c r="DD1731" s="179"/>
      <c r="DE1731" s="179"/>
      <c r="DF1731" s="179"/>
      <c r="DG1731" s="179"/>
      <c r="DH1731" s="179"/>
      <c r="DI1731" s="179"/>
      <c r="DJ1731" s="179"/>
      <c r="DK1731" s="179"/>
      <c r="DL1731" s="179"/>
      <c r="DM1731" s="179"/>
      <c r="DN1731" s="179"/>
      <c r="DO1731" s="179"/>
      <c r="DP1731" s="179"/>
      <c r="DQ1731" s="179"/>
      <c r="DR1731" s="179"/>
      <c r="DS1731" s="179"/>
      <c r="DT1731" s="179"/>
      <c r="DU1731" s="179"/>
      <c r="DV1731" s="179"/>
      <c r="DW1731" s="179"/>
      <c r="DX1731" s="179"/>
      <c r="DY1731" s="179"/>
    </row>
    <row r="1732" spans="1:129" outlineLevel="1" x14ac:dyDescent="0.25">
      <c r="A1732" s="96"/>
      <c r="B1732" s="125" t="s">
        <v>1597</v>
      </c>
      <c r="C1732" s="98">
        <v>2018</v>
      </c>
      <c r="D1732" s="101" t="s">
        <v>1525</v>
      </c>
      <c r="E1732" s="101"/>
      <c r="F1732" s="101">
        <v>97.65</v>
      </c>
      <c r="G1732" s="101">
        <v>540.81093999999996</v>
      </c>
      <c r="H1732" s="188"/>
      <c r="I1732" s="179"/>
      <c r="J1732" s="179"/>
      <c r="K1732" s="179"/>
      <c r="L1732" s="179"/>
      <c r="M1732" s="179"/>
      <c r="N1732" s="179"/>
      <c r="O1732" s="179"/>
      <c r="P1732" s="179"/>
      <c r="Q1732" s="179"/>
      <c r="R1732" s="179"/>
      <c r="S1732" s="179"/>
      <c r="T1732" s="179"/>
      <c r="U1732" s="179"/>
      <c r="V1732" s="179"/>
      <c r="W1732" s="179"/>
      <c r="X1732" s="179"/>
      <c r="Y1732" s="179"/>
      <c r="Z1732" s="179"/>
      <c r="AA1732" s="179"/>
      <c r="AB1732" s="179"/>
      <c r="AC1732" s="179"/>
      <c r="AD1732" s="179"/>
      <c r="AE1732" s="179"/>
      <c r="AF1732" s="179"/>
      <c r="AG1732" s="179"/>
      <c r="AH1732" s="179"/>
      <c r="AI1732" s="179"/>
      <c r="AJ1732" s="179"/>
      <c r="AK1732" s="179"/>
      <c r="AL1732" s="179"/>
      <c r="AM1732" s="179"/>
      <c r="AN1732" s="179"/>
      <c r="AO1732" s="179"/>
      <c r="AP1732" s="179"/>
      <c r="AQ1732" s="179"/>
      <c r="AR1732" s="179"/>
      <c r="AS1732" s="179"/>
      <c r="AT1732" s="179"/>
      <c r="AU1732" s="179"/>
      <c r="AV1732" s="179"/>
      <c r="AW1732" s="179"/>
      <c r="AX1732" s="179"/>
      <c r="AY1732" s="179"/>
      <c r="AZ1732" s="179"/>
      <c r="BA1732" s="179"/>
      <c r="BB1732" s="179"/>
      <c r="BC1732" s="179"/>
      <c r="BD1732" s="179"/>
      <c r="BE1732" s="179"/>
      <c r="BF1732" s="179"/>
      <c r="BG1732" s="179"/>
      <c r="BH1732" s="179"/>
      <c r="BI1732" s="179"/>
      <c r="BJ1732" s="179"/>
      <c r="BK1732" s="179"/>
      <c r="BL1732" s="179"/>
      <c r="BM1732" s="179"/>
      <c r="BN1732" s="179"/>
      <c r="BO1732" s="179"/>
      <c r="BP1732" s="179"/>
      <c r="BQ1732" s="179"/>
      <c r="BR1732" s="179"/>
      <c r="BS1732" s="179"/>
      <c r="BT1732" s="179"/>
      <c r="BU1732" s="179"/>
      <c r="BV1732" s="179"/>
      <c r="BW1732" s="179"/>
      <c r="BX1732" s="179"/>
      <c r="BY1732" s="179"/>
      <c r="BZ1732" s="179"/>
      <c r="CA1732" s="179"/>
      <c r="CB1732" s="179"/>
      <c r="CC1732" s="179"/>
      <c r="CD1732" s="179"/>
      <c r="CE1732" s="179"/>
      <c r="CF1732" s="179"/>
      <c r="CG1732" s="179"/>
      <c r="CH1732" s="179"/>
      <c r="CI1732" s="179"/>
      <c r="CJ1732" s="179"/>
      <c r="CK1732" s="179"/>
      <c r="CL1732" s="179"/>
      <c r="CM1732" s="179"/>
      <c r="CN1732" s="179"/>
      <c r="CO1732" s="179"/>
      <c r="CP1732" s="179"/>
      <c r="CQ1732" s="179"/>
      <c r="CR1732" s="179"/>
      <c r="CS1732" s="179"/>
      <c r="CT1732" s="179"/>
      <c r="CU1732" s="179"/>
      <c r="CV1732" s="179"/>
      <c r="CW1732" s="179"/>
      <c r="CX1732" s="179"/>
      <c r="CY1732" s="179"/>
      <c r="CZ1732" s="179"/>
      <c r="DA1732" s="179"/>
      <c r="DB1732" s="179"/>
      <c r="DC1732" s="179"/>
      <c r="DD1732" s="179"/>
      <c r="DE1732" s="179"/>
      <c r="DF1732" s="179"/>
      <c r="DG1732" s="179"/>
      <c r="DH1732" s="179"/>
      <c r="DI1732" s="179"/>
      <c r="DJ1732" s="179"/>
      <c r="DK1732" s="179"/>
      <c r="DL1732" s="179"/>
      <c r="DM1732" s="179"/>
      <c r="DN1732" s="179"/>
      <c r="DO1732" s="179"/>
      <c r="DP1732" s="179"/>
      <c r="DQ1732" s="179"/>
      <c r="DR1732" s="179"/>
      <c r="DS1732" s="179"/>
      <c r="DT1732" s="179"/>
      <c r="DU1732" s="179"/>
      <c r="DV1732" s="179"/>
      <c r="DW1732" s="179"/>
      <c r="DX1732" s="179"/>
      <c r="DY1732" s="179"/>
    </row>
    <row r="1733" spans="1:129" outlineLevel="1" x14ac:dyDescent="0.25">
      <c r="A1733" s="96"/>
      <c r="B1733" s="125" t="s">
        <v>1598</v>
      </c>
      <c r="C1733" s="98">
        <v>2018</v>
      </c>
      <c r="D1733" s="101" t="s">
        <v>1525</v>
      </c>
      <c r="E1733" s="101"/>
      <c r="F1733" s="101">
        <v>61.52</v>
      </c>
      <c r="G1733" s="101">
        <v>372.32726000000002</v>
      </c>
      <c r="H1733" s="188"/>
      <c r="I1733" s="179"/>
      <c r="J1733" s="179"/>
      <c r="K1733" s="179"/>
      <c r="L1733" s="179"/>
      <c r="M1733" s="179"/>
      <c r="N1733" s="179"/>
      <c r="O1733" s="179"/>
      <c r="P1733" s="179"/>
      <c r="Q1733" s="179"/>
      <c r="R1733" s="179"/>
      <c r="S1733" s="179"/>
      <c r="T1733" s="179"/>
      <c r="U1733" s="179"/>
      <c r="V1733" s="179"/>
      <c r="W1733" s="179"/>
      <c r="X1733" s="179"/>
      <c r="Y1733" s="179"/>
      <c r="Z1733" s="179"/>
      <c r="AA1733" s="179"/>
      <c r="AB1733" s="179"/>
      <c r="AC1733" s="179"/>
      <c r="AD1733" s="179"/>
      <c r="AE1733" s="179"/>
      <c r="AF1733" s="179"/>
      <c r="AG1733" s="179"/>
      <c r="AH1733" s="179"/>
      <c r="AI1733" s="179"/>
      <c r="AJ1733" s="179"/>
      <c r="AK1733" s="179"/>
      <c r="AL1733" s="179"/>
      <c r="AM1733" s="179"/>
      <c r="AN1733" s="179"/>
      <c r="AO1733" s="179"/>
      <c r="AP1733" s="179"/>
      <c r="AQ1733" s="179"/>
      <c r="AR1733" s="179"/>
      <c r="AS1733" s="179"/>
      <c r="AT1733" s="179"/>
      <c r="AU1733" s="179"/>
      <c r="AV1733" s="179"/>
      <c r="AW1733" s="179"/>
      <c r="AX1733" s="179"/>
      <c r="AY1733" s="179"/>
      <c r="AZ1733" s="179"/>
      <c r="BA1733" s="179"/>
      <c r="BB1733" s="179"/>
      <c r="BC1733" s="179"/>
      <c r="BD1733" s="179"/>
      <c r="BE1733" s="179"/>
      <c r="BF1733" s="179"/>
      <c r="BG1733" s="179"/>
      <c r="BH1733" s="179"/>
      <c r="BI1733" s="179"/>
      <c r="BJ1733" s="179"/>
      <c r="BK1733" s="179"/>
      <c r="BL1733" s="179"/>
      <c r="BM1733" s="179"/>
      <c r="BN1733" s="179"/>
      <c r="BO1733" s="179"/>
      <c r="BP1733" s="179"/>
      <c r="BQ1733" s="179"/>
      <c r="BR1733" s="179"/>
      <c r="BS1733" s="179"/>
      <c r="BT1733" s="179"/>
      <c r="BU1733" s="179"/>
      <c r="BV1733" s="179"/>
      <c r="BW1733" s="179"/>
      <c r="BX1733" s="179"/>
      <c r="BY1733" s="179"/>
      <c r="BZ1733" s="179"/>
      <c r="CA1733" s="179"/>
      <c r="CB1733" s="179"/>
      <c r="CC1733" s="179"/>
      <c r="CD1733" s="179"/>
      <c r="CE1733" s="179"/>
      <c r="CF1733" s="179"/>
      <c r="CG1733" s="179"/>
      <c r="CH1733" s="179"/>
      <c r="CI1733" s="179"/>
      <c r="CJ1733" s="179"/>
      <c r="CK1733" s="179"/>
      <c r="CL1733" s="179"/>
      <c r="CM1733" s="179"/>
      <c r="CN1733" s="179"/>
      <c r="CO1733" s="179"/>
      <c r="CP1733" s="179"/>
      <c r="CQ1733" s="179"/>
      <c r="CR1733" s="179"/>
      <c r="CS1733" s="179"/>
      <c r="CT1733" s="179"/>
      <c r="CU1733" s="179"/>
      <c r="CV1733" s="179"/>
      <c r="CW1733" s="179"/>
      <c r="CX1733" s="179"/>
      <c r="CY1733" s="179"/>
      <c r="CZ1733" s="179"/>
      <c r="DA1733" s="179"/>
      <c r="DB1733" s="179"/>
      <c r="DC1733" s="179"/>
      <c r="DD1733" s="179"/>
      <c r="DE1733" s="179"/>
      <c r="DF1733" s="179"/>
      <c r="DG1733" s="179"/>
      <c r="DH1733" s="179"/>
      <c r="DI1733" s="179"/>
      <c r="DJ1733" s="179"/>
      <c r="DK1733" s="179"/>
      <c r="DL1733" s="179"/>
      <c r="DM1733" s="179"/>
      <c r="DN1733" s="179"/>
      <c r="DO1733" s="179"/>
      <c r="DP1733" s="179"/>
      <c r="DQ1733" s="179"/>
      <c r="DR1733" s="179"/>
      <c r="DS1733" s="179"/>
      <c r="DT1733" s="179"/>
      <c r="DU1733" s="179"/>
      <c r="DV1733" s="179"/>
      <c r="DW1733" s="179"/>
      <c r="DX1733" s="179"/>
      <c r="DY1733" s="179"/>
    </row>
    <row r="1734" spans="1:129" outlineLevel="1" x14ac:dyDescent="0.25">
      <c r="A1734" s="96"/>
      <c r="B1734" s="125" t="s">
        <v>1599</v>
      </c>
      <c r="C1734" s="98">
        <v>2018</v>
      </c>
      <c r="D1734" s="101" t="s">
        <v>1547</v>
      </c>
      <c r="E1734" s="101"/>
      <c r="F1734" s="101">
        <v>97.65</v>
      </c>
      <c r="G1734" s="101">
        <v>518.25224000000003</v>
      </c>
      <c r="H1734" s="188"/>
      <c r="I1734" s="179"/>
      <c r="J1734" s="179"/>
      <c r="K1734" s="179"/>
      <c r="L1734" s="179"/>
      <c r="M1734" s="179"/>
      <c r="N1734" s="179"/>
      <c r="O1734" s="179"/>
      <c r="P1734" s="179"/>
      <c r="Q1734" s="179"/>
      <c r="R1734" s="179"/>
      <c r="S1734" s="179"/>
      <c r="T1734" s="179"/>
      <c r="U1734" s="179"/>
      <c r="V1734" s="179"/>
      <c r="W1734" s="179"/>
      <c r="X1734" s="179"/>
      <c r="Y1734" s="179"/>
      <c r="Z1734" s="179"/>
      <c r="AA1734" s="179"/>
      <c r="AB1734" s="179"/>
      <c r="AC1734" s="179"/>
      <c r="AD1734" s="179"/>
      <c r="AE1734" s="179"/>
      <c r="AF1734" s="179"/>
      <c r="AG1734" s="179"/>
      <c r="AH1734" s="179"/>
      <c r="AI1734" s="179"/>
      <c r="AJ1734" s="179"/>
      <c r="AK1734" s="179"/>
      <c r="AL1734" s="179"/>
      <c r="AM1734" s="179"/>
      <c r="AN1734" s="179"/>
      <c r="AO1734" s="179"/>
      <c r="AP1734" s="179"/>
      <c r="AQ1734" s="179"/>
      <c r="AR1734" s="179"/>
      <c r="AS1734" s="179"/>
      <c r="AT1734" s="179"/>
      <c r="AU1734" s="179"/>
      <c r="AV1734" s="179"/>
      <c r="AW1734" s="179"/>
      <c r="AX1734" s="179"/>
      <c r="AY1734" s="179"/>
      <c r="AZ1734" s="179"/>
      <c r="BA1734" s="179"/>
      <c r="BB1734" s="179"/>
      <c r="BC1734" s="179"/>
      <c r="BD1734" s="179"/>
      <c r="BE1734" s="179"/>
      <c r="BF1734" s="179"/>
      <c r="BG1734" s="179"/>
      <c r="BH1734" s="179"/>
      <c r="BI1734" s="179"/>
      <c r="BJ1734" s="179"/>
      <c r="BK1734" s="179"/>
      <c r="BL1734" s="179"/>
      <c r="BM1734" s="179"/>
      <c r="BN1734" s="179"/>
      <c r="BO1734" s="179"/>
      <c r="BP1734" s="179"/>
      <c r="BQ1734" s="179"/>
      <c r="BR1734" s="179"/>
      <c r="BS1734" s="179"/>
      <c r="BT1734" s="179"/>
      <c r="BU1734" s="179"/>
      <c r="BV1734" s="179"/>
      <c r="BW1734" s="179"/>
      <c r="BX1734" s="179"/>
      <c r="BY1734" s="179"/>
      <c r="BZ1734" s="179"/>
      <c r="CA1734" s="179"/>
      <c r="CB1734" s="179"/>
      <c r="CC1734" s="179"/>
      <c r="CD1734" s="179"/>
      <c r="CE1734" s="179"/>
      <c r="CF1734" s="179"/>
      <c r="CG1734" s="179"/>
      <c r="CH1734" s="179"/>
      <c r="CI1734" s="179"/>
      <c r="CJ1734" s="179"/>
      <c r="CK1734" s="179"/>
      <c r="CL1734" s="179"/>
      <c r="CM1734" s="179"/>
      <c r="CN1734" s="179"/>
      <c r="CO1734" s="179"/>
      <c r="CP1734" s="179"/>
      <c r="CQ1734" s="179"/>
      <c r="CR1734" s="179"/>
      <c r="CS1734" s="179"/>
      <c r="CT1734" s="179"/>
      <c r="CU1734" s="179"/>
      <c r="CV1734" s="179"/>
      <c r="CW1734" s="179"/>
      <c r="CX1734" s="179"/>
      <c r="CY1734" s="179"/>
      <c r="CZ1734" s="179"/>
      <c r="DA1734" s="179"/>
      <c r="DB1734" s="179"/>
      <c r="DC1734" s="179"/>
      <c r="DD1734" s="179"/>
      <c r="DE1734" s="179"/>
      <c r="DF1734" s="179"/>
      <c r="DG1734" s="179"/>
      <c r="DH1734" s="179"/>
      <c r="DI1734" s="179"/>
      <c r="DJ1734" s="179"/>
      <c r="DK1734" s="179"/>
      <c r="DL1734" s="179"/>
      <c r="DM1734" s="179"/>
      <c r="DN1734" s="179"/>
      <c r="DO1734" s="179"/>
      <c r="DP1734" s="179"/>
      <c r="DQ1734" s="179"/>
      <c r="DR1734" s="179"/>
      <c r="DS1734" s="179"/>
      <c r="DT1734" s="179"/>
      <c r="DU1734" s="179"/>
      <c r="DV1734" s="179"/>
      <c r="DW1734" s="179"/>
      <c r="DX1734" s="179"/>
      <c r="DY1734" s="179"/>
    </row>
    <row r="1735" spans="1:129" outlineLevel="1" x14ac:dyDescent="0.25">
      <c r="A1735" s="96"/>
      <c r="B1735" s="125" t="s">
        <v>1600</v>
      </c>
      <c r="C1735" s="98">
        <v>2018</v>
      </c>
      <c r="D1735" s="101" t="s">
        <v>1525</v>
      </c>
      <c r="E1735" s="101"/>
      <c r="F1735" s="101">
        <v>97.65</v>
      </c>
      <c r="G1735" s="101">
        <v>426.31837000000002</v>
      </c>
      <c r="H1735" s="188"/>
      <c r="I1735" s="179"/>
      <c r="J1735" s="179"/>
      <c r="K1735" s="179"/>
      <c r="L1735" s="179"/>
      <c r="M1735" s="179"/>
      <c r="N1735" s="179"/>
      <c r="O1735" s="179"/>
      <c r="P1735" s="179"/>
      <c r="Q1735" s="179"/>
      <c r="R1735" s="179"/>
      <c r="S1735" s="179"/>
      <c r="T1735" s="179"/>
      <c r="U1735" s="179"/>
      <c r="V1735" s="179"/>
      <c r="W1735" s="179"/>
      <c r="X1735" s="179"/>
      <c r="Y1735" s="179"/>
      <c r="Z1735" s="179"/>
      <c r="AA1735" s="179"/>
      <c r="AB1735" s="179"/>
      <c r="AC1735" s="179"/>
      <c r="AD1735" s="179"/>
      <c r="AE1735" s="179"/>
      <c r="AF1735" s="179"/>
      <c r="AG1735" s="179"/>
      <c r="AH1735" s="179"/>
      <c r="AI1735" s="179"/>
      <c r="AJ1735" s="179"/>
      <c r="AK1735" s="179"/>
      <c r="AL1735" s="179"/>
      <c r="AM1735" s="179"/>
      <c r="AN1735" s="179"/>
      <c r="AO1735" s="179"/>
      <c r="AP1735" s="179"/>
      <c r="AQ1735" s="179"/>
      <c r="AR1735" s="179"/>
      <c r="AS1735" s="179"/>
      <c r="AT1735" s="179"/>
      <c r="AU1735" s="179"/>
      <c r="AV1735" s="179"/>
      <c r="AW1735" s="179"/>
      <c r="AX1735" s="179"/>
      <c r="AY1735" s="179"/>
      <c r="AZ1735" s="179"/>
      <c r="BA1735" s="179"/>
      <c r="BB1735" s="179"/>
      <c r="BC1735" s="179"/>
      <c r="BD1735" s="179"/>
      <c r="BE1735" s="179"/>
      <c r="BF1735" s="179"/>
      <c r="BG1735" s="179"/>
      <c r="BH1735" s="179"/>
      <c r="BI1735" s="179"/>
      <c r="BJ1735" s="179"/>
      <c r="BK1735" s="179"/>
      <c r="BL1735" s="179"/>
      <c r="BM1735" s="179"/>
      <c r="BN1735" s="179"/>
      <c r="BO1735" s="179"/>
      <c r="BP1735" s="179"/>
      <c r="BQ1735" s="179"/>
      <c r="BR1735" s="179"/>
      <c r="BS1735" s="179"/>
      <c r="BT1735" s="179"/>
      <c r="BU1735" s="179"/>
      <c r="BV1735" s="179"/>
      <c r="BW1735" s="179"/>
      <c r="BX1735" s="179"/>
      <c r="BY1735" s="179"/>
      <c r="BZ1735" s="179"/>
      <c r="CA1735" s="179"/>
      <c r="CB1735" s="179"/>
      <c r="CC1735" s="179"/>
      <c r="CD1735" s="179"/>
      <c r="CE1735" s="179"/>
      <c r="CF1735" s="179"/>
      <c r="CG1735" s="179"/>
      <c r="CH1735" s="179"/>
      <c r="CI1735" s="179"/>
      <c r="CJ1735" s="179"/>
      <c r="CK1735" s="179"/>
      <c r="CL1735" s="179"/>
      <c r="CM1735" s="179"/>
      <c r="CN1735" s="179"/>
      <c r="CO1735" s="179"/>
      <c r="CP1735" s="179"/>
      <c r="CQ1735" s="179"/>
      <c r="CR1735" s="179"/>
      <c r="CS1735" s="179"/>
      <c r="CT1735" s="179"/>
      <c r="CU1735" s="179"/>
      <c r="CV1735" s="179"/>
      <c r="CW1735" s="179"/>
      <c r="CX1735" s="179"/>
      <c r="CY1735" s="179"/>
      <c r="CZ1735" s="179"/>
      <c r="DA1735" s="179"/>
      <c r="DB1735" s="179"/>
      <c r="DC1735" s="179"/>
      <c r="DD1735" s="179"/>
      <c r="DE1735" s="179"/>
      <c r="DF1735" s="179"/>
      <c r="DG1735" s="179"/>
      <c r="DH1735" s="179"/>
      <c r="DI1735" s="179"/>
      <c r="DJ1735" s="179"/>
      <c r="DK1735" s="179"/>
      <c r="DL1735" s="179"/>
      <c r="DM1735" s="179"/>
      <c r="DN1735" s="179"/>
      <c r="DO1735" s="179"/>
      <c r="DP1735" s="179"/>
      <c r="DQ1735" s="179"/>
      <c r="DR1735" s="179"/>
      <c r="DS1735" s="179"/>
      <c r="DT1735" s="179"/>
      <c r="DU1735" s="179"/>
      <c r="DV1735" s="179"/>
      <c r="DW1735" s="179"/>
      <c r="DX1735" s="179"/>
      <c r="DY1735" s="179"/>
    </row>
    <row r="1736" spans="1:129" outlineLevel="1" x14ac:dyDescent="0.25">
      <c r="A1736" s="96"/>
      <c r="B1736" s="125" t="s">
        <v>1601</v>
      </c>
      <c r="C1736" s="98">
        <v>2018</v>
      </c>
      <c r="D1736" s="101" t="s">
        <v>1525</v>
      </c>
      <c r="E1736" s="101"/>
      <c r="F1736" s="101">
        <v>97.65</v>
      </c>
      <c r="G1736" s="101">
        <v>319.46969000000001</v>
      </c>
      <c r="H1736" s="188"/>
      <c r="I1736" s="179"/>
      <c r="J1736" s="179"/>
      <c r="K1736" s="179"/>
      <c r="L1736" s="179"/>
      <c r="M1736" s="179"/>
      <c r="N1736" s="179"/>
      <c r="O1736" s="179"/>
      <c r="P1736" s="179"/>
      <c r="Q1736" s="179"/>
      <c r="R1736" s="179"/>
      <c r="S1736" s="179"/>
      <c r="T1736" s="179"/>
      <c r="U1736" s="179"/>
      <c r="V1736" s="179"/>
      <c r="W1736" s="179"/>
      <c r="X1736" s="179"/>
      <c r="Y1736" s="179"/>
      <c r="Z1736" s="179"/>
      <c r="AA1736" s="179"/>
      <c r="AB1736" s="179"/>
      <c r="AC1736" s="179"/>
      <c r="AD1736" s="179"/>
      <c r="AE1736" s="179"/>
      <c r="AF1736" s="179"/>
      <c r="AG1736" s="179"/>
      <c r="AH1736" s="179"/>
      <c r="AI1736" s="179"/>
      <c r="AJ1736" s="179"/>
      <c r="AK1736" s="179"/>
      <c r="AL1736" s="179"/>
      <c r="AM1736" s="179"/>
      <c r="AN1736" s="179"/>
      <c r="AO1736" s="179"/>
      <c r="AP1736" s="179"/>
      <c r="AQ1736" s="179"/>
      <c r="AR1736" s="179"/>
      <c r="AS1736" s="179"/>
      <c r="AT1736" s="179"/>
      <c r="AU1736" s="179"/>
      <c r="AV1736" s="179"/>
      <c r="AW1736" s="179"/>
      <c r="AX1736" s="179"/>
      <c r="AY1736" s="179"/>
      <c r="AZ1736" s="179"/>
      <c r="BA1736" s="179"/>
      <c r="BB1736" s="179"/>
      <c r="BC1736" s="179"/>
      <c r="BD1736" s="179"/>
      <c r="BE1736" s="179"/>
      <c r="BF1736" s="179"/>
      <c r="BG1736" s="179"/>
      <c r="BH1736" s="179"/>
      <c r="BI1736" s="179"/>
      <c r="BJ1736" s="179"/>
      <c r="BK1736" s="179"/>
      <c r="BL1736" s="179"/>
      <c r="BM1736" s="179"/>
      <c r="BN1736" s="179"/>
      <c r="BO1736" s="179"/>
      <c r="BP1736" s="179"/>
      <c r="BQ1736" s="179"/>
      <c r="BR1736" s="179"/>
      <c r="BS1736" s="179"/>
      <c r="BT1736" s="179"/>
      <c r="BU1736" s="179"/>
      <c r="BV1736" s="179"/>
      <c r="BW1736" s="179"/>
      <c r="BX1736" s="179"/>
      <c r="BY1736" s="179"/>
      <c r="BZ1736" s="179"/>
      <c r="CA1736" s="179"/>
      <c r="CB1736" s="179"/>
      <c r="CC1736" s="179"/>
      <c r="CD1736" s="179"/>
      <c r="CE1736" s="179"/>
      <c r="CF1736" s="179"/>
      <c r="CG1736" s="179"/>
      <c r="CH1736" s="179"/>
      <c r="CI1736" s="179"/>
      <c r="CJ1736" s="179"/>
      <c r="CK1736" s="179"/>
      <c r="CL1736" s="179"/>
      <c r="CM1736" s="179"/>
      <c r="CN1736" s="179"/>
      <c r="CO1736" s="179"/>
      <c r="CP1736" s="179"/>
      <c r="CQ1736" s="179"/>
      <c r="CR1736" s="179"/>
      <c r="CS1736" s="179"/>
      <c r="CT1736" s="179"/>
      <c r="CU1736" s="179"/>
      <c r="CV1736" s="179"/>
      <c r="CW1736" s="179"/>
      <c r="CX1736" s="179"/>
      <c r="CY1736" s="179"/>
      <c r="CZ1736" s="179"/>
      <c r="DA1736" s="179"/>
      <c r="DB1736" s="179"/>
      <c r="DC1736" s="179"/>
      <c r="DD1736" s="179"/>
      <c r="DE1736" s="179"/>
      <c r="DF1736" s="179"/>
      <c r="DG1736" s="179"/>
      <c r="DH1736" s="179"/>
      <c r="DI1736" s="179"/>
      <c r="DJ1736" s="179"/>
      <c r="DK1736" s="179"/>
      <c r="DL1736" s="179"/>
      <c r="DM1736" s="179"/>
      <c r="DN1736" s="179"/>
      <c r="DO1736" s="179"/>
      <c r="DP1736" s="179"/>
      <c r="DQ1736" s="179"/>
      <c r="DR1736" s="179"/>
      <c r="DS1736" s="179"/>
      <c r="DT1736" s="179"/>
      <c r="DU1736" s="179"/>
      <c r="DV1736" s="179"/>
      <c r="DW1736" s="179"/>
      <c r="DX1736" s="179"/>
      <c r="DY1736" s="179"/>
    </row>
    <row r="1737" spans="1:129" outlineLevel="1" x14ac:dyDescent="0.25">
      <c r="A1737" s="96"/>
      <c r="B1737" s="125" t="s">
        <v>1602</v>
      </c>
      <c r="C1737" s="98">
        <v>2018</v>
      </c>
      <c r="D1737" s="101" t="s">
        <v>1525</v>
      </c>
      <c r="E1737" s="101"/>
      <c r="F1737" s="101">
        <v>97.65</v>
      </c>
      <c r="G1737" s="101">
        <v>479.99606000000006</v>
      </c>
      <c r="H1737" s="188"/>
      <c r="I1737" s="179"/>
      <c r="J1737" s="179"/>
      <c r="K1737" s="179"/>
      <c r="L1737" s="179"/>
      <c r="M1737" s="179"/>
      <c r="N1737" s="179"/>
      <c r="O1737" s="179"/>
      <c r="P1737" s="179"/>
      <c r="Q1737" s="179"/>
      <c r="R1737" s="179"/>
      <c r="S1737" s="179"/>
      <c r="T1737" s="179"/>
      <c r="U1737" s="179"/>
      <c r="V1737" s="179"/>
      <c r="W1737" s="179"/>
      <c r="X1737" s="179"/>
      <c r="Y1737" s="179"/>
      <c r="Z1737" s="179"/>
      <c r="AA1737" s="179"/>
      <c r="AB1737" s="179"/>
      <c r="AC1737" s="179"/>
      <c r="AD1737" s="179"/>
      <c r="AE1737" s="179"/>
      <c r="AF1737" s="179"/>
      <c r="AG1737" s="179"/>
      <c r="AH1737" s="179"/>
      <c r="AI1737" s="179"/>
      <c r="AJ1737" s="179"/>
      <c r="AK1737" s="179"/>
      <c r="AL1737" s="179"/>
      <c r="AM1737" s="179"/>
      <c r="AN1737" s="179"/>
      <c r="AO1737" s="179"/>
      <c r="AP1737" s="179"/>
      <c r="AQ1737" s="179"/>
      <c r="AR1737" s="179"/>
      <c r="AS1737" s="179"/>
      <c r="AT1737" s="179"/>
      <c r="AU1737" s="179"/>
      <c r="AV1737" s="179"/>
      <c r="AW1737" s="179"/>
      <c r="AX1737" s="179"/>
      <c r="AY1737" s="179"/>
      <c r="AZ1737" s="179"/>
      <c r="BA1737" s="179"/>
      <c r="BB1737" s="179"/>
      <c r="BC1737" s="179"/>
      <c r="BD1737" s="179"/>
      <c r="BE1737" s="179"/>
      <c r="BF1737" s="179"/>
      <c r="BG1737" s="179"/>
      <c r="BH1737" s="179"/>
      <c r="BI1737" s="179"/>
      <c r="BJ1737" s="179"/>
      <c r="BK1737" s="179"/>
      <c r="BL1737" s="179"/>
      <c r="BM1737" s="179"/>
      <c r="BN1737" s="179"/>
      <c r="BO1737" s="179"/>
      <c r="BP1737" s="179"/>
      <c r="BQ1737" s="179"/>
      <c r="BR1737" s="179"/>
      <c r="BS1737" s="179"/>
      <c r="BT1737" s="179"/>
      <c r="BU1737" s="179"/>
      <c r="BV1737" s="179"/>
      <c r="BW1737" s="179"/>
      <c r="BX1737" s="179"/>
      <c r="BY1737" s="179"/>
      <c r="BZ1737" s="179"/>
      <c r="CA1737" s="179"/>
      <c r="CB1737" s="179"/>
      <c r="CC1737" s="179"/>
      <c r="CD1737" s="179"/>
      <c r="CE1737" s="179"/>
      <c r="CF1737" s="179"/>
      <c r="CG1737" s="179"/>
      <c r="CH1737" s="179"/>
      <c r="CI1737" s="179"/>
      <c r="CJ1737" s="179"/>
      <c r="CK1737" s="179"/>
      <c r="CL1737" s="179"/>
      <c r="CM1737" s="179"/>
      <c r="CN1737" s="179"/>
      <c r="CO1737" s="179"/>
      <c r="CP1737" s="179"/>
      <c r="CQ1737" s="179"/>
      <c r="CR1737" s="179"/>
      <c r="CS1737" s="179"/>
      <c r="CT1737" s="179"/>
      <c r="CU1737" s="179"/>
      <c r="CV1737" s="179"/>
      <c r="CW1737" s="179"/>
      <c r="CX1737" s="179"/>
      <c r="CY1737" s="179"/>
      <c r="CZ1737" s="179"/>
      <c r="DA1737" s="179"/>
      <c r="DB1737" s="179"/>
      <c r="DC1737" s="179"/>
      <c r="DD1737" s="179"/>
      <c r="DE1737" s="179"/>
      <c r="DF1737" s="179"/>
      <c r="DG1737" s="179"/>
      <c r="DH1737" s="179"/>
      <c r="DI1737" s="179"/>
      <c r="DJ1737" s="179"/>
      <c r="DK1737" s="179"/>
      <c r="DL1737" s="179"/>
      <c r="DM1737" s="179"/>
      <c r="DN1737" s="179"/>
      <c r="DO1737" s="179"/>
      <c r="DP1737" s="179"/>
      <c r="DQ1737" s="179"/>
      <c r="DR1737" s="179"/>
      <c r="DS1737" s="179"/>
      <c r="DT1737" s="179"/>
      <c r="DU1737" s="179"/>
      <c r="DV1737" s="179"/>
      <c r="DW1737" s="179"/>
      <c r="DX1737" s="179"/>
      <c r="DY1737" s="179"/>
    </row>
    <row r="1738" spans="1:129" outlineLevel="1" x14ac:dyDescent="0.25">
      <c r="A1738" s="96"/>
      <c r="B1738" s="125" t="s">
        <v>1603</v>
      </c>
      <c r="C1738" s="98">
        <v>2018</v>
      </c>
      <c r="D1738" s="101" t="s">
        <v>1525</v>
      </c>
      <c r="E1738" s="101"/>
      <c r="F1738" s="101">
        <v>97.65</v>
      </c>
      <c r="G1738" s="101">
        <v>403.24935999999997</v>
      </c>
      <c r="H1738" s="188"/>
      <c r="I1738" s="179"/>
      <c r="J1738" s="179"/>
      <c r="K1738" s="179"/>
      <c r="L1738" s="179"/>
      <c r="M1738" s="179"/>
      <c r="N1738" s="179"/>
      <c r="O1738" s="179"/>
      <c r="P1738" s="179"/>
      <c r="Q1738" s="179"/>
      <c r="R1738" s="179"/>
      <c r="S1738" s="179"/>
      <c r="T1738" s="179"/>
      <c r="U1738" s="179"/>
      <c r="V1738" s="179"/>
      <c r="W1738" s="179"/>
      <c r="X1738" s="179"/>
      <c r="Y1738" s="179"/>
      <c r="Z1738" s="179"/>
      <c r="AA1738" s="179"/>
      <c r="AB1738" s="179"/>
      <c r="AC1738" s="179"/>
      <c r="AD1738" s="179"/>
      <c r="AE1738" s="179"/>
      <c r="AF1738" s="179"/>
      <c r="AG1738" s="179"/>
      <c r="AH1738" s="179"/>
      <c r="AI1738" s="179"/>
      <c r="AJ1738" s="179"/>
      <c r="AK1738" s="179"/>
      <c r="AL1738" s="179"/>
      <c r="AM1738" s="179"/>
      <c r="AN1738" s="179"/>
      <c r="AO1738" s="179"/>
      <c r="AP1738" s="179"/>
      <c r="AQ1738" s="179"/>
      <c r="AR1738" s="179"/>
      <c r="AS1738" s="179"/>
      <c r="AT1738" s="179"/>
      <c r="AU1738" s="179"/>
      <c r="AV1738" s="179"/>
      <c r="AW1738" s="179"/>
      <c r="AX1738" s="179"/>
      <c r="AY1738" s="179"/>
      <c r="AZ1738" s="179"/>
      <c r="BA1738" s="179"/>
      <c r="BB1738" s="179"/>
      <c r="BC1738" s="179"/>
      <c r="BD1738" s="179"/>
      <c r="BE1738" s="179"/>
      <c r="BF1738" s="179"/>
      <c r="BG1738" s="179"/>
      <c r="BH1738" s="179"/>
      <c r="BI1738" s="179"/>
      <c r="BJ1738" s="179"/>
      <c r="BK1738" s="179"/>
      <c r="BL1738" s="179"/>
      <c r="BM1738" s="179"/>
      <c r="BN1738" s="179"/>
      <c r="BO1738" s="179"/>
      <c r="BP1738" s="179"/>
      <c r="BQ1738" s="179"/>
      <c r="BR1738" s="179"/>
      <c r="BS1738" s="179"/>
      <c r="BT1738" s="179"/>
      <c r="BU1738" s="179"/>
      <c r="BV1738" s="179"/>
      <c r="BW1738" s="179"/>
      <c r="BX1738" s="179"/>
      <c r="BY1738" s="179"/>
      <c r="BZ1738" s="179"/>
      <c r="CA1738" s="179"/>
      <c r="CB1738" s="179"/>
      <c r="CC1738" s="179"/>
      <c r="CD1738" s="179"/>
      <c r="CE1738" s="179"/>
      <c r="CF1738" s="179"/>
      <c r="CG1738" s="179"/>
      <c r="CH1738" s="179"/>
      <c r="CI1738" s="179"/>
      <c r="CJ1738" s="179"/>
      <c r="CK1738" s="179"/>
      <c r="CL1738" s="179"/>
      <c r="CM1738" s="179"/>
      <c r="CN1738" s="179"/>
      <c r="CO1738" s="179"/>
      <c r="CP1738" s="179"/>
      <c r="CQ1738" s="179"/>
      <c r="CR1738" s="179"/>
      <c r="CS1738" s="179"/>
      <c r="CT1738" s="179"/>
      <c r="CU1738" s="179"/>
      <c r="CV1738" s="179"/>
      <c r="CW1738" s="179"/>
      <c r="CX1738" s="179"/>
      <c r="CY1738" s="179"/>
      <c r="CZ1738" s="179"/>
      <c r="DA1738" s="179"/>
      <c r="DB1738" s="179"/>
      <c r="DC1738" s="179"/>
      <c r="DD1738" s="179"/>
      <c r="DE1738" s="179"/>
      <c r="DF1738" s="179"/>
      <c r="DG1738" s="179"/>
      <c r="DH1738" s="179"/>
      <c r="DI1738" s="179"/>
      <c r="DJ1738" s="179"/>
      <c r="DK1738" s="179"/>
      <c r="DL1738" s="179"/>
      <c r="DM1738" s="179"/>
      <c r="DN1738" s="179"/>
      <c r="DO1738" s="179"/>
      <c r="DP1738" s="179"/>
      <c r="DQ1738" s="179"/>
      <c r="DR1738" s="179"/>
      <c r="DS1738" s="179"/>
      <c r="DT1738" s="179"/>
      <c r="DU1738" s="179"/>
      <c r="DV1738" s="179"/>
      <c r="DW1738" s="179"/>
      <c r="DX1738" s="179"/>
      <c r="DY1738" s="179"/>
    </row>
    <row r="1739" spans="1:129" outlineLevel="1" x14ac:dyDescent="0.25">
      <c r="A1739" s="96"/>
      <c r="B1739" s="125" t="s">
        <v>1604</v>
      </c>
      <c r="C1739" s="98">
        <v>2018</v>
      </c>
      <c r="D1739" s="101" t="s">
        <v>1525</v>
      </c>
      <c r="E1739" s="101"/>
      <c r="F1739" s="101">
        <v>97.65</v>
      </c>
      <c r="G1739" s="101">
        <v>477.97165000000001</v>
      </c>
      <c r="H1739" s="188"/>
      <c r="I1739" s="179"/>
      <c r="J1739" s="179"/>
      <c r="K1739" s="179"/>
      <c r="L1739" s="179"/>
      <c r="M1739" s="179"/>
      <c r="N1739" s="179"/>
      <c r="O1739" s="179"/>
      <c r="P1739" s="179"/>
      <c r="Q1739" s="179"/>
      <c r="R1739" s="179"/>
      <c r="S1739" s="179"/>
      <c r="T1739" s="179"/>
      <c r="U1739" s="179"/>
      <c r="V1739" s="179"/>
      <c r="W1739" s="179"/>
      <c r="X1739" s="179"/>
      <c r="Y1739" s="179"/>
      <c r="Z1739" s="179"/>
      <c r="AA1739" s="179"/>
      <c r="AB1739" s="179"/>
      <c r="AC1739" s="179"/>
      <c r="AD1739" s="179"/>
      <c r="AE1739" s="179"/>
      <c r="AF1739" s="179"/>
      <c r="AG1739" s="179"/>
      <c r="AH1739" s="179"/>
      <c r="AI1739" s="179"/>
      <c r="AJ1739" s="179"/>
      <c r="AK1739" s="179"/>
      <c r="AL1739" s="179"/>
      <c r="AM1739" s="179"/>
      <c r="AN1739" s="179"/>
      <c r="AO1739" s="179"/>
      <c r="AP1739" s="179"/>
      <c r="AQ1739" s="179"/>
      <c r="AR1739" s="179"/>
      <c r="AS1739" s="179"/>
      <c r="AT1739" s="179"/>
      <c r="AU1739" s="179"/>
      <c r="AV1739" s="179"/>
      <c r="AW1739" s="179"/>
      <c r="AX1739" s="179"/>
      <c r="AY1739" s="179"/>
      <c r="AZ1739" s="179"/>
      <c r="BA1739" s="179"/>
      <c r="BB1739" s="179"/>
      <c r="BC1739" s="179"/>
      <c r="BD1739" s="179"/>
      <c r="BE1739" s="179"/>
      <c r="BF1739" s="179"/>
      <c r="BG1739" s="179"/>
      <c r="BH1739" s="179"/>
      <c r="BI1739" s="179"/>
      <c r="BJ1739" s="179"/>
      <c r="BK1739" s="179"/>
      <c r="BL1739" s="179"/>
      <c r="BM1739" s="179"/>
      <c r="BN1739" s="179"/>
      <c r="BO1739" s="179"/>
      <c r="BP1739" s="179"/>
      <c r="BQ1739" s="179"/>
      <c r="BR1739" s="179"/>
      <c r="BS1739" s="179"/>
      <c r="BT1739" s="179"/>
      <c r="BU1739" s="179"/>
      <c r="BV1739" s="179"/>
      <c r="BW1739" s="179"/>
      <c r="BX1739" s="179"/>
      <c r="BY1739" s="179"/>
      <c r="BZ1739" s="179"/>
      <c r="CA1739" s="179"/>
      <c r="CB1739" s="179"/>
      <c r="CC1739" s="179"/>
      <c r="CD1739" s="179"/>
      <c r="CE1739" s="179"/>
      <c r="CF1739" s="179"/>
      <c r="CG1739" s="179"/>
      <c r="CH1739" s="179"/>
      <c r="CI1739" s="179"/>
      <c r="CJ1739" s="179"/>
      <c r="CK1739" s="179"/>
      <c r="CL1739" s="179"/>
      <c r="CM1739" s="179"/>
      <c r="CN1739" s="179"/>
      <c r="CO1739" s="179"/>
      <c r="CP1739" s="179"/>
      <c r="CQ1739" s="179"/>
      <c r="CR1739" s="179"/>
      <c r="CS1739" s="179"/>
      <c r="CT1739" s="179"/>
      <c r="CU1739" s="179"/>
      <c r="CV1739" s="179"/>
      <c r="CW1739" s="179"/>
      <c r="CX1739" s="179"/>
      <c r="CY1739" s="179"/>
      <c r="CZ1739" s="179"/>
      <c r="DA1739" s="179"/>
      <c r="DB1739" s="179"/>
      <c r="DC1739" s="179"/>
      <c r="DD1739" s="179"/>
      <c r="DE1739" s="179"/>
      <c r="DF1739" s="179"/>
      <c r="DG1739" s="179"/>
      <c r="DH1739" s="179"/>
      <c r="DI1739" s="179"/>
      <c r="DJ1739" s="179"/>
      <c r="DK1739" s="179"/>
      <c r="DL1739" s="179"/>
      <c r="DM1739" s="179"/>
      <c r="DN1739" s="179"/>
      <c r="DO1739" s="179"/>
      <c r="DP1739" s="179"/>
      <c r="DQ1739" s="179"/>
      <c r="DR1739" s="179"/>
      <c r="DS1739" s="179"/>
      <c r="DT1739" s="179"/>
      <c r="DU1739" s="179"/>
      <c r="DV1739" s="179"/>
      <c r="DW1739" s="179"/>
      <c r="DX1739" s="179"/>
      <c r="DY1739" s="179"/>
    </row>
    <row r="1740" spans="1:129" outlineLevel="1" x14ac:dyDescent="0.25">
      <c r="A1740" s="96"/>
      <c r="B1740" s="125" t="s">
        <v>1605</v>
      </c>
      <c r="C1740" s="98">
        <v>2018</v>
      </c>
      <c r="D1740" s="101" t="s">
        <v>1525</v>
      </c>
      <c r="E1740" s="101"/>
      <c r="F1740" s="101">
        <v>97.65</v>
      </c>
      <c r="G1740" s="101">
        <v>419.06271999999996</v>
      </c>
      <c r="H1740" s="188"/>
      <c r="I1740" s="179"/>
      <c r="J1740" s="179"/>
      <c r="K1740" s="179"/>
      <c r="L1740" s="179"/>
      <c r="M1740" s="179"/>
      <c r="N1740" s="179"/>
      <c r="O1740" s="179"/>
      <c r="P1740" s="179"/>
      <c r="Q1740" s="179"/>
      <c r="R1740" s="179"/>
      <c r="S1740" s="179"/>
      <c r="T1740" s="179"/>
      <c r="U1740" s="179"/>
      <c r="V1740" s="179"/>
      <c r="W1740" s="179"/>
      <c r="X1740" s="179"/>
      <c r="Y1740" s="179"/>
      <c r="Z1740" s="179"/>
      <c r="AA1740" s="179"/>
      <c r="AB1740" s="179"/>
      <c r="AC1740" s="179"/>
      <c r="AD1740" s="179"/>
      <c r="AE1740" s="179"/>
      <c r="AF1740" s="179"/>
      <c r="AG1740" s="179"/>
      <c r="AH1740" s="179"/>
      <c r="AI1740" s="179"/>
      <c r="AJ1740" s="179"/>
      <c r="AK1740" s="179"/>
      <c r="AL1740" s="179"/>
      <c r="AM1740" s="179"/>
      <c r="AN1740" s="179"/>
      <c r="AO1740" s="179"/>
      <c r="AP1740" s="179"/>
      <c r="AQ1740" s="179"/>
      <c r="AR1740" s="179"/>
      <c r="AS1740" s="179"/>
      <c r="AT1740" s="179"/>
      <c r="AU1740" s="179"/>
      <c r="AV1740" s="179"/>
      <c r="AW1740" s="179"/>
      <c r="AX1740" s="179"/>
      <c r="AY1740" s="179"/>
      <c r="AZ1740" s="179"/>
      <c r="BA1740" s="179"/>
      <c r="BB1740" s="179"/>
      <c r="BC1740" s="179"/>
      <c r="BD1740" s="179"/>
      <c r="BE1740" s="179"/>
      <c r="BF1740" s="179"/>
      <c r="BG1740" s="179"/>
      <c r="BH1740" s="179"/>
      <c r="BI1740" s="179"/>
      <c r="BJ1740" s="179"/>
      <c r="BK1740" s="179"/>
      <c r="BL1740" s="179"/>
      <c r="BM1740" s="179"/>
      <c r="BN1740" s="179"/>
      <c r="BO1740" s="179"/>
      <c r="BP1740" s="179"/>
      <c r="BQ1740" s="179"/>
      <c r="BR1740" s="179"/>
      <c r="BS1740" s="179"/>
      <c r="BT1740" s="179"/>
      <c r="BU1740" s="179"/>
      <c r="BV1740" s="179"/>
      <c r="BW1740" s="179"/>
      <c r="BX1740" s="179"/>
      <c r="BY1740" s="179"/>
      <c r="BZ1740" s="179"/>
      <c r="CA1740" s="179"/>
      <c r="CB1740" s="179"/>
      <c r="CC1740" s="179"/>
      <c r="CD1740" s="179"/>
      <c r="CE1740" s="179"/>
      <c r="CF1740" s="179"/>
      <c r="CG1740" s="179"/>
      <c r="CH1740" s="179"/>
      <c r="CI1740" s="179"/>
      <c r="CJ1740" s="179"/>
      <c r="CK1740" s="179"/>
      <c r="CL1740" s="179"/>
      <c r="CM1740" s="179"/>
      <c r="CN1740" s="179"/>
      <c r="CO1740" s="179"/>
      <c r="CP1740" s="179"/>
      <c r="CQ1740" s="179"/>
      <c r="CR1740" s="179"/>
      <c r="CS1740" s="179"/>
      <c r="CT1740" s="179"/>
      <c r="CU1740" s="179"/>
      <c r="CV1740" s="179"/>
      <c r="CW1740" s="179"/>
      <c r="CX1740" s="179"/>
      <c r="CY1740" s="179"/>
      <c r="CZ1740" s="179"/>
      <c r="DA1740" s="179"/>
      <c r="DB1740" s="179"/>
      <c r="DC1740" s="179"/>
      <c r="DD1740" s="179"/>
      <c r="DE1740" s="179"/>
      <c r="DF1740" s="179"/>
      <c r="DG1740" s="179"/>
      <c r="DH1740" s="179"/>
      <c r="DI1740" s="179"/>
      <c r="DJ1740" s="179"/>
      <c r="DK1740" s="179"/>
      <c r="DL1740" s="179"/>
      <c r="DM1740" s="179"/>
      <c r="DN1740" s="179"/>
      <c r="DO1740" s="179"/>
      <c r="DP1740" s="179"/>
      <c r="DQ1740" s="179"/>
      <c r="DR1740" s="179"/>
      <c r="DS1740" s="179"/>
      <c r="DT1740" s="179"/>
      <c r="DU1740" s="179"/>
      <c r="DV1740" s="179"/>
      <c r="DW1740" s="179"/>
      <c r="DX1740" s="179"/>
      <c r="DY1740" s="179"/>
    </row>
    <row r="1741" spans="1:129" outlineLevel="1" x14ac:dyDescent="0.25">
      <c r="A1741" s="96"/>
      <c r="B1741" s="125" t="s">
        <v>1606</v>
      </c>
      <c r="C1741" s="98">
        <v>2018</v>
      </c>
      <c r="D1741" s="101" t="s">
        <v>1525</v>
      </c>
      <c r="E1741" s="101"/>
      <c r="F1741" s="101">
        <v>97.65</v>
      </c>
      <c r="G1741" s="101">
        <v>515.74054999999998</v>
      </c>
      <c r="H1741" s="188"/>
      <c r="I1741" s="179"/>
      <c r="J1741" s="179"/>
      <c r="K1741" s="179"/>
      <c r="L1741" s="179"/>
      <c r="M1741" s="179"/>
      <c r="N1741" s="179"/>
      <c r="O1741" s="179"/>
      <c r="P1741" s="179"/>
      <c r="Q1741" s="179"/>
      <c r="R1741" s="179"/>
      <c r="S1741" s="179"/>
      <c r="T1741" s="179"/>
      <c r="U1741" s="179"/>
      <c r="V1741" s="179"/>
      <c r="W1741" s="179"/>
      <c r="X1741" s="179"/>
      <c r="Y1741" s="179"/>
      <c r="Z1741" s="179"/>
      <c r="AA1741" s="179"/>
      <c r="AB1741" s="179"/>
      <c r="AC1741" s="179"/>
      <c r="AD1741" s="179"/>
      <c r="AE1741" s="179"/>
      <c r="AF1741" s="179"/>
      <c r="AG1741" s="179"/>
      <c r="AH1741" s="179"/>
      <c r="AI1741" s="179"/>
      <c r="AJ1741" s="179"/>
      <c r="AK1741" s="179"/>
      <c r="AL1741" s="179"/>
      <c r="AM1741" s="179"/>
      <c r="AN1741" s="179"/>
      <c r="AO1741" s="179"/>
      <c r="AP1741" s="179"/>
      <c r="AQ1741" s="179"/>
      <c r="AR1741" s="179"/>
      <c r="AS1741" s="179"/>
      <c r="AT1741" s="179"/>
      <c r="AU1741" s="179"/>
      <c r="AV1741" s="179"/>
      <c r="AW1741" s="179"/>
      <c r="AX1741" s="179"/>
      <c r="AY1741" s="179"/>
      <c r="AZ1741" s="179"/>
      <c r="BA1741" s="179"/>
      <c r="BB1741" s="179"/>
      <c r="BC1741" s="179"/>
      <c r="BD1741" s="179"/>
      <c r="BE1741" s="179"/>
      <c r="BF1741" s="179"/>
      <c r="BG1741" s="179"/>
      <c r="BH1741" s="179"/>
      <c r="BI1741" s="179"/>
      <c r="BJ1741" s="179"/>
      <c r="BK1741" s="179"/>
      <c r="BL1741" s="179"/>
      <c r="BM1741" s="179"/>
      <c r="BN1741" s="179"/>
      <c r="BO1741" s="179"/>
      <c r="BP1741" s="179"/>
      <c r="BQ1741" s="179"/>
      <c r="BR1741" s="179"/>
      <c r="BS1741" s="179"/>
      <c r="BT1741" s="179"/>
      <c r="BU1741" s="179"/>
      <c r="BV1741" s="179"/>
      <c r="BW1741" s="179"/>
      <c r="BX1741" s="179"/>
      <c r="BY1741" s="179"/>
      <c r="BZ1741" s="179"/>
      <c r="CA1741" s="179"/>
      <c r="CB1741" s="179"/>
      <c r="CC1741" s="179"/>
      <c r="CD1741" s="179"/>
      <c r="CE1741" s="179"/>
      <c r="CF1741" s="179"/>
      <c r="CG1741" s="179"/>
      <c r="CH1741" s="179"/>
      <c r="CI1741" s="179"/>
      <c r="CJ1741" s="179"/>
      <c r="CK1741" s="179"/>
      <c r="CL1741" s="179"/>
      <c r="CM1741" s="179"/>
      <c r="CN1741" s="179"/>
      <c r="CO1741" s="179"/>
      <c r="CP1741" s="179"/>
      <c r="CQ1741" s="179"/>
      <c r="CR1741" s="179"/>
      <c r="CS1741" s="179"/>
      <c r="CT1741" s="179"/>
      <c r="CU1741" s="179"/>
      <c r="CV1741" s="179"/>
      <c r="CW1741" s="179"/>
      <c r="CX1741" s="179"/>
      <c r="CY1741" s="179"/>
      <c r="CZ1741" s="179"/>
      <c r="DA1741" s="179"/>
      <c r="DB1741" s="179"/>
      <c r="DC1741" s="179"/>
      <c r="DD1741" s="179"/>
      <c r="DE1741" s="179"/>
      <c r="DF1741" s="179"/>
      <c r="DG1741" s="179"/>
      <c r="DH1741" s="179"/>
      <c r="DI1741" s="179"/>
      <c r="DJ1741" s="179"/>
      <c r="DK1741" s="179"/>
      <c r="DL1741" s="179"/>
      <c r="DM1741" s="179"/>
      <c r="DN1741" s="179"/>
      <c r="DO1741" s="179"/>
      <c r="DP1741" s="179"/>
      <c r="DQ1741" s="179"/>
      <c r="DR1741" s="179"/>
      <c r="DS1741" s="179"/>
      <c r="DT1741" s="179"/>
      <c r="DU1741" s="179"/>
      <c r="DV1741" s="179"/>
      <c r="DW1741" s="179"/>
      <c r="DX1741" s="179"/>
      <c r="DY1741" s="179"/>
    </row>
    <row r="1742" spans="1:129" outlineLevel="1" x14ac:dyDescent="0.25">
      <c r="A1742" s="96"/>
      <c r="B1742" s="125" t="s">
        <v>1607</v>
      </c>
      <c r="C1742" s="98">
        <v>2018</v>
      </c>
      <c r="D1742" s="101" t="s">
        <v>1525</v>
      </c>
      <c r="E1742" s="101"/>
      <c r="F1742" s="101">
        <v>97.65</v>
      </c>
      <c r="G1742" s="101">
        <v>450.82805000000002</v>
      </c>
      <c r="H1742" s="188"/>
      <c r="I1742" s="179"/>
      <c r="J1742" s="179"/>
      <c r="K1742" s="179"/>
      <c r="L1742" s="179"/>
      <c r="M1742" s="179"/>
      <c r="N1742" s="179"/>
      <c r="O1742" s="179"/>
      <c r="P1742" s="179"/>
      <c r="Q1742" s="179"/>
      <c r="R1742" s="179"/>
      <c r="S1742" s="179"/>
      <c r="T1742" s="179"/>
      <c r="U1742" s="179"/>
      <c r="V1742" s="179"/>
      <c r="W1742" s="179"/>
      <c r="X1742" s="179"/>
      <c r="Y1742" s="179"/>
      <c r="Z1742" s="179"/>
      <c r="AA1742" s="179"/>
      <c r="AB1742" s="179"/>
      <c r="AC1742" s="179"/>
      <c r="AD1742" s="179"/>
      <c r="AE1742" s="179"/>
      <c r="AF1742" s="179"/>
      <c r="AG1742" s="179"/>
      <c r="AH1742" s="179"/>
      <c r="AI1742" s="179"/>
      <c r="AJ1742" s="179"/>
      <c r="AK1742" s="179"/>
      <c r="AL1742" s="179"/>
      <c r="AM1742" s="179"/>
      <c r="AN1742" s="179"/>
      <c r="AO1742" s="179"/>
      <c r="AP1742" s="179"/>
      <c r="AQ1742" s="179"/>
      <c r="AR1742" s="179"/>
      <c r="AS1742" s="179"/>
      <c r="AT1742" s="179"/>
      <c r="AU1742" s="179"/>
      <c r="AV1742" s="179"/>
      <c r="AW1742" s="179"/>
      <c r="AX1742" s="179"/>
      <c r="AY1742" s="179"/>
      <c r="AZ1742" s="179"/>
      <c r="BA1742" s="179"/>
      <c r="BB1742" s="179"/>
      <c r="BC1742" s="179"/>
      <c r="BD1742" s="179"/>
      <c r="BE1742" s="179"/>
      <c r="BF1742" s="179"/>
      <c r="BG1742" s="179"/>
      <c r="BH1742" s="179"/>
      <c r="BI1742" s="179"/>
      <c r="BJ1742" s="179"/>
      <c r="BK1742" s="179"/>
      <c r="BL1742" s="179"/>
      <c r="BM1742" s="179"/>
      <c r="BN1742" s="179"/>
      <c r="BO1742" s="179"/>
      <c r="BP1742" s="179"/>
      <c r="BQ1742" s="179"/>
      <c r="BR1742" s="179"/>
      <c r="BS1742" s="179"/>
      <c r="BT1742" s="179"/>
      <c r="BU1742" s="179"/>
      <c r="BV1742" s="179"/>
      <c r="BW1742" s="179"/>
      <c r="BX1742" s="179"/>
      <c r="BY1742" s="179"/>
      <c r="BZ1742" s="179"/>
      <c r="CA1742" s="179"/>
      <c r="CB1742" s="179"/>
      <c r="CC1742" s="179"/>
      <c r="CD1742" s="179"/>
      <c r="CE1742" s="179"/>
      <c r="CF1742" s="179"/>
      <c r="CG1742" s="179"/>
      <c r="CH1742" s="179"/>
      <c r="CI1742" s="179"/>
      <c r="CJ1742" s="179"/>
      <c r="CK1742" s="179"/>
      <c r="CL1742" s="179"/>
      <c r="CM1742" s="179"/>
      <c r="CN1742" s="179"/>
      <c r="CO1742" s="179"/>
      <c r="CP1742" s="179"/>
      <c r="CQ1742" s="179"/>
      <c r="CR1742" s="179"/>
      <c r="CS1742" s="179"/>
      <c r="CT1742" s="179"/>
      <c r="CU1742" s="179"/>
      <c r="CV1742" s="179"/>
      <c r="CW1742" s="179"/>
      <c r="CX1742" s="179"/>
      <c r="CY1742" s="179"/>
      <c r="CZ1742" s="179"/>
      <c r="DA1742" s="179"/>
      <c r="DB1742" s="179"/>
      <c r="DC1742" s="179"/>
      <c r="DD1742" s="179"/>
      <c r="DE1742" s="179"/>
      <c r="DF1742" s="179"/>
      <c r="DG1742" s="179"/>
      <c r="DH1742" s="179"/>
      <c r="DI1742" s="179"/>
      <c r="DJ1742" s="179"/>
      <c r="DK1742" s="179"/>
      <c r="DL1742" s="179"/>
      <c r="DM1742" s="179"/>
      <c r="DN1742" s="179"/>
      <c r="DO1742" s="179"/>
      <c r="DP1742" s="179"/>
      <c r="DQ1742" s="179"/>
      <c r="DR1742" s="179"/>
      <c r="DS1742" s="179"/>
      <c r="DT1742" s="179"/>
      <c r="DU1742" s="179"/>
      <c r="DV1742" s="179"/>
      <c r="DW1742" s="179"/>
      <c r="DX1742" s="179"/>
      <c r="DY1742" s="179"/>
    </row>
    <row r="1743" spans="1:129" outlineLevel="1" x14ac:dyDescent="0.25">
      <c r="A1743" s="96"/>
      <c r="B1743" s="125" t="s">
        <v>1608</v>
      </c>
      <c r="C1743" s="98">
        <v>2018</v>
      </c>
      <c r="D1743" s="101" t="s">
        <v>1525</v>
      </c>
      <c r="E1743" s="101"/>
      <c r="F1743" s="101">
        <v>97.65</v>
      </c>
      <c r="G1743" s="101">
        <v>348.85008999999997</v>
      </c>
      <c r="H1743" s="188"/>
      <c r="I1743" s="179"/>
      <c r="J1743" s="179"/>
      <c r="K1743" s="179"/>
      <c r="L1743" s="179"/>
      <c r="M1743" s="179"/>
      <c r="N1743" s="179"/>
      <c r="O1743" s="179"/>
      <c r="P1743" s="179"/>
      <c r="Q1743" s="179"/>
      <c r="R1743" s="179"/>
      <c r="S1743" s="179"/>
      <c r="T1743" s="179"/>
      <c r="U1743" s="179"/>
      <c r="V1743" s="179"/>
      <c r="W1743" s="179"/>
      <c r="X1743" s="179"/>
      <c r="Y1743" s="179"/>
      <c r="Z1743" s="179"/>
      <c r="AA1743" s="179"/>
      <c r="AB1743" s="179"/>
      <c r="AC1743" s="179"/>
      <c r="AD1743" s="179"/>
      <c r="AE1743" s="179"/>
      <c r="AF1743" s="179"/>
      <c r="AG1743" s="179"/>
      <c r="AH1743" s="179"/>
      <c r="AI1743" s="179"/>
      <c r="AJ1743" s="179"/>
      <c r="AK1743" s="179"/>
      <c r="AL1743" s="179"/>
      <c r="AM1743" s="179"/>
      <c r="AN1743" s="179"/>
      <c r="AO1743" s="179"/>
      <c r="AP1743" s="179"/>
      <c r="AQ1743" s="179"/>
      <c r="AR1743" s="179"/>
      <c r="AS1743" s="179"/>
      <c r="AT1743" s="179"/>
      <c r="AU1743" s="179"/>
      <c r="AV1743" s="179"/>
      <c r="AW1743" s="179"/>
      <c r="AX1743" s="179"/>
      <c r="AY1743" s="179"/>
      <c r="AZ1743" s="179"/>
      <c r="BA1743" s="179"/>
      <c r="BB1743" s="179"/>
      <c r="BC1743" s="179"/>
      <c r="BD1743" s="179"/>
      <c r="BE1743" s="179"/>
      <c r="BF1743" s="179"/>
      <c r="BG1743" s="179"/>
      <c r="BH1743" s="179"/>
      <c r="BI1743" s="179"/>
      <c r="BJ1743" s="179"/>
      <c r="BK1743" s="179"/>
      <c r="BL1743" s="179"/>
      <c r="BM1743" s="179"/>
      <c r="BN1743" s="179"/>
      <c r="BO1743" s="179"/>
      <c r="BP1743" s="179"/>
      <c r="BQ1743" s="179"/>
      <c r="BR1743" s="179"/>
      <c r="BS1743" s="179"/>
      <c r="BT1743" s="179"/>
      <c r="BU1743" s="179"/>
      <c r="BV1743" s="179"/>
      <c r="BW1743" s="179"/>
      <c r="BX1743" s="179"/>
      <c r="BY1743" s="179"/>
      <c r="BZ1743" s="179"/>
      <c r="CA1743" s="179"/>
      <c r="CB1743" s="179"/>
      <c r="CC1743" s="179"/>
      <c r="CD1743" s="179"/>
      <c r="CE1743" s="179"/>
      <c r="CF1743" s="179"/>
      <c r="CG1743" s="179"/>
      <c r="CH1743" s="179"/>
      <c r="CI1743" s="179"/>
      <c r="CJ1743" s="179"/>
      <c r="CK1743" s="179"/>
      <c r="CL1743" s="179"/>
      <c r="CM1743" s="179"/>
      <c r="CN1743" s="179"/>
      <c r="CO1743" s="179"/>
      <c r="CP1743" s="179"/>
      <c r="CQ1743" s="179"/>
      <c r="CR1743" s="179"/>
      <c r="CS1743" s="179"/>
      <c r="CT1743" s="179"/>
      <c r="CU1743" s="179"/>
      <c r="CV1743" s="179"/>
      <c r="CW1743" s="179"/>
      <c r="CX1743" s="179"/>
      <c r="CY1743" s="179"/>
      <c r="CZ1743" s="179"/>
      <c r="DA1743" s="179"/>
      <c r="DB1743" s="179"/>
      <c r="DC1743" s="179"/>
      <c r="DD1743" s="179"/>
      <c r="DE1743" s="179"/>
      <c r="DF1743" s="179"/>
      <c r="DG1743" s="179"/>
      <c r="DH1743" s="179"/>
      <c r="DI1743" s="179"/>
      <c r="DJ1743" s="179"/>
      <c r="DK1743" s="179"/>
      <c r="DL1743" s="179"/>
      <c r="DM1743" s="179"/>
      <c r="DN1743" s="179"/>
      <c r="DO1743" s="179"/>
      <c r="DP1743" s="179"/>
      <c r="DQ1743" s="179"/>
      <c r="DR1743" s="179"/>
      <c r="DS1743" s="179"/>
      <c r="DT1743" s="179"/>
      <c r="DU1743" s="179"/>
      <c r="DV1743" s="179"/>
      <c r="DW1743" s="179"/>
      <c r="DX1743" s="179"/>
      <c r="DY1743" s="179"/>
    </row>
    <row r="1744" spans="1:129" outlineLevel="1" x14ac:dyDescent="0.25">
      <c r="A1744" s="96"/>
      <c r="B1744" s="125" t="s">
        <v>1609</v>
      </c>
      <c r="C1744" s="98">
        <v>2018</v>
      </c>
      <c r="D1744" s="101" t="s">
        <v>1525</v>
      </c>
      <c r="E1744" s="101"/>
      <c r="F1744" s="101">
        <v>97.65</v>
      </c>
      <c r="G1744" s="101">
        <v>414.60861</v>
      </c>
      <c r="H1744" s="188"/>
      <c r="I1744" s="179"/>
      <c r="J1744" s="179"/>
      <c r="K1744" s="179"/>
      <c r="L1744" s="179"/>
      <c r="M1744" s="179"/>
      <c r="N1744" s="179"/>
      <c r="O1744" s="179"/>
      <c r="P1744" s="179"/>
      <c r="Q1744" s="179"/>
      <c r="R1744" s="179"/>
      <c r="S1744" s="179"/>
      <c r="T1744" s="179"/>
      <c r="U1744" s="179"/>
      <c r="V1744" s="179"/>
      <c r="W1744" s="179"/>
      <c r="X1744" s="179"/>
      <c r="Y1744" s="179"/>
      <c r="Z1744" s="179"/>
      <c r="AA1744" s="179"/>
      <c r="AB1744" s="179"/>
      <c r="AC1744" s="179"/>
      <c r="AD1744" s="179"/>
      <c r="AE1744" s="179"/>
      <c r="AF1744" s="179"/>
      <c r="AG1744" s="179"/>
      <c r="AH1744" s="179"/>
      <c r="AI1744" s="179"/>
      <c r="AJ1744" s="179"/>
      <c r="AK1744" s="179"/>
      <c r="AL1744" s="179"/>
      <c r="AM1744" s="179"/>
      <c r="AN1744" s="179"/>
      <c r="AO1744" s="179"/>
      <c r="AP1744" s="179"/>
      <c r="AQ1744" s="179"/>
      <c r="AR1744" s="179"/>
      <c r="AS1744" s="179"/>
      <c r="AT1744" s="179"/>
      <c r="AU1744" s="179"/>
      <c r="AV1744" s="179"/>
      <c r="AW1744" s="179"/>
      <c r="AX1744" s="179"/>
      <c r="AY1744" s="179"/>
      <c r="AZ1744" s="179"/>
      <c r="BA1744" s="179"/>
      <c r="BB1744" s="179"/>
      <c r="BC1744" s="179"/>
      <c r="BD1744" s="179"/>
      <c r="BE1744" s="179"/>
      <c r="BF1744" s="179"/>
      <c r="BG1744" s="179"/>
      <c r="BH1744" s="179"/>
      <c r="BI1744" s="179"/>
      <c r="BJ1744" s="179"/>
      <c r="BK1744" s="179"/>
      <c r="BL1744" s="179"/>
      <c r="BM1744" s="179"/>
      <c r="BN1744" s="179"/>
      <c r="BO1744" s="179"/>
      <c r="BP1744" s="179"/>
      <c r="BQ1744" s="179"/>
      <c r="BR1744" s="179"/>
      <c r="BS1744" s="179"/>
      <c r="BT1744" s="179"/>
      <c r="BU1744" s="179"/>
      <c r="BV1744" s="179"/>
      <c r="BW1744" s="179"/>
      <c r="BX1744" s="179"/>
      <c r="BY1744" s="179"/>
      <c r="BZ1744" s="179"/>
      <c r="CA1744" s="179"/>
      <c r="CB1744" s="179"/>
      <c r="CC1744" s="179"/>
      <c r="CD1744" s="179"/>
      <c r="CE1744" s="179"/>
      <c r="CF1744" s="179"/>
      <c r="CG1744" s="179"/>
      <c r="CH1744" s="179"/>
      <c r="CI1744" s="179"/>
      <c r="CJ1744" s="179"/>
      <c r="CK1744" s="179"/>
      <c r="CL1744" s="179"/>
      <c r="CM1744" s="179"/>
      <c r="CN1744" s="179"/>
      <c r="CO1744" s="179"/>
      <c r="CP1744" s="179"/>
      <c r="CQ1744" s="179"/>
      <c r="CR1744" s="179"/>
      <c r="CS1744" s="179"/>
      <c r="CT1744" s="179"/>
      <c r="CU1744" s="179"/>
      <c r="CV1744" s="179"/>
      <c r="CW1744" s="179"/>
      <c r="CX1744" s="179"/>
      <c r="CY1744" s="179"/>
      <c r="CZ1744" s="179"/>
      <c r="DA1744" s="179"/>
      <c r="DB1744" s="179"/>
      <c r="DC1744" s="179"/>
      <c r="DD1744" s="179"/>
      <c r="DE1744" s="179"/>
      <c r="DF1744" s="179"/>
      <c r="DG1744" s="179"/>
      <c r="DH1744" s="179"/>
      <c r="DI1744" s="179"/>
      <c r="DJ1744" s="179"/>
      <c r="DK1744" s="179"/>
      <c r="DL1744" s="179"/>
      <c r="DM1744" s="179"/>
      <c r="DN1744" s="179"/>
      <c r="DO1744" s="179"/>
      <c r="DP1744" s="179"/>
      <c r="DQ1744" s="179"/>
      <c r="DR1744" s="179"/>
      <c r="DS1744" s="179"/>
      <c r="DT1744" s="179"/>
      <c r="DU1744" s="179"/>
      <c r="DV1744" s="179"/>
      <c r="DW1744" s="179"/>
      <c r="DX1744" s="179"/>
      <c r="DY1744" s="179"/>
    </row>
    <row r="1745" spans="1:129" outlineLevel="1" x14ac:dyDescent="0.25">
      <c r="A1745" s="96"/>
      <c r="B1745" s="125" t="s">
        <v>1610</v>
      </c>
      <c r="C1745" s="98">
        <v>2018</v>
      </c>
      <c r="D1745" s="101" t="s">
        <v>1525</v>
      </c>
      <c r="E1745" s="101"/>
      <c r="F1745" s="101">
        <v>97.65</v>
      </c>
      <c r="G1745" s="101">
        <v>494.05420000000004</v>
      </c>
      <c r="H1745" s="188"/>
      <c r="I1745" s="179"/>
      <c r="J1745" s="179"/>
      <c r="K1745" s="179"/>
      <c r="L1745" s="179"/>
      <c r="M1745" s="179"/>
      <c r="N1745" s="179"/>
      <c r="O1745" s="179"/>
      <c r="P1745" s="179"/>
      <c r="Q1745" s="179"/>
      <c r="R1745" s="179"/>
      <c r="S1745" s="179"/>
      <c r="T1745" s="179"/>
      <c r="U1745" s="179"/>
      <c r="V1745" s="179"/>
      <c r="W1745" s="179"/>
      <c r="X1745" s="179"/>
      <c r="Y1745" s="179"/>
      <c r="Z1745" s="179"/>
      <c r="AA1745" s="179"/>
      <c r="AB1745" s="179"/>
      <c r="AC1745" s="179"/>
      <c r="AD1745" s="179"/>
      <c r="AE1745" s="179"/>
      <c r="AF1745" s="179"/>
      <c r="AG1745" s="179"/>
      <c r="AH1745" s="179"/>
      <c r="AI1745" s="179"/>
      <c r="AJ1745" s="179"/>
      <c r="AK1745" s="179"/>
      <c r="AL1745" s="179"/>
      <c r="AM1745" s="179"/>
      <c r="AN1745" s="179"/>
      <c r="AO1745" s="179"/>
      <c r="AP1745" s="179"/>
      <c r="AQ1745" s="179"/>
      <c r="AR1745" s="179"/>
      <c r="AS1745" s="179"/>
      <c r="AT1745" s="179"/>
      <c r="AU1745" s="179"/>
      <c r="AV1745" s="179"/>
      <c r="AW1745" s="179"/>
      <c r="AX1745" s="179"/>
      <c r="AY1745" s="179"/>
      <c r="AZ1745" s="179"/>
      <c r="BA1745" s="179"/>
      <c r="BB1745" s="179"/>
      <c r="BC1745" s="179"/>
      <c r="BD1745" s="179"/>
      <c r="BE1745" s="179"/>
      <c r="BF1745" s="179"/>
      <c r="BG1745" s="179"/>
      <c r="BH1745" s="179"/>
      <c r="BI1745" s="179"/>
      <c r="BJ1745" s="179"/>
      <c r="BK1745" s="179"/>
      <c r="BL1745" s="179"/>
      <c r="BM1745" s="179"/>
      <c r="BN1745" s="179"/>
      <c r="BO1745" s="179"/>
      <c r="BP1745" s="179"/>
      <c r="BQ1745" s="179"/>
      <c r="BR1745" s="179"/>
      <c r="BS1745" s="179"/>
      <c r="BT1745" s="179"/>
      <c r="BU1745" s="179"/>
      <c r="BV1745" s="179"/>
      <c r="BW1745" s="179"/>
      <c r="BX1745" s="179"/>
      <c r="BY1745" s="179"/>
      <c r="BZ1745" s="179"/>
      <c r="CA1745" s="179"/>
      <c r="CB1745" s="179"/>
      <c r="CC1745" s="179"/>
      <c r="CD1745" s="179"/>
      <c r="CE1745" s="179"/>
      <c r="CF1745" s="179"/>
      <c r="CG1745" s="179"/>
      <c r="CH1745" s="179"/>
      <c r="CI1745" s="179"/>
      <c r="CJ1745" s="179"/>
      <c r="CK1745" s="179"/>
      <c r="CL1745" s="179"/>
      <c r="CM1745" s="179"/>
      <c r="CN1745" s="179"/>
      <c r="CO1745" s="179"/>
      <c r="CP1745" s="179"/>
      <c r="CQ1745" s="179"/>
      <c r="CR1745" s="179"/>
      <c r="CS1745" s="179"/>
      <c r="CT1745" s="179"/>
      <c r="CU1745" s="179"/>
      <c r="CV1745" s="179"/>
      <c r="CW1745" s="179"/>
      <c r="CX1745" s="179"/>
      <c r="CY1745" s="179"/>
      <c r="CZ1745" s="179"/>
      <c r="DA1745" s="179"/>
      <c r="DB1745" s="179"/>
      <c r="DC1745" s="179"/>
      <c r="DD1745" s="179"/>
      <c r="DE1745" s="179"/>
      <c r="DF1745" s="179"/>
      <c r="DG1745" s="179"/>
      <c r="DH1745" s="179"/>
      <c r="DI1745" s="179"/>
      <c r="DJ1745" s="179"/>
      <c r="DK1745" s="179"/>
      <c r="DL1745" s="179"/>
      <c r="DM1745" s="179"/>
      <c r="DN1745" s="179"/>
      <c r="DO1745" s="179"/>
      <c r="DP1745" s="179"/>
      <c r="DQ1745" s="179"/>
      <c r="DR1745" s="179"/>
      <c r="DS1745" s="179"/>
      <c r="DT1745" s="179"/>
      <c r="DU1745" s="179"/>
      <c r="DV1745" s="179"/>
      <c r="DW1745" s="179"/>
      <c r="DX1745" s="179"/>
      <c r="DY1745" s="179"/>
    </row>
    <row r="1746" spans="1:129" outlineLevel="1" x14ac:dyDescent="0.25">
      <c r="A1746" s="96"/>
      <c r="B1746" s="125" t="s">
        <v>1611</v>
      </c>
      <c r="C1746" s="98">
        <v>2018</v>
      </c>
      <c r="D1746" s="101" t="s">
        <v>1525</v>
      </c>
      <c r="E1746" s="101"/>
      <c r="F1746" s="101">
        <v>97.65</v>
      </c>
      <c r="G1746" s="101">
        <v>488.68221999999997</v>
      </c>
      <c r="H1746" s="188"/>
      <c r="I1746" s="179"/>
      <c r="J1746" s="179"/>
      <c r="K1746" s="179"/>
      <c r="L1746" s="179"/>
      <c r="M1746" s="179"/>
      <c r="N1746" s="179"/>
      <c r="O1746" s="179"/>
      <c r="P1746" s="179"/>
      <c r="Q1746" s="179"/>
      <c r="R1746" s="179"/>
      <c r="S1746" s="179"/>
      <c r="T1746" s="179"/>
      <c r="U1746" s="179"/>
      <c r="V1746" s="179"/>
      <c r="W1746" s="179"/>
      <c r="X1746" s="179"/>
      <c r="Y1746" s="179"/>
      <c r="Z1746" s="179"/>
      <c r="AA1746" s="179"/>
      <c r="AB1746" s="179"/>
      <c r="AC1746" s="179"/>
      <c r="AD1746" s="179"/>
      <c r="AE1746" s="179"/>
      <c r="AF1746" s="179"/>
      <c r="AG1746" s="179"/>
      <c r="AH1746" s="179"/>
      <c r="AI1746" s="179"/>
      <c r="AJ1746" s="179"/>
      <c r="AK1746" s="179"/>
      <c r="AL1746" s="179"/>
      <c r="AM1746" s="179"/>
      <c r="AN1746" s="179"/>
      <c r="AO1746" s="179"/>
      <c r="AP1746" s="179"/>
      <c r="AQ1746" s="179"/>
      <c r="AR1746" s="179"/>
      <c r="AS1746" s="179"/>
      <c r="AT1746" s="179"/>
      <c r="AU1746" s="179"/>
      <c r="AV1746" s="179"/>
      <c r="AW1746" s="179"/>
      <c r="AX1746" s="179"/>
      <c r="AY1746" s="179"/>
      <c r="AZ1746" s="179"/>
      <c r="BA1746" s="179"/>
      <c r="BB1746" s="179"/>
      <c r="BC1746" s="179"/>
      <c r="BD1746" s="179"/>
      <c r="BE1746" s="179"/>
      <c r="BF1746" s="179"/>
      <c r="BG1746" s="179"/>
      <c r="BH1746" s="179"/>
      <c r="BI1746" s="179"/>
      <c r="BJ1746" s="179"/>
      <c r="BK1746" s="179"/>
      <c r="BL1746" s="179"/>
      <c r="BM1746" s="179"/>
      <c r="BN1746" s="179"/>
      <c r="BO1746" s="179"/>
      <c r="BP1746" s="179"/>
      <c r="BQ1746" s="179"/>
      <c r="BR1746" s="179"/>
      <c r="BS1746" s="179"/>
      <c r="BT1746" s="179"/>
      <c r="BU1746" s="179"/>
      <c r="BV1746" s="179"/>
      <c r="BW1746" s="179"/>
      <c r="BX1746" s="179"/>
      <c r="BY1746" s="179"/>
      <c r="BZ1746" s="179"/>
      <c r="CA1746" s="179"/>
      <c r="CB1746" s="179"/>
      <c r="CC1746" s="179"/>
      <c r="CD1746" s="179"/>
      <c r="CE1746" s="179"/>
      <c r="CF1746" s="179"/>
      <c r="CG1746" s="179"/>
      <c r="CH1746" s="179"/>
      <c r="CI1746" s="179"/>
      <c r="CJ1746" s="179"/>
      <c r="CK1746" s="179"/>
      <c r="CL1746" s="179"/>
      <c r="CM1746" s="179"/>
      <c r="CN1746" s="179"/>
      <c r="CO1746" s="179"/>
      <c r="CP1746" s="179"/>
      <c r="CQ1746" s="179"/>
      <c r="CR1746" s="179"/>
      <c r="CS1746" s="179"/>
      <c r="CT1746" s="179"/>
      <c r="CU1746" s="179"/>
      <c r="CV1746" s="179"/>
      <c r="CW1746" s="179"/>
      <c r="CX1746" s="179"/>
      <c r="CY1746" s="179"/>
      <c r="CZ1746" s="179"/>
      <c r="DA1746" s="179"/>
      <c r="DB1746" s="179"/>
      <c r="DC1746" s="179"/>
      <c r="DD1746" s="179"/>
      <c r="DE1746" s="179"/>
      <c r="DF1746" s="179"/>
      <c r="DG1746" s="179"/>
      <c r="DH1746" s="179"/>
      <c r="DI1746" s="179"/>
      <c r="DJ1746" s="179"/>
      <c r="DK1746" s="179"/>
      <c r="DL1746" s="179"/>
      <c r="DM1746" s="179"/>
      <c r="DN1746" s="179"/>
      <c r="DO1746" s="179"/>
      <c r="DP1746" s="179"/>
      <c r="DQ1746" s="179"/>
      <c r="DR1746" s="179"/>
      <c r="DS1746" s="179"/>
      <c r="DT1746" s="179"/>
      <c r="DU1746" s="179"/>
      <c r="DV1746" s="179"/>
      <c r="DW1746" s="179"/>
      <c r="DX1746" s="179"/>
      <c r="DY1746" s="179"/>
    </row>
    <row r="1747" spans="1:129" outlineLevel="1" x14ac:dyDescent="0.25">
      <c r="A1747" s="96"/>
      <c r="B1747" s="125" t="s">
        <v>1612</v>
      </c>
      <c r="C1747" s="98">
        <v>2018</v>
      </c>
      <c r="D1747" s="101" t="s">
        <v>1525</v>
      </c>
      <c r="E1747" s="101"/>
      <c r="F1747" s="101">
        <v>61.52</v>
      </c>
      <c r="G1747" s="101">
        <v>577.52935000000002</v>
      </c>
      <c r="H1747" s="188"/>
      <c r="I1747" s="179"/>
      <c r="J1747" s="179"/>
      <c r="K1747" s="179"/>
      <c r="L1747" s="179"/>
      <c r="M1747" s="179"/>
      <c r="N1747" s="179"/>
      <c r="O1747" s="179"/>
      <c r="P1747" s="179"/>
      <c r="Q1747" s="179"/>
      <c r="R1747" s="179"/>
      <c r="S1747" s="179"/>
      <c r="T1747" s="179"/>
      <c r="U1747" s="179"/>
      <c r="V1747" s="179"/>
      <c r="W1747" s="179"/>
      <c r="X1747" s="179"/>
      <c r="Y1747" s="179"/>
      <c r="Z1747" s="179"/>
      <c r="AA1747" s="179"/>
      <c r="AB1747" s="179"/>
      <c r="AC1747" s="179"/>
      <c r="AD1747" s="179"/>
      <c r="AE1747" s="179"/>
      <c r="AF1747" s="179"/>
      <c r="AG1747" s="179"/>
      <c r="AH1747" s="179"/>
      <c r="AI1747" s="179"/>
      <c r="AJ1747" s="179"/>
      <c r="AK1747" s="179"/>
      <c r="AL1747" s="179"/>
      <c r="AM1747" s="179"/>
      <c r="AN1747" s="179"/>
      <c r="AO1747" s="179"/>
      <c r="AP1747" s="179"/>
      <c r="AQ1747" s="179"/>
      <c r="AR1747" s="179"/>
      <c r="AS1747" s="179"/>
      <c r="AT1747" s="179"/>
      <c r="AU1747" s="179"/>
      <c r="AV1747" s="179"/>
      <c r="AW1747" s="179"/>
      <c r="AX1747" s="179"/>
      <c r="AY1747" s="179"/>
      <c r="AZ1747" s="179"/>
      <c r="BA1747" s="179"/>
      <c r="BB1747" s="179"/>
      <c r="BC1747" s="179"/>
      <c r="BD1747" s="179"/>
      <c r="BE1747" s="179"/>
      <c r="BF1747" s="179"/>
      <c r="BG1747" s="179"/>
      <c r="BH1747" s="179"/>
      <c r="BI1747" s="179"/>
      <c r="BJ1747" s="179"/>
      <c r="BK1747" s="179"/>
      <c r="BL1747" s="179"/>
      <c r="BM1747" s="179"/>
      <c r="BN1747" s="179"/>
      <c r="BO1747" s="179"/>
      <c r="BP1747" s="179"/>
      <c r="BQ1747" s="179"/>
      <c r="BR1747" s="179"/>
      <c r="BS1747" s="179"/>
      <c r="BT1747" s="179"/>
      <c r="BU1747" s="179"/>
      <c r="BV1747" s="179"/>
      <c r="BW1747" s="179"/>
      <c r="BX1747" s="179"/>
      <c r="BY1747" s="179"/>
      <c r="BZ1747" s="179"/>
      <c r="CA1747" s="179"/>
      <c r="CB1747" s="179"/>
      <c r="CC1747" s="179"/>
      <c r="CD1747" s="179"/>
      <c r="CE1747" s="179"/>
      <c r="CF1747" s="179"/>
      <c r="CG1747" s="179"/>
      <c r="CH1747" s="179"/>
      <c r="CI1747" s="179"/>
      <c r="CJ1747" s="179"/>
      <c r="CK1747" s="179"/>
      <c r="CL1747" s="179"/>
      <c r="CM1747" s="179"/>
      <c r="CN1747" s="179"/>
      <c r="CO1747" s="179"/>
      <c r="CP1747" s="179"/>
      <c r="CQ1747" s="179"/>
      <c r="CR1747" s="179"/>
      <c r="CS1747" s="179"/>
      <c r="CT1747" s="179"/>
      <c r="CU1747" s="179"/>
      <c r="CV1747" s="179"/>
      <c r="CW1747" s="179"/>
      <c r="CX1747" s="179"/>
      <c r="CY1747" s="179"/>
      <c r="CZ1747" s="179"/>
      <c r="DA1747" s="179"/>
      <c r="DB1747" s="179"/>
      <c r="DC1747" s="179"/>
      <c r="DD1747" s="179"/>
      <c r="DE1747" s="179"/>
      <c r="DF1747" s="179"/>
      <c r="DG1747" s="179"/>
      <c r="DH1747" s="179"/>
      <c r="DI1747" s="179"/>
      <c r="DJ1747" s="179"/>
      <c r="DK1747" s="179"/>
      <c r="DL1747" s="179"/>
      <c r="DM1747" s="179"/>
      <c r="DN1747" s="179"/>
      <c r="DO1747" s="179"/>
      <c r="DP1747" s="179"/>
      <c r="DQ1747" s="179"/>
      <c r="DR1747" s="179"/>
      <c r="DS1747" s="179"/>
      <c r="DT1747" s="179"/>
      <c r="DU1747" s="179"/>
      <c r="DV1747" s="179"/>
      <c r="DW1747" s="179"/>
      <c r="DX1747" s="179"/>
      <c r="DY1747" s="179"/>
    </row>
    <row r="1748" spans="1:129" outlineLevel="1" x14ac:dyDescent="0.25">
      <c r="A1748" s="96"/>
      <c r="B1748" s="125" t="s">
        <v>1613</v>
      </c>
      <c r="C1748" s="98">
        <v>2018</v>
      </c>
      <c r="D1748" s="101" t="s">
        <v>1525</v>
      </c>
      <c r="E1748" s="101"/>
      <c r="F1748" s="101">
        <v>97.65</v>
      </c>
      <c r="G1748" s="101">
        <v>645.01834999999994</v>
      </c>
      <c r="H1748" s="188"/>
      <c r="I1748" s="179"/>
      <c r="J1748" s="179"/>
      <c r="K1748" s="179"/>
      <c r="L1748" s="179"/>
      <c r="M1748" s="179"/>
      <c r="N1748" s="179"/>
      <c r="O1748" s="179"/>
      <c r="P1748" s="179"/>
      <c r="Q1748" s="179"/>
      <c r="R1748" s="179"/>
      <c r="S1748" s="179"/>
      <c r="T1748" s="179"/>
      <c r="U1748" s="179"/>
      <c r="V1748" s="179"/>
      <c r="W1748" s="179"/>
      <c r="X1748" s="179"/>
      <c r="Y1748" s="179"/>
      <c r="Z1748" s="179"/>
      <c r="AA1748" s="179"/>
      <c r="AB1748" s="179"/>
      <c r="AC1748" s="179"/>
      <c r="AD1748" s="179"/>
      <c r="AE1748" s="179"/>
      <c r="AF1748" s="179"/>
      <c r="AG1748" s="179"/>
      <c r="AH1748" s="179"/>
      <c r="AI1748" s="179"/>
      <c r="AJ1748" s="179"/>
      <c r="AK1748" s="179"/>
      <c r="AL1748" s="179"/>
      <c r="AM1748" s="179"/>
      <c r="AN1748" s="179"/>
      <c r="AO1748" s="179"/>
      <c r="AP1748" s="179"/>
      <c r="AQ1748" s="179"/>
      <c r="AR1748" s="179"/>
      <c r="AS1748" s="179"/>
      <c r="AT1748" s="179"/>
      <c r="AU1748" s="179"/>
      <c r="AV1748" s="179"/>
      <c r="AW1748" s="179"/>
      <c r="AX1748" s="179"/>
      <c r="AY1748" s="179"/>
      <c r="AZ1748" s="179"/>
      <c r="BA1748" s="179"/>
      <c r="BB1748" s="179"/>
      <c r="BC1748" s="179"/>
      <c r="BD1748" s="179"/>
      <c r="BE1748" s="179"/>
      <c r="BF1748" s="179"/>
      <c r="BG1748" s="179"/>
      <c r="BH1748" s="179"/>
      <c r="BI1748" s="179"/>
      <c r="BJ1748" s="179"/>
      <c r="BK1748" s="179"/>
      <c r="BL1748" s="179"/>
      <c r="BM1748" s="179"/>
      <c r="BN1748" s="179"/>
      <c r="BO1748" s="179"/>
      <c r="BP1748" s="179"/>
      <c r="BQ1748" s="179"/>
      <c r="BR1748" s="179"/>
      <c r="BS1748" s="179"/>
      <c r="BT1748" s="179"/>
      <c r="BU1748" s="179"/>
      <c r="BV1748" s="179"/>
      <c r="BW1748" s="179"/>
      <c r="BX1748" s="179"/>
      <c r="BY1748" s="179"/>
      <c r="BZ1748" s="179"/>
      <c r="CA1748" s="179"/>
      <c r="CB1748" s="179"/>
      <c r="CC1748" s="179"/>
      <c r="CD1748" s="179"/>
      <c r="CE1748" s="179"/>
      <c r="CF1748" s="179"/>
      <c r="CG1748" s="179"/>
      <c r="CH1748" s="179"/>
      <c r="CI1748" s="179"/>
      <c r="CJ1748" s="179"/>
      <c r="CK1748" s="179"/>
      <c r="CL1748" s="179"/>
      <c r="CM1748" s="179"/>
      <c r="CN1748" s="179"/>
      <c r="CO1748" s="179"/>
      <c r="CP1748" s="179"/>
      <c r="CQ1748" s="179"/>
      <c r="CR1748" s="179"/>
      <c r="CS1748" s="179"/>
      <c r="CT1748" s="179"/>
      <c r="CU1748" s="179"/>
      <c r="CV1748" s="179"/>
      <c r="CW1748" s="179"/>
      <c r="CX1748" s="179"/>
      <c r="CY1748" s="179"/>
      <c r="CZ1748" s="179"/>
      <c r="DA1748" s="179"/>
      <c r="DB1748" s="179"/>
      <c r="DC1748" s="179"/>
      <c r="DD1748" s="179"/>
      <c r="DE1748" s="179"/>
      <c r="DF1748" s="179"/>
      <c r="DG1748" s="179"/>
      <c r="DH1748" s="179"/>
      <c r="DI1748" s="179"/>
      <c r="DJ1748" s="179"/>
      <c r="DK1748" s="179"/>
      <c r="DL1748" s="179"/>
      <c r="DM1748" s="179"/>
      <c r="DN1748" s="179"/>
      <c r="DO1748" s="179"/>
      <c r="DP1748" s="179"/>
      <c r="DQ1748" s="179"/>
      <c r="DR1748" s="179"/>
      <c r="DS1748" s="179"/>
      <c r="DT1748" s="179"/>
      <c r="DU1748" s="179"/>
      <c r="DV1748" s="179"/>
      <c r="DW1748" s="179"/>
      <c r="DX1748" s="179"/>
      <c r="DY1748" s="179"/>
    </row>
    <row r="1749" spans="1:129" outlineLevel="1" x14ac:dyDescent="0.25">
      <c r="A1749" s="96"/>
      <c r="B1749" s="125" t="s">
        <v>1614</v>
      </c>
      <c r="C1749" s="98">
        <v>2018</v>
      </c>
      <c r="D1749" s="101" t="s">
        <v>1525</v>
      </c>
      <c r="E1749" s="101"/>
      <c r="F1749" s="101">
        <v>97.65</v>
      </c>
      <c r="G1749" s="101">
        <v>427.34783000000004</v>
      </c>
      <c r="H1749" s="188"/>
      <c r="I1749" s="179"/>
      <c r="J1749" s="179"/>
      <c r="K1749" s="179"/>
      <c r="L1749" s="179"/>
      <c r="M1749" s="179"/>
      <c r="N1749" s="179"/>
      <c r="O1749" s="179"/>
      <c r="P1749" s="179"/>
      <c r="Q1749" s="179"/>
      <c r="R1749" s="179"/>
      <c r="S1749" s="179"/>
      <c r="T1749" s="179"/>
      <c r="U1749" s="179"/>
      <c r="V1749" s="179"/>
      <c r="W1749" s="179"/>
      <c r="X1749" s="179"/>
      <c r="Y1749" s="179"/>
      <c r="Z1749" s="179"/>
      <c r="AA1749" s="179"/>
      <c r="AB1749" s="179"/>
      <c r="AC1749" s="179"/>
      <c r="AD1749" s="179"/>
      <c r="AE1749" s="179"/>
      <c r="AF1749" s="179"/>
      <c r="AG1749" s="179"/>
      <c r="AH1749" s="179"/>
      <c r="AI1749" s="179"/>
      <c r="AJ1749" s="179"/>
      <c r="AK1749" s="179"/>
      <c r="AL1749" s="179"/>
      <c r="AM1749" s="179"/>
      <c r="AN1749" s="179"/>
      <c r="AO1749" s="179"/>
      <c r="AP1749" s="179"/>
      <c r="AQ1749" s="179"/>
      <c r="AR1749" s="179"/>
      <c r="AS1749" s="179"/>
      <c r="AT1749" s="179"/>
      <c r="AU1749" s="179"/>
      <c r="AV1749" s="179"/>
      <c r="AW1749" s="179"/>
      <c r="AX1749" s="179"/>
      <c r="AY1749" s="179"/>
      <c r="AZ1749" s="179"/>
      <c r="BA1749" s="179"/>
      <c r="BB1749" s="179"/>
      <c r="BC1749" s="179"/>
      <c r="BD1749" s="179"/>
      <c r="BE1749" s="179"/>
      <c r="BF1749" s="179"/>
      <c r="BG1749" s="179"/>
      <c r="BH1749" s="179"/>
      <c r="BI1749" s="179"/>
      <c r="BJ1749" s="179"/>
      <c r="BK1749" s="179"/>
      <c r="BL1749" s="179"/>
      <c r="BM1749" s="179"/>
      <c r="BN1749" s="179"/>
      <c r="BO1749" s="179"/>
      <c r="BP1749" s="179"/>
      <c r="BQ1749" s="179"/>
      <c r="BR1749" s="179"/>
      <c r="BS1749" s="179"/>
      <c r="BT1749" s="179"/>
      <c r="BU1749" s="179"/>
      <c r="BV1749" s="179"/>
      <c r="BW1749" s="179"/>
      <c r="BX1749" s="179"/>
      <c r="BY1749" s="179"/>
      <c r="BZ1749" s="179"/>
      <c r="CA1749" s="179"/>
      <c r="CB1749" s="179"/>
      <c r="CC1749" s="179"/>
      <c r="CD1749" s="179"/>
      <c r="CE1749" s="179"/>
      <c r="CF1749" s="179"/>
      <c r="CG1749" s="179"/>
      <c r="CH1749" s="179"/>
      <c r="CI1749" s="179"/>
      <c r="CJ1749" s="179"/>
      <c r="CK1749" s="179"/>
      <c r="CL1749" s="179"/>
      <c r="CM1749" s="179"/>
      <c r="CN1749" s="179"/>
      <c r="CO1749" s="179"/>
      <c r="CP1749" s="179"/>
      <c r="CQ1749" s="179"/>
      <c r="CR1749" s="179"/>
      <c r="CS1749" s="179"/>
      <c r="CT1749" s="179"/>
      <c r="CU1749" s="179"/>
      <c r="CV1749" s="179"/>
      <c r="CW1749" s="179"/>
      <c r="CX1749" s="179"/>
      <c r="CY1749" s="179"/>
      <c r="CZ1749" s="179"/>
      <c r="DA1749" s="179"/>
      <c r="DB1749" s="179"/>
      <c r="DC1749" s="179"/>
      <c r="DD1749" s="179"/>
      <c r="DE1749" s="179"/>
      <c r="DF1749" s="179"/>
      <c r="DG1749" s="179"/>
      <c r="DH1749" s="179"/>
      <c r="DI1749" s="179"/>
      <c r="DJ1749" s="179"/>
      <c r="DK1749" s="179"/>
      <c r="DL1749" s="179"/>
      <c r="DM1749" s="179"/>
      <c r="DN1749" s="179"/>
      <c r="DO1749" s="179"/>
      <c r="DP1749" s="179"/>
      <c r="DQ1749" s="179"/>
      <c r="DR1749" s="179"/>
      <c r="DS1749" s="179"/>
      <c r="DT1749" s="179"/>
      <c r="DU1749" s="179"/>
      <c r="DV1749" s="179"/>
      <c r="DW1749" s="179"/>
      <c r="DX1749" s="179"/>
      <c r="DY1749" s="179"/>
    </row>
    <row r="1750" spans="1:129" outlineLevel="1" x14ac:dyDescent="0.25">
      <c r="A1750" s="96"/>
      <c r="B1750" s="125" t="s">
        <v>1615</v>
      </c>
      <c r="C1750" s="98">
        <v>2018</v>
      </c>
      <c r="D1750" s="101" t="s">
        <v>1525</v>
      </c>
      <c r="E1750" s="101"/>
      <c r="F1750" s="101">
        <v>97.65</v>
      </c>
      <c r="G1750" s="101">
        <v>416.87625000000003</v>
      </c>
      <c r="H1750" s="188"/>
      <c r="I1750" s="179"/>
      <c r="J1750" s="179"/>
      <c r="K1750" s="179"/>
      <c r="L1750" s="179"/>
      <c r="M1750" s="179"/>
      <c r="N1750" s="179"/>
      <c r="O1750" s="179"/>
      <c r="P1750" s="179"/>
      <c r="Q1750" s="179"/>
      <c r="R1750" s="179"/>
      <c r="S1750" s="179"/>
      <c r="T1750" s="179"/>
      <c r="U1750" s="179"/>
      <c r="V1750" s="179"/>
      <c r="W1750" s="179"/>
      <c r="X1750" s="179"/>
      <c r="Y1750" s="179"/>
      <c r="Z1750" s="179"/>
      <c r="AA1750" s="179"/>
      <c r="AB1750" s="179"/>
      <c r="AC1750" s="179"/>
      <c r="AD1750" s="179"/>
      <c r="AE1750" s="179"/>
      <c r="AF1750" s="179"/>
      <c r="AG1750" s="179"/>
      <c r="AH1750" s="179"/>
      <c r="AI1750" s="179"/>
      <c r="AJ1750" s="179"/>
      <c r="AK1750" s="179"/>
      <c r="AL1750" s="179"/>
      <c r="AM1750" s="179"/>
      <c r="AN1750" s="179"/>
      <c r="AO1750" s="179"/>
      <c r="AP1750" s="179"/>
      <c r="AQ1750" s="179"/>
      <c r="AR1750" s="179"/>
      <c r="AS1750" s="179"/>
      <c r="AT1750" s="179"/>
      <c r="AU1750" s="179"/>
      <c r="AV1750" s="179"/>
      <c r="AW1750" s="179"/>
      <c r="AX1750" s="179"/>
      <c r="AY1750" s="179"/>
      <c r="AZ1750" s="179"/>
      <c r="BA1750" s="179"/>
      <c r="BB1750" s="179"/>
      <c r="BC1750" s="179"/>
      <c r="BD1750" s="179"/>
      <c r="BE1750" s="179"/>
      <c r="BF1750" s="179"/>
      <c r="BG1750" s="179"/>
      <c r="BH1750" s="179"/>
      <c r="BI1750" s="179"/>
      <c r="BJ1750" s="179"/>
      <c r="BK1750" s="179"/>
      <c r="BL1750" s="179"/>
      <c r="BM1750" s="179"/>
      <c r="BN1750" s="179"/>
      <c r="BO1750" s="179"/>
      <c r="BP1750" s="179"/>
      <c r="BQ1750" s="179"/>
      <c r="BR1750" s="179"/>
      <c r="BS1750" s="179"/>
      <c r="BT1750" s="179"/>
      <c r="BU1750" s="179"/>
      <c r="BV1750" s="179"/>
      <c r="BW1750" s="179"/>
      <c r="BX1750" s="179"/>
      <c r="BY1750" s="179"/>
      <c r="BZ1750" s="179"/>
      <c r="CA1750" s="179"/>
      <c r="CB1750" s="179"/>
      <c r="CC1750" s="179"/>
      <c r="CD1750" s="179"/>
      <c r="CE1750" s="179"/>
      <c r="CF1750" s="179"/>
      <c r="CG1750" s="179"/>
      <c r="CH1750" s="179"/>
      <c r="CI1750" s="179"/>
      <c r="CJ1750" s="179"/>
      <c r="CK1750" s="179"/>
      <c r="CL1750" s="179"/>
      <c r="CM1750" s="179"/>
      <c r="CN1750" s="179"/>
      <c r="CO1750" s="179"/>
      <c r="CP1750" s="179"/>
      <c r="CQ1750" s="179"/>
      <c r="CR1750" s="179"/>
      <c r="CS1750" s="179"/>
      <c r="CT1750" s="179"/>
      <c r="CU1750" s="179"/>
      <c r="CV1750" s="179"/>
      <c r="CW1750" s="179"/>
      <c r="CX1750" s="179"/>
      <c r="CY1750" s="179"/>
      <c r="CZ1750" s="179"/>
      <c r="DA1750" s="179"/>
      <c r="DB1750" s="179"/>
      <c r="DC1750" s="179"/>
      <c r="DD1750" s="179"/>
      <c r="DE1750" s="179"/>
      <c r="DF1750" s="179"/>
      <c r="DG1750" s="179"/>
      <c r="DH1750" s="179"/>
      <c r="DI1750" s="179"/>
      <c r="DJ1750" s="179"/>
      <c r="DK1750" s="179"/>
      <c r="DL1750" s="179"/>
      <c r="DM1750" s="179"/>
      <c r="DN1750" s="179"/>
      <c r="DO1750" s="179"/>
      <c r="DP1750" s="179"/>
      <c r="DQ1750" s="179"/>
      <c r="DR1750" s="179"/>
      <c r="DS1750" s="179"/>
      <c r="DT1750" s="179"/>
      <c r="DU1750" s="179"/>
      <c r="DV1750" s="179"/>
      <c r="DW1750" s="179"/>
      <c r="DX1750" s="179"/>
      <c r="DY1750" s="179"/>
    </row>
    <row r="1751" spans="1:129" outlineLevel="1" x14ac:dyDescent="0.25">
      <c r="A1751" s="96"/>
      <c r="B1751" s="125" t="s">
        <v>1616</v>
      </c>
      <c r="C1751" s="98">
        <v>2018</v>
      </c>
      <c r="D1751" s="101" t="s">
        <v>1547</v>
      </c>
      <c r="E1751" s="101"/>
      <c r="F1751" s="101">
        <v>97.65</v>
      </c>
      <c r="G1751" s="101">
        <v>446.19560999999999</v>
      </c>
      <c r="H1751" s="188"/>
      <c r="I1751" s="179"/>
      <c r="J1751" s="179"/>
      <c r="K1751" s="179"/>
      <c r="L1751" s="179"/>
      <c r="M1751" s="179"/>
      <c r="N1751" s="179"/>
      <c r="O1751" s="179"/>
      <c r="P1751" s="179"/>
      <c r="Q1751" s="179"/>
      <c r="R1751" s="179"/>
      <c r="S1751" s="179"/>
      <c r="T1751" s="179"/>
      <c r="U1751" s="179"/>
      <c r="V1751" s="179"/>
      <c r="W1751" s="179"/>
      <c r="X1751" s="179"/>
      <c r="Y1751" s="179"/>
      <c r="Z1751" s="179"/>
      <c r="AA1751" s="179"/>
      <c r="AB1751" s="179"/>
      <c r="AC1751" s="179"/>
      <c r="AD1751" s="179"/>
      <c r="AE1751" s="179"/>
      <c r="AF1751" s="179"/>
      <c r="AG1751" s="179"/>
      <c r="AH1751" s="179"/>
      <c r="AI1751" s="179"/>
      <c r="AJ1751" s="179"/>
      <c r="AK1751" s="179"/>
      <c r="AL1751" s="179"/>
      <c r="AM1751" s="179"/>
      <c r="AN1751" s="179"/>
      <c r="AO1751" s="179"/>
      <c r="AP1751" s="179"/>
      <c r="AQ1751" s="179"/>
      <c r="AR1751" s="179"/>
      <c r="AS1751" s="179"/>
      <c r="AT1751" s="179"/>
      <c r="AU1751" s="179"/>
      <c r="AV1751" s="179"/>
      <c r="AW1751" s="179"/>
      <c r="AX1751" s="179"/>
      <c r="AY1751" s="179"/>
      <c r="AZ1751" s="179"/>
      <c r="BA1751" s="179"/>
      <c r="BB1751" s="179"/>
      <c r="BC1751" s="179"/>
      <c r="BD1751" s="179"/>
      <c r="BE1751" s="179"/>
      <c r="BF1751" s="179"/>
      <c r="BG1751" s="179"/>
      <c r="BH1751" s="179"/>
      <c r="BI1751" s="179"/>
      <c r="BJ1751" s="179"/>
      <c r="BK1751" s="179"/>
      <c r="BL1751" s="179"/>
      <c r="BM1751" s="179"/>
      <c r="BN1751" s="179"/>
      <c r="BO1751" s="179"/>
      <c r="BP1751" s="179"/>
      <c r="BQ1751" s="179"/>
      <c r="BR1751" s="179"/>
      <c r="BS1751" s="179"/>
      <c r="BT1751" s="179"/>
      <c r="BU1751" s="179"/>
      <c r="BV1751" s="179"/>
      <c r="BW1751" s="179"/>
      <c r="BX1751" s="179"/>
      <c r="BY1751" s="179"/>
      <c r="BZ1751" s="179"/>
      <c r="CA1751" s="179"/>
      <c r="CB1751" s="179"/>
      <c r="CC1751" s="179"/>
      <c r="CD1751" s="179"/>
      <c r="CE1751" s="179"/>
      <c r="CF1751" s="179"/>
      <c r="CG1751" s="179"/>
      <c r="CH1751" s="179"/>
      <c r="CI1751" s="179"/>
      <c r="CJ1751" s="179"/>
      <c r="CK1751" s="179"/>
      <c r="CL1751" s="179"/>
      <c r="CM1751" s="179"/>
      <c r="CN1751" s="179"/>
      <c r="CO1751" s="179"/>
      <c r="CP1751" s="179"/>
      <c r="CQ1751" s="179"/>
      <c r="CR1751" s="179"/>
      <c r="CS1751" s="179"/>
      <c r="CT1751" s="179"/>
      <c r="CU1751" s="179"/>
      <c r="CV1751" s="179"/>
      <c r="CW1751" s="179"/>
      <c r="CX1751" s="179"/>
      <c r="CY1751" s="179"/>
      <c r="CZ1751" s="179"/>
      <c r="DA1751" s="179"/>
      <c r="DB1751" s="179"/>
      <c r="DC1751" s="179"/>
      <c r="DD1751" s="179"/>
      <c r="DE1751" s="179"/>
      <c r="DF1751" s="179"/>
      <c r="DG1751" s="179"/>
      <c r="DH1751" s="179"/>
      <c r="DI1751" s="179"/>
      <c r="DJ1751" s="179"/>
      <c r="DK1751" s="179"/>
      <c r="DL1751" s="179"/>
      <c r="DM1751" s="179"/>
      <c r="DN1751" s="179"/>
      <c r="DO1751" s="179"/>
      <c r="DP1751" s="179"/>
      <c r="DQ1751" s="179"/>
      <c r="DR1751" s="179"/>
      <c r="DS1751" s="179"/>
      <c r="DT1751" s="179"/>
      <c r="DU1751" s="179"/>
      <c r="DV1751" s="179"/>
      <c r="DW1751" s="179"/>
      <c r="DX1751" s="179"/>
      <c r="DY1751" s="179"/>
    </row>
    <row r="1752" spans="1:129" outlineLevel="1" x14ac:dyDescent="0.25">
      <c r="A1752" s="96"/>
      <c r="B1752" s="125" t="s">
        <v>1617</v>
      </c>
      <c r="C1752" s="98">
        <v>2018</v>
      </c>
      <c r="D1752" s="101" t="s">
        <v>1525</v>
      </c>
      <c r="E1752" s="101"/>
      <c r="F1752" s="101">
        <v>97.65</v>
      </c>
      <c r="G1752" s="101">
        <v>435.16431000000006</v>
      </c>
      <c r="H1752" s="188"/>
      <c r="I1752" s="179"/>
      <c r="J1752" s="179"/>
      <c r="K1752" s="179"/>
      <c r="L1752" s="179"/>
      <c r="M1752" s="179"/>
      <c r="N1752" s="179"/>
      <c r="O1752" s="179"/>
      <c r="P1752" s="179"/>
      <c r="Q1752" s="179"/>
      <c r="R1752" s="179"/>
      <c r="S1752" s="179"/>
      <c r="T1752" s="179"/>
      <c r="U1752" s="179"/>
      <c r="V1752" s="179"/>
      <c r="W1752" s="179"/>
      <c r="X1752" s="179"/>
      <c r="Y1752" s="179"/>
      <c r="Z1752" s="179"/>
      <c r="AA1752" s="179"/>
      <c r="AB1752" s="179"/>
      <c r="AC1752" s="179"/>
      <c r="AD1752" s="179"/>
      <c r="AE1752" s="179"/>
      <c r="AF1752" s="179"/>
      <c r="AG1752" s="179"/>
      <c r="AH1752" s="179"/>
      <c r="AI1752" s="179"/>
      <c r="AJ1752" s="179"/>
      <c r="AK1752" s="179"/>
      <c r="AL1752" s="179"/>
      <c r="AM1752" s="179"/>
      <c r="AN1752" s="179"/>
      <c r="AO1752" s="179"/>
      <c r="AP1752" s="179"/>
      <c r="AQ1752" s="179"/>
      <c r="AR1752" s="179"/>
      <c r="AS1752" s="179"/>
      <c r="AT1752" s="179"/>
      <c r="AU1752" s="179"/>
      <c r="AV1752" s="179"/>
      <c r="AW1752" s="179"/>
      <c r="AX1752" s="179"/>
      <c r="AY1752" s="179"/>
      <c r="AZ1752" s="179"/>
      <c r="BA1752" s="179"/>
      <c r="BB1752" s="179"/>
      <c r="BC1752" s="179"/>
      <c r="BD1752" s="179"/>
      <c r="BE1752" s="179"/>
      <c r="BF1752" s="179"/>
      <c r="BG1752" s="179"/>
      <c r="BH1752" s="179"/>
      <c r="BI1752" s="179"/>
      <c r="BJ1752" s="179"/>
      <c r="BK1752" s="179"/>
      <c r="BL1752" s="179"/>
      <c r="BM1752" s="179"/>
      <c r="BN1752" s="179"/>
      <c r="BO1752" s="179"/>
      <c r="BP1752" s="179"/>
      <c r="BQ1752" s="179"/>
      <c r="BR1752" s="179"/>
      <c r="BS1752" s="179"/>
      <c r="BT1752" s="179"/>
      <c r="BU1752" s="179"/>
      <c r="BV1752" s="179"/>
      <c r="BW1752" s="179"/>
      <c r="BX1752" s="179"/>
      <c r="BY1752" s="179"/>
      <c r="BZ1752" s="179"/>
      <c r="CA1752" s="179"/>
      <c r="CB1752" s="179"/>
      <c r="CC1752" s="179"/>
      <c r="CD1752" s="179"/>
      <c r="CE1752" s="179"/>
      <c r="CF1752" s="179"/>
      <c r="CG1752" s="179"/>
      <c r="CH1752" s="179"/>
      <c r="CI1752" s="179"/>
      <c r="CJ1752" s="179"/>
      <c r="CK1752" s="179"/>
      <c r="CL1752" s="179"/>
      <c r="CM1752" s="179"/>
      <c r="CN1752" s="179"/>
      <c r="CO1752" s="179"/>
      <c r="CP1752" s="179"/>
      <c r="CQ1752" s="179"/>
      <c r="CR1752" s="179"/>
      <c r="CS1752" s="179"/>
      <c r="CT1752" s="179"/>
      <c r="CU1752" s="179"/>
      <c r="CV1752" s="179"/>
      <c r="CW1752" s="179"/>
      <c r="CX1752" s="179"/>
      <c r="CY1752" s="179"/>
      <c r="CZ1752" s="179"/>
      <c r="DA1752" s="179"/>
      <c r="DB1752" s="179"/>
      <c r="DC1752" s="179"/>
      <c r="DD1752" s="179"/>
      <c r="DE1752" s="179"/>
      <c r="DF1752" s="179"/>
      <c r="DG1752" s="179"/>
      <c r="DH1752" s="179"/>
      <c r="DI1752" s="179"/>
      <c r="DJ1752" s="179"/>
      <c r="DK1752" s="179"/>
      <c r="DL1752" s="179"/>
      <c r="DM1752" s="179"/>
      <c r="DN1752" s="179"/>
      <c r="DO1752" s="179"/>
      <c r="DP1752" s="179"/>
      <c r="DQ1752" s="179"/>
      <c r="DR1752" s="179"/>
      <c r="DS1752" s="179"/>
      <c r="DT1752" s="179"/>
      <c r="DU1752" s="179"/>
      <c r="DV1752" s="179"/>
      <c r="DW1752" s="179"/>
      <c r="DX1752" s="179"/>
      <c r="DY1752" s="179"/>
    </row>
    <row r="1753" spans="1:129" outlineLevel="1" x14ac:dyDescent="0.25">
      <c r="A1753" s="96"/>
      <c r="B1753" s="125" t="s">
        <v>1618</v>
      </c>
      <c r="C1753" s="98">
        <v>2018</v>
      </c>
      <c r="D1753" s="101" t="s">
        <v>1525</v>
      </c>
      <c r="E1753" s="101"/>
      <c r="F1753" s="101">
        <v>97.65</v>
      </c>
      <c r="G1753" s="101">
        <v>492.54769999999996</v>
      </c>
      <c r="H1753" s="188"/>
      <c r="I1753" s="179"/>
      <c r="J1753" s="179"/>
      <c r="K1753" s="179"/>
      <c r="L1753" s="179"/>
      <c r="M1753" s="179"/>
      <c r="N1753" s="179"/>
      <c r="O1753" s="179"/>
      <c r="P1753" s="179"/>
      <c r="Q1753" s="179"/>
      <c r="R1753" s="179"/>
      <c r="S1753" s="179"/>
      <c r="T1753" s="179"/>
      <c r="U1753" s="179"/>
      <c r="V1753" s="179"/>
      <c r="W1753" s="179"/>
      <c r="X1753" s="179"/>
      <c r="Y1753" s="179"/>
      <c r="Z1753" s="179"/>
      <c r="AA1753" s="179"/>
      <c r="AB1753" s="179"/>
      <c r="AC1753" s="179"/>
      <c r="AD1753" s="179"/>
      <c r="AE1753" s="179"/>
      <c r="AF1753" s="179"/>
      <c r="AG1753" s="179"/>
      <c r="AH1753" s="179"/>
      <c r="AI1753" s="179"/>
      <c r="AJ1753" s="179"/>
      <c r="AK1753" s="179"/>
      <c r="AL1753" s="179"/>
      <c r="AM1753" s="179"/>
      <c r="AN1753" s="179"/>
      <c r="AO1753" s="179"/>
      <c r="AP1753" s="179"/>
      <c r="AQ1753" s="179"/>
      <c r="AR1753" s="179"/>
      <c r="AS1753" s="179"/>
      <c r="AT1753" s="179"/>
      <c r="AU1753" s="179"/>
      <c r="AV1753" s="179"/>
      <c r="AW1753" s="179"/>
      <c r="AX1753" s="179"/>
      <c r="AY1753" s="179"/>
      <c r="AZ1753" s="179"/>
      <c r="BA1753" s="179"/>
      <c r="BB1753" s="179"/>
      <c r="BC1753" s="179"/>
      <c r="BD1753" s="179"/>
      <c r="BE1753" s="179"/>
      <c r="BF1753" s="179"/>
      <c r="BG1753" s="179"/>
      <c r="BH1753" s="179"/>
      <c r="BI1753" s="179"/>
      <c r="BJ1753" s="179"/>
      <c r="BK1753" s="179"/>
      <c r="BL1753" s="179"/>
      <c r="BM1753" s="179"/>
      <c r="BN1753" s="179"/>
      <c r="BO1753" s="179"/>
      <c r="BP1753" s="179"/>
      <c r="BQ1753" s="179"/>
      <c r="BR1753" s="179"/>
      <c r="BS1753" s="179"/>
      <c r="BT1753" s="179"/>
      <c r="BU1753" s="179"/>
      <c r="BV1753" s="179"/>
      <c r="BW1753" s="179"/>
      <c r="BX1753" s="179"/>
      <c r="BY1753" s="179"/>
      <c r="BZ1753" s="179"/>
      <c r="CA1753" s="179"/>
      <c r="CB1753" s="179"/>
      <c r="CC1753" s="179"/>
      <c r="CD1753" s="179"/>
      <c r="CE1753" s="179"/>
      <c r="CF1753" s="179"/>
      <c r="CG1753" s="179"/>
      <c r="CH1753" s="179"/>
      <c r="CI1753" s="179"/>
      <c r="CJ1753" s="179"/>
      <c r="CK1753" s="179"/>
      <c r="CL1753" s="179"/>
      <c r="CM1753" s="179"/>
      <c r="CN1753" s="179"/>
      <c r="CO1753" s="179"/>
      <c r="CP1753" s="179"/>
      <c r="CQ1753" s="179"/>
      <c r="CR1753" s="179"/>
      <c r="CS1753" s="179"/>
      <c r="CT1753" s="179"/>
      <c r="CU1753" s="179"/>
      <c r="CV1753" s="179"/>
      <c r="CW1753" s="179"/>
      <c r="CX1753" s="179"/>
      <c r="CY1753" s="179"/>
      <c r="CZ1753" s="179"/>
      <c r="DA1753" s="179"/>
      <c r="DB1753" s="179"/>
      <c r="DC1753" s="179"/>
      <c r="DD1753" s="179"/>
      <c r="DE1753" s="179"/>
      <c r="DF1753" s="179"/>
      <c r="DG1753" s="179"/>
      <c r="DH1753" s="179"/>
      <c r="DI1753" s="179"/>
      <c r="DJ1753" s="179"/>
      <c r="DK1753" s="179"/>
      <c r="DL1753" s="179"/>
      <c r="DM1753" s="179"/>
      <c r="DN1753" s="179"/>
      <c r="DO1753" s="179"/>
      <c r="DP1753" s="179"/>
      <c r="DQ1753" s="179"/>
      <c r="DR1753" s="179"/>
      <c r="DS1753" s="179"/>
      <c r="DT1753" s="179"/>
      <c r="DU1753" s="179"/>
      <c r="DV1753" s="179"/>
      <c r="DW1753" s="179"/>
      <c r="DX1753" s="179"/>
      <c r="DY1753" s="179"/>
    </row>
    <row r="1754" spans="1:129" outlineLevel="1" x14ac:dyDescent="0.25">
      <c r="A1754" s="96"/>
      <c r="B1754" s="125" t="s">
        <v>1619</v>
      </c>
      <c r="C1754" s="98">
        <v>2018</v>
      </c>
      <c r="D1754" s="101" t="s">
        <v>1525</v>
      </c>
      <c r="E1754" s="101"/>
      <c r="F1754" s="101">
        <v>97.65</v>
      </c>
      <c r="G1754" s="101">
        <v>505.81061999999997</v>
      </c>
      <c r="H1754" s="188"/>
      <c r="I1754" s="179"/>
      <c r="J1754" s="179"/>
      <c r="K1754" s="179"/>
      <c r="L1754" s="179"/>
      <c r="M1754" s="179"/>
      <c r="N1754" s="179"/>
      <c r="O1754" s="179"/>
      <c r="P1754" s="179"/>
      <c r="Q1754" s="179"/>
      <c r="R1754" s="179"/>
      <c r="S1754" s="179"/>
      <c r="T1754" s="179"/>
      <c r="U1754" s="179"/>
      <c r="V1754" s="179"/>
      <c r="W1754" s="179"/>
      <c r="X1754" s="179"/>
      <c r="Y1754" s="179"/>
      <c r="Z1754" s="179"/>
      <c r="AA1754" s="179"/>
      <c r="AB1754" s="179"/>
      <c r="AC1754" s="179"/>
      <c r="AD1754" s="179"/>
      <c r="AE1754" s="179"/>
      <c r="AF1754" s="179"/>
      <c r="AG1754" s="179"/>
      <c r="AH1754" s="179"/>
      <c r="AI1754" s="179"/>
      <c r="AJ1754" s="179"/>
      <c r="AK1754" s="179"/>
      <c r="AL1754" s="179"/>
      <c r="AM1754" s="179"/>
      <c r="AN1754" s="179"/>
      <c r="AO1754" s="179"/>
      <c r="AP1754" s="179"/>
      <c r="AQ1754" s="179"/>
      <c r="AR1754" s="179"/>
      <c r="AS1754" s="179"/>
      <c r="AT1754" s="179"/>
      <c r="AU1754" s="179"/>
      <c r="AV1754" s="179"/>
      <c r="AW1754" s="179"/>
      <c r="AX1754" s="179"/>
      <c r="AY1754" s="179"/>
      <c r="AZ1754" s="179"/>
      <c r="BA1754" s="179"/>
      <c r="BB1754" s="179"/>
      <c r="BC1754" s="179"/>
      <c r="BD1754" s="179"/>
      <c r="BE1754" s="179"/>
      <c r="BF1754" s="179"/>
      <c r="BG1754" s="179"/>
      <c r="BH1754" s="179"/>
      <c r="BI1754" s="179"/>
      <c r="BJ1754" s="179"/>
      <c r="BK1754" s="179"/>
      <c r="BL1754" s="179"/>
      <c r="BM1754" s="179"/>
      <c r="BN1754" s="179"/>
      <c r="BO1754" s="179"/>
      <c r="BP1754" s="179"/>
      <c r="BQ1754" s="179"/>
      <c r="BR1754" s="179"/>
      <c r="BS1754" s="179"/>
      <c r="BT1754" s="179"/>
      <c r="BU1754" s="179"/>
      <c r="BV1754" s="179"/>
      <c r="BW1754" s="179"/>
      <c r="BX1754" s="179"/>
      <c r="BY1754" s="179"/>
      <c r="BZ1754" s="179"/>
      <c r="CA1754" s="179"/>
      <c r="CB1754" s="179"/>
      <c r="CC1754" s="179"/>
      <c r="CD1754" s="179"/>
      <c r="CE1754" s="179"/>
      <c r="CF1754" s="179"/>
      <c r="CG1754" s="179"/>
      <c r="CH1754" s="179"/>
      <c r="CI1754" s="179"/>
      <c r="CJ1754" s="179"/>
      <c r="CK1754" s="179"/>
      <c r="CL1754" s="179"/>
      <c r="CM1754" s="179"/>
      <c r="CN1754" s="179"/>
      <c r="CO1754" s="179"/>
      <c r="CP1754" s="179"/>
      <c r="CQ1754" s="179"/>
      <c r="CR1754" s="179"/>
      <c r="CS1754" s="179"/>
      <c r="CT1754" s="179"/>
      <c r="CU1754" s="179"/>
      <c r="CV1754" s="179"/>
      <c r="CW1754" s="179"/>
      <c r="CX1754" s="179"/>
      <c r="CY1754" s="179"/>
      <c r="CZ1754" s="179"/>
      <c r="DA1754" s="179"/>
      <c r="DB1754" s="179"/>
      <c r="DC1754" s="179"/>
      <c r="DD1754" s="179"/>
      <c r="DE1754" s="179"/>
      <c r="DF1754" s="179"/>
      <c r="DG1754" s="179"/>
      <c r="DH1754" s="179"/>
      <c r="DI1754" s="179"/>
      <c r="DJ1754" s="179"/>
      <c r="DK1754" s="179"/>
      <c r="DL1754" s="179"/>
      <c r="DM1754" s="179"/>
      <c r="DN1754" s="179"/>
      <c r="DO1754" s="179"/>
      <c r="DP1754" s="179"/>
      <c r="DQ1754" s="179"/>
      <c r="DR1754" s="179"/>
      <c r="DS1754" s="179"/>
      <c r="DT1754" s="179"/>
      <c r="DU1754" s="179"/>
      <c r="DV1754" s="179"/>
      <c r="DW1754" s="179"/>
      <c r="DX1754" s="179"/>
      <c r="DY1754" s="179"/>
    </row>
    <row r="1755" spans="1:129" outlineLevel="1" x14ac:dyDescent="0.25">
      <c r="A1755" s="96"/>
      <c r="B1755" s="125" t="s">
        <v>1620</v>
      </c>
      <c r="C1755" s="98">
        <v>2018</v>
      </c>
      <c r="D1755" s="101" t="s">
        <v>1525</v>
      </c>
      <c r="E1755" s="101"/>
      <c r="F1755" s="101">
        <v>61.52</v>
      </c>
      <c r="G1755" s="101">
        <v>323.08956999999998</v>
      </c>
      <c r="H1755" s="188"/>
      <c r="I1755" s="179"/>
      <c r="J1755" s="179"/>
      <c r="K1755" s="179"/>
      <c r="L1755" s="179"/>
      <c r="M1755" s="179"/>
      <c r="N1755" s="179"/>
      <c r="O1755" s="179"/>
      <c r="P1755" s="179"/>
      <c r="Q1755" s="179"/>
      <c r="R1755" s="179"/>
      <c r="S1755" s="179"/>
      <c r="T1755" s="179"/>
      <c r="U1755" s="179"/>
      <c r="V1755" s="179"/>
      <c r="W1755" s="179"/>
      <c r="X1755" s="179"/>
      <c r="Y1755" s="179"/>
      <c r="Z1755" s="179"/>
      <c r="AA1755" s="179"/>
      <c r="AB1755" s="179"/>
      <c r="AC1755" s="179"/>
      <c r="AD1755" s="179"/>
      <c r="AE1755" s="179"/>
      <c r="AF1755" s="179"/>
      <c r="AG1755" s="179"/>
      <c r="AH1755" s="179"/>
      <c r="AI1755" s="179"/>
      <c r="AJ1755" s="179"/>
      <c r="AK1755" s="179"/>
      <c r="AL1755" s="179"/>
      <c r="AM1755" s="179"/>
      <c r="AN1755" s="179"/>
      <c r="AO1755" s="179"/>
      <c r="AP1755" s="179"/>
      <c r="AQ1755" s="179"/>
      <c r="AR1755" s="179"/>
      <c r="AS1755" s="179"/>
      <c r="AT1755" s="179"/>
      <c r="AU1755" s="179"/>
      <c r="AV1755" s="179"/>
      <c r="AW1755" s="179"/>
      <c r="AX1755" s="179"/>
      <c r="AY1755" s="179"/>
      <c r="AZ1755" s="179"/>
      <c r="BA1755" s="179"/>
      <c r="BB1755" s="179"/>
      <c r="BC1755" s="179"/>
      <c r="BD1755" s="179"/>
      <c r="BE1755" s="179"/>
      <c r="BF1755" s="179"/>
      <c r="BG1755" s="179"/>
      <c r="BH1755" s="179"/>
      <c r="BI1755" s="179"/>
      <c r="BJ1755" s="179"/>
      <c r="BK1755" s="179"/>
      <c r="BL1755" s="179"/>
      <c r="BM1755" s="179"/>
      <c r="BN1755" s="179"/>
      <c r="BO1755" s="179"/>
      <c r="BP1755" s="179"/>
      <c r="BQ1755" s="179"/>
      <c r="BR1755" s="179"/>
      <c r="BS1755" s="179"/>
      <c r="BT1755" s="179"/>
      <c r="BU1755" s="179"/>
      <c r="BV1755" s="179"/>
      <c r="BW1755" s="179"/>
      <c r="BX1755" s="179"/>
      <c r="BY1755" s="179"/>
      <c r="BZ1755" s="179"/>
      <c r="CA1755" s="179"/>
      <c r="CB1755" s="179"/>
      <c r="CC1755" s="179"/>
      <c r="CD1755" s="179"/>
      <c r="CE1755" s="179"/>
      <c r="CF1755" s="179"/>
      <c r="CG1755" s="179"/>
      <c r="CH1755" s="179"/>
      <c r="CI1755" s="179"/>
      <c r="CJ1755" s="179"/>
      <c r="CK1755" s="179"/>
      <c r="CL1755" s="179"/>
      <c r="CM1755" s="179"/>
      <c r="CN1755" s="179"/>
      <c r="CO1755" s="179"/>
      <c r="CP1755" s="179"/>
      <c r="CQ1755" s="179"/>
      <c r="CR1755" s="179"/>
      <c r="CS1755" s="179"/>
      <c r="CT1755" s="179"/>
      <c r="CU1755" s="179"/>
      <c r="CV1755" s="179"/>
      <c r="CW1755" s="179"/>
      <c r="CX1755" s="179"/>
      <c r="CY1755" s="179"/>
      <c r="CZ1755" s="179"/>
      <c r="DA1755" s="179"/>
      <c r="DB1755" s="179"/>
      <c r="DC1755" s="179"/>
      <c r="DD1755" s="179"/>
      <c r="DE1755" s="179"/>
      <c r="DF1755" s="179"/>
      <c r="DG1755" s="179"/>
      <c r="DH1755" s="179"/>
      <c r="DI1755" s="179"/>
      <c r="DJ1755" s="179"/>
      <c r="DK1755" s="179"/>
      <c r="DL1755" s="179"/>
      <c r="DM1755" s="179"/>
      <c r="DN1755" s="179"/>
      <c r="DO1755" s="179"/>
      <c r="DP1755" s="179"/>
      <c r="DQ1755" s="179"/>
      <c r="DR1755" s="179"/>
      <c r="DS1755" s="179"/>
      <c r="DT1755" s="179"/>
      <c r="DU1755" s="179"/>
      <c r="DV1755" s="179"/>
      <c r="DW1755" s="179"/>
      <c r="DX1755" s="179"/>
      <c r="DY1755" s="179"/>
    </row>
    <row r="1756" spans="1:129" outlineLevel="1" x14ac:dyDescent="0.25">
      <c r="A1756" s="96"/>
      <c r="B1756" s="125" t="s">
        <v>1621</v>
      </c>
      <c r="C1756" s="98">
        <v>2018</v>
      </c>
      <c r="D1756" s="101" t="s">
        <v>1525</v>
      </c>
      <c r="E1756" s="101"/>
      <c r="F1756" s="101">
        <v>97.65</v>
      </c>
      <c r="G1756" s="101">
        <v>607.70036000000005</v>
      </c>
      <c r="H1756" s="188"/>
      <c r="I1756" s="179"/>
      <c r="J1756" s="179"/>
      <c r="K1756" s="179"/>
      <c r="L1756" s="179"/>
      <c r="M1756" s="179"/>
      <c r="N1756" s="179"/>
      <c r="O1756" s="179"/>
      <c r="P1756" s="179"/>
      <c r="Q1756" s="179"/>
      <c r="R1756" s="179"/>
      <c r="S1756" s="179"/>
      <c r="T1756" s="179"/>
      <c r="U1756" s="179"/>
      <c r="V1756" s="179"/>
      <c r="W1756" s="179"/>
      <c r="X1756" s="179"/>
      <c r="Y1756" s="179"/>
      <c r="Z1756" s="179"/>
      <c r="AA1756" s="179"/>
      <c r="AB1756" s="179"/>
      <c r="AC1756" s="179"/>
      <c r="AD1756" s="179"/>
      <c r="AE1756" s="179"/>
      <c r="AF1756" s="179"/>
      <c r="AG1756" s="179"/>
      <c r="AH1756" s="179"/>
      <c r="AI1756" s="179"/>
      <c r="AJ1756" s="179"/>
      <c r="AK1756" s="179"/>
      <c r="AL1756" s="179"/>
      <c r="AM1756" s="179"/>
      <c r="AN1756" s="179"/>
      <c r="AO1756" s="179"/>
      <c r="AP1756" s="179"/>
      <c r="AQ1756" s="179"/>
      <c r="AR1756" s="179"/>
      <c r="AS1756" s="179"/>
      <c r="AT1756" s="179"/>
      <c r="AU1756" s="179"/>
      <c r="AV1756" s="179"/>
      <c r="AW1756" s="179"/>
      <c r="AX1756" s="179"/>
      <c r="AY1756" s="179"/>
      <c r="AZ1756" s="179"/>
      <c r="BA1756" s="179"/>
      <c r="BB1756" s="179"/>
      <c r="BC1756" s="179"/>
      <c r="BD1756" s="179"/>
      <c r="BE1756" s="179"/>
      <c r="BF1756" s="179"/>
      <c r="BG1756" s="179"/>
      <c r="BH1756" s="179"/>
      <c r="BI1756" s="179"/>
      <c r="BJ1756" s="179"/>
      <c r="BK1756" s="179"/>
      <c r="BL1756" s="179"/>
      <c r="BM1756" s="179"/>
      <c r="BN1756" s="179"/>
      <c r="BO1756" s="179"/>
      <c r="BP1756" s="179"/>
      <c r="BQ1756" s="179"/>
      <c r="BR1756" s="179"/>
      <c r="BS1756" s="179"/>
      <c r="BT1756" s="179"/>
      <c r="BU1756" s="179"/>
      <c r="BV1756" s="179"/>
      <c r="BW1756" s="179"/>
      <c r="BX1756" s="179"/>
      <c r="BY1756" s="179"/>
      <c r="BZ1756" s="179"/>
      <c r="CA1756" s="179"/>
      <c r="CB1756" s="179"/>
      <c r="CC1756" s="179"/>
      <c r="CD1756" s="179"/>
      <c r="CE1756" s="179"/>
      <c r="CF1756" s="179"/>
      <c r="CG1756" s="179"/>
      <c r="CH1756" s="179"/>
      <c r="CI1756" s="179"/>
      <c r="CJ1756" s="179"/>
      <c r="CK1756" s="179"/>
      <c r="CL1756" s="179"/>
      <c r="CM1756" s="179"/>
      <c r="CN1756" s="179"/>
      <c r="CO1756" s="179"/>
      <c r="CP1756" s="179"/>
      <c r="CQ1756" s="179"/>
      <c r="CR1756" s="179"/>
      <c r="CS1756" s="179"/>
      <c r="CT1756" s="179"/>
      <c r="CU1756" s="179"/>
      <c r="CV1756" s="179"/>
      <c r="CW1756" s="179"/>
      <c r="CX1756" s="179"/>
      <c r="CY1756" s="179"/>
      <c r="CZ1756" s="179"/>
      <c r="DA1756" s="179"/>
      <c r="DB1756" s="179"/>
      <c r="DC1756" s="179"/>
      <c r="DD1756" s="179"/>
      <c r="DE1756" s="179"/>
      <c r="DF1756" s="179"/>
      <c r="DG1756" s="179"/>
      <c r="DH1756" s="179"/>
      <c r="DI1756" s="179"/>
      <c r="DJ1756" s="179"/>
      <c r="DK1756" s="179"/>
      <c r="DL1756" s="179"/>
      <c r="DM1756" s="179"/>
      <c r="DN1756" s="179"/>
      <c r="DO1756" s="179"/>
      <c r="DP1756" s="179"/>
      <c r="DQ1756" s="179"/>
      <c r="DR1756" s="179"/>
      <c r="DS1756" s="179"/>
      <c r="DT1756" s="179"/>
      <c r="DU1756" s="179"/>
      <c r="DV1756" s="179"/>
      <c r="DW1756" s="179"/>
      <c r="DX1756" s="179"/>
      <c r="DY1756" s="179"/>
    </row>
    <row r="1757" spans="1:129" outlineLevel="1" x14ac:dyDescent="0.25">
      <c r="A1757" s="96"/>
      <c r="B1757" s="125" t="s">
        <v>1622</v>
      </c>
      <c r="C1757" s="98">
        <v>2018</v>
      </c>
      <c r="D1757" s="101" t="s">
        <v>1525</v>
      </c>
      <c r="E1757" s="101"/>
      <c r="F1757" s="101">
        <v>61.52</v>
      </c>
      <c r="G1757" s="101">
        <v>436.67692000000005</v>
      </c>
      <c r="H1757" s="188"/>
      <c r="I1757" s="179"/>
      <c r="J1757" s="179"/>
      <c r="K1757" s="179"/>
      <c r="L1757" s="179"/>
      <c r="M1757" s="179"/>
      <c r="N1757" s="179"/>
      <c r="O1757" s="179"/>
      <c r="P1757" s="179"/>
      <c r="Q1757" s="179"/>
      <c r="R1757" s="179"/>
      <c r="S1757" s="179"/>
      <c r="T1757" s="179"/>
      <c r="U1757" s="179"/>
      <c r="V1757" s="179"/>
      <c r="W1757" s="179"/>
      <c r="X1757" s="179"/>
      <c r="Y1757" s="179"/>
      <c r="Z1757" s="179"/>
      <c r="AA1757" s="179"/>
      <c r="AB1757" s="179"/>
      <c r="AC1757" s="179"/>
      <c r="AD1757" s="179"/>
      <c r="AE1757" s="179"/>
      <c r="AF1757" s="179"/>
      <c r="AG1757" s="179"/>
      <c r="AH1757" s="179"/>
      <c r="AI1757" s="179"/>
      <c r="AJ1757" s="179"/>
      <c r="AK1757" s="179"/>
      <c r="AL1757" s="179"/>
      <c r="AM1757" s="179"/>
      <c r="AN1757" s="179"/>
      <c r="AO1757" s="179"/>
      <c r="AP1757" s="179"/>
      <c r="AQ1757" s="179"/>
      <c r="AR1757" s="179"/>
      <c r="AS1757" s="179"/>
      <c r="AT1757" s="179"/>
      <c r="AU1757" s="179"/>
      <c r="AV1757" s="179"/>
      <c r="AW1757" s="179"/>
      <c r="AX1757" s="179"/>
      <c r="AY1757" s="179"/>
      <c r="AZ1757" s="179"/>
      <c r="BA1757" s="179"/>
      <c r="BB1757" s="179"/>
      <c r="BC1757" s="179"/>
      <c r="BD1757" s="179"/>
      <c r="BE1757" s="179"/>
      <c r="BF1757" s="179"/>
      <c r="BG1757" s="179"/>
      <c r="BH1757" s="179"/>
      <c r="BI1757" s="179"/>
      <c r="BJ1757" s="179"/>
      <c r="BK1757" s="179"/>
      <c r="BL1757" s="179"/>
      <c r="BM1757" s="179"/>
      <c r="BN1757" s="179"/>
      <c r="BO1757" s="179"/>
      <c r="BP1757" s="179"/>
      <c r="BQ1757" s="179"/>
      <c r="BR1757" s="179"/>
      <c r="BS1757" s="179"/>
      <c r="BT1757" s="179"/>
      <c r="BU1757" s="179"/>
      <c r="BV1757" s="179"/>
      <c r="BW1757" s="179"/>
      <c r="BX1757" s="179"/>
      <c r="BY1757" s="179"/>
      <c r="BZ1757" s="179"/>
      <c r="CA1757" s="179"/>
      <c r="CB1757" s="179"/>
      <c r="CC1757" s="179"/>
      <c r="CD1757" s="179"/>
      <c r="CE1757" s="179"/>
      <c r="CF1757" s="179"/>
      <c r="CG1757" s="179"/>
      <c r="CH1757" s="179"/>
      <c r="CI1757" s="179"/>
      <c r="CJ1757" s="179"/>
      <c r="CK1757" s="179"/>
      <c r="CL1757" s="179"/>
      <c r="CM1757" s="179"/>
      <c r="CN1757" s="179"/>
      <c r="CO1757" s="179"/>
      <c r="CP1757" s="179"/>
      <c r="CQ1757" s="179"/>
      <c r="CR1757" s="179"/>
      <c r="CS1757" s="179"/>
      <c r="CT1757" s="179"/>
      <c r="CU1757" s="179"/>
      <c r="CV1757" s="179"/>
      <c r="CW1757" s="179"/>
      <c r="CX1757" s="179"/>
      <c r="CY1757" s="179"/>
      <c r="CZ1757" s="179"/>
      <c r="DA1757" s="179"/>
      <c r="DB1757" s="179"/>
      <c r="DC1757" s="179"/>
      <c r="DD1757" s="179"/>
      <c r="DE1757" s="179"/>
      <c r="DF1757" s="179"/>
      <c r="DG1757" s="179"/>
      <c r="DH1757" s="179"/>
      <c r="DI1757" s="179"/>
      <c r="DJ1757" s="179"/>
      <c r="DK1757" s="179"/>
      <c r="DL1757" s="179"/>
      <c r="DM1757" s="179"/>
      <c r="DN1757" s="179"/>
      <c r="DO1757" s="179"/>
      <c r="DP1757" s="179"/>
      <c r="DQ1757" s="179"/>
      <c r="DR1757" s="179"/>
      <c r="DS1757" s="179"/>
      <c r="DT1757" s="179"/>
      <c r="DU1757" s="179"/>
      <c r="DV1757" s="179"/>
      <c r="DW1757" s="179"/>
      <c r="DX1757" s="179"/>
      <c r="DY1757" s="179"/>
    </row>
    <row r="1758" spans="1:129" outlineLevel="1" x14ac:dyDescent="0.25">
      <c r="A1758" s="96"/>
      <c r="B1758" s="125" t="s">
        <v>1623</v>
      </c>
      <c r="C1758" s="98">
        <v>2018</v>
      </c>
      <c r="D1758" s="101" t="s">
        <v>1525</v>
      </c>
      <c r="E1758" s="101"/>
      <c r="F1758" s="101">
        <v>97.65</v>
      </c>
      <c r="G1758" s="101">
        <v>425.36418999999995</v>
      </c>
      <c r="H1758" s="188"/>
      <c r="I1758" s="179"/>
      <c r="J1758" s="179"/>
      <c r="K1758" s="179"/>
      <c r="L1758" s="179"/>
      <c r="M1758" s="179"/>
      <c r="N1758" s="179"/>
      <c r="O1758" s="179"/>
      <c r="P1758" s="179"/>
      <c r="Q1758" s="179"/>
      <c r="R1758" s="179"/>
      <c r="S1758" s="179"/>
      <c r="T1758" s="179"/>
      <c r="U1758" s="179"/>
      <c r="V1758" s="179"/>
      <c r="W1758" s="179"/>
      <c r="X1758" s="179"/>
      <c r="Y1758" s="179"/>
      <c r="Z1758" s="179"/>
      <c r="AA1758" s="179"/>
      <c r="AB1758" s="179"/>
      <c r="AC1758" s="179"/>
      <c r="AD1758" s="179"/>
      <c r="AE1758" s="179"/>
      <c r="AF1758" s="179"/>
      <c r="AG1758" s="179"/>
      <c r="AH1758" s="179"/>
      <c r="AI1758" s="179"/>
      <c r="AJ1758" s="179"/>
      <c r="AK1758" s="179"/>
      <c r="AL1758" s="179"/>
      <c r="AM1758" s="179"/>
      <c r="AN1758" s="179"/>
      <c r="AO1758" s="179"/>
      <c r="AP1758" s="179"/>
      <c r="AQ1758" s="179"/>
      <c r="AR1758" s="179"/>
      <c r="AS1758" s="179"/>
      <c r="AT1758" s="179"/>
      <c r="AU1758" s="179"/>
      <c r="AV1758" s="179"/>
      <c r="AW1758" s="179"/>
      <c r="AX1758" s="179"/>
      <c r="AY1758" s="179"/>
      <c r="AZ1758" s="179"/>
      <c r="BA1758" s="179"/>
      <c r="BB1758" s="179"/>
      <c r="BC1758" s="179"/>
      <c r="BD1758" s="179"/>
      <c r="BE1758" s="179"/>
      <c r="BF1758" s="179"/>
      <c r="BG1758" s="179"/>
      <c r="BH1758" s="179"/>
      <c r="BI1758" s="179"/>
      <c r="BJ1758" s="179"/>
      <c r="BK1758" s="179"/>
      <c r="BL1758" s="179"/>
      <c r="BM1758" s="179"/>
      <c r="BN1758" s="179"/>
      <c r="BO1758" s="179"/>
      <c r="BP1758" s="179"/>
      <c r="BQ1758" s="179"/>
      <c r="BR1758" s="179"/>
      <c r="BS1758" s="179"/>
      <c r="BT1758" s="179"/>
      <c r="BU1758" s="179"/>
      <c r="BV1758" s="179"/>
      <c r="BW1758" s="179"/>
      <c r="BX1758" s="179"/>
      <c r="BY1758" s="179"/>
      <c r="BZ1758" s="179"/>
      <c r="CA1758" s="179"/>
      <c r="CB1758" s="179"/>
      <c r="CC1758" s="179"/>
      <c r="CD1758" s="179"/>
      <c r="CE1758" s="179"/>
      <c r="CF1758" s="179"/>
      <c r="CG1758" s="179"/>
      <c r="CH1758" s="179"/>
      <c r="CI1758" s="179"/>
      <c r="CJ1758" s="179"/>
      <c r="CK1758" s="179"/>
      <c r="CL1758" s="179"/>
      <c r="CM1758" s="179"/>
      <c r="CN1758" s="179"/>
      <c r="CO1758" s="179"/>
      <c r="CP1758" s="179"/>
      <c r="CQ1758" s="179"/>
      <c r="CR1758" s="179"/>
      <c r="CS1758" s="179"/>
      <c r="CT1758" s="179"/>
      <c r="CU1758" s="179"/>
      <c r="CV1758" s="179"/>
      <c r="CW1758" s="179"/>
      <c r="CX1758" s="179"/>
      <c r="CY1758" s="179"/>
      <c r="CZ1758" s="179"/>
      <c r="DA1758" s="179"/>
      <c r="DB1758" s="179"/>
      <c r="DC1758" s="179"/>
      <c r="DD1758" s="179"/>
      <c r="DE1758" s="179"/>
      <c r="DF1758" s="179"/>
      <c r="DG1758" s="179"/>
      <c r="DH1758" s="179"/>
      <c r="DI1758" s="179"/>
      <c r="DJ1758" s="179"/>
      <c r="DK1758" s="179"/>
      <c r="DL1758" s="179"/>
      <c r="DM1758" s="179"/>
      <c r="DN1758" s="179"/>
      <c r="DO1758" s="179"/>
      <c r="DP1758" s="179"/>
      <c r="DQ1758" s="179"/>
      <c r="DR1758" s="179"/>
      <c r="DS1758" s="179"/>
      <c r="DT1758" s="179"/>
      <c r="DU1758" s="179"/>
      <c r="DV1758" s="179"/>
      <c r="DW1758" s="179"/>
      <c r="DX1758" s="179"/>
      <c r="DY1758" s="179"/>
    </row>
    <row r="1759" spans="1:129" outlineLevel="1" x14ac:dyDescent="0.25">
      <c r="A1759" s="96"/>
      <c r="B1759" s="125" t="s">
        <v>1624</v>
      </c>
      <c r="C1759" s="98">
        <v>2018</v>
      </c>
      <c r="D1759" s="101" t="s">
        <v>1525</v>
      </c>
      <c r="E1759" s="101"/>
      <c r="F1759" s="101">
        <v>97.65</v>
      </c>
      <c r="G1759" s="101">
        <v>306.38280000000003</v>
      </c>
      <c r="H1759" s="188"/>
      <c r="I1759" s="179"/>
      <c r="J1759" s="179"/>
      <c r="K1759" s="179"/>
      <c r="L1759" s="179"/>
      <c r="M1759" s="179"/>
      <c r="N1759" s="179"/>
      <c r="O1759" s="179"/>
      <c r="P1759" s="179"/>
      <c r="Q1759" s="179"/>
      <c r="R1759" s="179"/>
      <c r="S1759" s="179"/>
      <c r="T1759" s="179"/>
      <c r="U1759" s="179"/>
      <c r="V1759" s="179"/>
      <c r="W1759" s="179"/>
      <c r="X1759" s="179"/>
      <c r="Y1759" s="179"/>
      <c r="Z1759" s="179"/>
      <c r="AA1759" s="179"/>
      <c r="AB1759" s="179"/>
      <c r="AC1759" s="179"/>
      <c r="AD1759" s="179"/>
      <c r="AE1759" s="179"/>
      <c r="AF1759" s="179"/>
      <c r="AG1759" s="179"/>
      <c r="AH1759" s="179"/>
      <c r="AI1759" s="179"/>
      <c r="AJ1759" s="179"/>
      <c r="AK1759" s="179"/>
      <c r="AL1759" s="179"/>
      <c r="AM1759" s="179"/>
      <c r="AN1759" s="179"/>
      <c r="AO1759" s="179"/>
      <c r="AP1759" s="179"/>
      <c r="AQ1759" s="179"/>
      <c r="AR1759" s="179"/>
      <c r="AS1759" s="179"/>
      <c r="AT1759" s="179"/>
      <c r="AU1759" s="179"/>
      <c r="AV1759" s="179"/>
      <c r="AW1759" s="179"/>
      <c r="AX1759" s="179"/>
      <c r="AY1759" s="179"/>
      <c r="AZ1759" s="179"/>
      <c r="BA1759" s="179"/>
      <c r="BB1759" s="179"/>
      <c r="BC1759" s="179"/>
      <c r="BD1759" s="179"/>
      <c r="BE1759" s="179"/>
      <c r="BF1759" s="179"/>
      <c r="BG1759" s="179"/>
      <c r="BH1759" s="179"/>
      <c r="BI1759" s="179"/>
      <c r="BJ1759" s="179"/>
      <c r="BK1759" s="179"/>
      <c r="BL1759" s="179"/>
      <c r="BM1759" s="179"/>
      <c r="BN1759" s="179"/>
      <c r="BO1759" s="179"/>
      <c r="BP1759" s="179"/>
      <c r="BQ1759" s="179"/>
      <c r="BR1759" s="179"/>
      <c r="BS1759" s="179"/>
      <c r="BT1759" s="179"/>
      <c r="BU1759" s="179"/>
      <c r="BV1759" s="179"/>
      <c r="BW1759" s="179"/>
      <c r="BX1759" s="179"/>
      <c r="BY1759" s="179"/>
      <c r="BZ1759" s="179"/>
      <c r="CA1759" s="179"/>
      <c r="CB1759" s="179"/>
      <c r="CC1759" s="179"/>
      <c r="CD1759" s="179"/>
      <c r="CE1759" s="179"/>
      <c r="CF1759" s="179"/>
      <c r="CG1759" s="179"/>
      <c r="CH1759" s="179"/>
      <c r="CI1759" s="179"/>
      <c r="CJ1759" s="179"/>
      <c r="CK1759" s="179"/>
      <c r="CL1759" s="179"/>
      <c r="CM1759" s="179"/>
      <c r="CN1759" s="179"/>
      <c r="CO1759" s="179"/>
      <c r="CP1759" s="179"/>
      <c r="CQ1759" s="179"/>
      <c r="CR1759" s="179"/>
      <c r="CS1759" s="179"/>
      <c r="CT1759" s="179"/>
      <c r="CU1759" s="179"/>
      <c r="CV1759" s="179"/>
      <c r="CW1759" s="179"/>
      <c r="CX1759" s="179"/>
      <c r="CY1759" s="179"/>
      <c r="CZ1759" s="179"/>
      <c r="DA1759" s="179"/>
      <c r="DB1759" s="179"/>
      <c r="DC1759" s="179"/>
      <c r="DD1759" s="179"/>
      <c r="DE1759" s="179"/>
      <c r="DF1759" s="179"/>
      <c r="DG1759" s="179"/>
      <c r="DH1759" s="179"/>
      <c r="DI1759" s="179"/>
      <c r="DJ1759" s="179"/>
      <c r="DK1759" s="179"/>
      <c r="DL1759" s="179"/>
      <c r="DM1759" s="179"/>
      <c r="DN1759" s="179"/>
      <c r="DO1759" s="179"/>
      <c r="DP1759" s="179"/>
      <c r="DQ1759" s="179"/>
      <c r="DR1759" s="179"/>
      <c r="DS1759" s="179"/>
      <c r="DT1759" s="179"/>
      <c r="DU1759" s="179"/>
      <c r="DV1759" s="179"/>
      <c r="DW1759" s="179"/>
      <c r="DX1759" s="179"/>
      <c r="DY1759" s="179"/>
    </row>
    <row r="1760" spans="1:129" outlineLevel="1" x14ac:dyDescent="0.25">
      <c r="A1760" s="96"/>
      <c r="B1760" s="125" t="s">
        <v>1625</v>
      </c>
      <c r="C1760" s="98">
        <v>2018</v>
      </c>
      <c r="D1760" s="101" t="s">
        <v>1547</v>
      </c>
      <c r="E1760" s="101"/>
      <c r="F1760" s="101">
        <v>97.65</v>
      </c>
      <c r="G1760" s="101">
        <v>436.60281999999995</v>
      </c>
      <c r="H1760" s="188"/>
      <c r="I1760" s="179"/>
      <c r="J1760" s="179"/>
      <c r="K1760" s="179"/>
      <c r="L1760" s="179"/>
      <c r="M1760" s="179"/>
      <c r="N1760" s="179"/>
      <c r="O1760" s="179"/>
      <c r="P1760" s="179"/>
      <c r="Q1760" s="179"/>
      <c r="R1760" s="179"/>
      <c r="S1760" s="179"/>
      <c r="T1760" s="179"/>
      <c r="U1760" s="179"/>
      <c r="V1760" s="179"/>
      <c r="W1760" s="179"/>
      <c r="X1760" s="179"/>
      <c r="Y1760" s="179"/>
      <c r="Z1760" s="179"/>
      <c r="AA1760" s="179"/>
      <c r="AB1760" s="179"/>
      <c r="AC1760" s="179"/>
      <c r="AD1760" s="179"/>
      <c r="AE1760" s="179"/>
      <c r="AF1760" s="179"/>
      <c r="AG1760" s="179"/>
      <c r="AH1760" s="179"/>
      <c r="AI1760" s="179"/>
      <c r="AJ1760" s="179"/>
      <c r="AK1760" s="179"/>
      <c r="AL1760" s="179"/>
      <c r="AM1760" s="179"/>
      <c r="AN1760" s="179"/>
      <c r="AO1760" s="179"/>
      <c r="AP1760" s="179"/>
      <c r="AQ1760" s="179"/>
      <c r="AR1760" s="179"/>
      <c r="AS1760" s="179"/>
      <c r="AT1760" s="179"/>
      <c r="AU1760" s="179"/>
      <c r="AV1760" s="179"/>
      <c r="AW1760" s="179"/>
      <c r="AX1760" s="179"/>
      <c r="AY1760" s="179"/>
      <c r="AZ1760" s="179"/>
      <c r="BA1760" s="179"/>
      <c r="BB1760" s="179"/>
      <c r="BC1760" s="179"/>
      <c r="BD1760" s="179"/>
      <c r="BE1760" s="179"/>
      <c r="BF1760" s="179"/>
      <c r="BG1760" s="179"/>
      <c r="BH1760" s="179"/>
      <c r="BI1760" s="179"/>
      <c r="BJ1760" s="179"/>
      <c r="BK1760" s="179"/>
      <c r="BL1760" s="179"/>
      <c r="BM1760" s="179"/>
      <c r="BN1760" s="179"/>
      <c r="BO1760" s="179"/>
      <c r="BP1760" s="179"/>
      <c r="BQ1760" s="179"/>
      <c r="BR1760" s="179"/>
      <c r="BS1760" s="179"/>
      <c r="BT1760" s="179"/>
      <c r="BU1760" s="179"/>
      <c r="BV1760" s="179"/>
      <c r="BW1760" s="179"/>
      <c r="BX1760" s="179"/>
      <c r="BY1760" s="179"/>
      <c r="BZ1760" s="179"/>
      <c r="CA1760" s="179"/>
      <c r="CB1760" s="179"/>
      <c r="CC1760" s="179"/>
      <c r="CD1760" s="179"/>
      <c r="CE1760" s="179"/>
      <c r="CF1760" s="179"/>
      <c r="CG1760" s="179"/>
      <c r="CH1760" s="179"/>
      <c r="CI1760" s="179"/>
      <c r="CJ1760" s="179"/>
      <c r="CK1760" s="179"/>
      <c r="CL1760" s="179"/>
      <c r="CM1760" s="179"/>
      <c r="CN1760" s="179"/>
      <c r="CO1760" s="179"/>
      <c r="CP1760" s="179"/>
      <c r="CQ1760" s="179"/>
      <c r="CR1760" s="179"/>
      <c r="CS1760" s="179"/>
      <c r="CT1760" s="179"/>
      <c r="CU1760" s="179"/>
      <c r="CV1760" s="179"/>
      <c r="CW1760" s="179"/>
      <c r="CX1760" s="179"/>
      <c r="CY1760" s="179"/>
      <c r="CZ1760" s="179"/>
      <c r="DA1760" s="179"/>
      <c r="DB1760" s="179"/>
      <c r="DC1760" s="179"/>
      <c r="DD1760" s="179"/>
      <c r="DE1760" s="179"/>
      <c r="DF1760" s="179"/>
      <c r="DG1760" s="179"/>
      <c r="DH1760" s="179"/>
      <c r="DI1760" s="179"/>
      <c r="DJ1760" s="179"/>
      <c r="DK1760" s="179"/>
      <c r="DL1760" s="179"/>
      <c r="DM1760" s="179"/>
      <c r="DN1760" s="179"/>
      <c r="DO1760" s="179"/>
      <c r="DP1760" s="179"/>
      <c r="DQ1760" s="179"/>
      <c r="DR1760" s="179"/>
      <c r="DS1760" s="179"/>
      <c r="DT1760" s="179"/>
      <c r="DU1760" s="179"/>
      <c r="DV1760" s="179"/>
      <c r="DW1760" s="179"/>
      <c r="DX1760" s="179"/>
      <c r="DY1760" s="179"/>
    </row>
    <row r="1761" spans="1:129" outlineLevel="1" x14ac:dyDescent="0.25">
      <c r="A1761" s="96"/>
      <c r="B1761" s="125" t="s">
        <v>1626</v>
      </c>
      <c r="C1761" s="98">
        <v>2018</v>
      </c>
      <c r="D1761" s="101" t="s">
        <v>1525</v>
      </c>
      <c r="E1761" s="101"/>
      <c r="F1761" s="101">
        <v>97.65</v>
      </c>
      <c r="G1761" s="101">
        <v>425.73556999999994</v>
      </c>
      <c r="H1761" s="188"/>
      <c r="I1761" s="179"/>
      <c r="J1761" s="179"/>
      <c r="K1761" s="179"/>
      <c r="L1761" s="179"/>
      <c r="M1761" s="179"/>
      <c r="N1761" s="179"/>
      <c r="O1761" s="179"/>
      <c r="P1761" s="179"/>
      <c r="Q1761" s="179"/>
      <c r="R1761" s="179"/>
      <c r="S1761" s="179"/>
      <c r="T1761" s="179"/>
      <c r="U1761" s="179"/>
      <c r="V1761" s="179"/>
      <c r="W1761" s="179"/>
      <c r="X1761" s="179"/>
      <c r="Y1761" s="179"/>
      <c r="Z1761" s="179"/>
      <c r="AA1761" s="179"/>
      <c r="AB1761" s="179"/>
      <c r="AC1761" s="179"/>
      <c r="AD1761" s="179"/>
      <c r="AE1761" s="179"/>
      <c r="AF1761" s="179"/>
      <c r="AG1761" s="179"/>
      <c r="AH1761" s="179"/>
      <c r="AI1761" s="179"/>
      <c r="AJ1761" s="179"/>
      <c r="AK1761" s="179"/>
      <c r="AL1761" s="179"/>
      <c r="AM1761" s="179"/>
      <c r="AN1761" s="179"/>
      <c r="AO1761" s="179"/>
      <c r="AP1761" s="179"/>
      <c r="AQ1761" s="179"/>
      <c r="AR1761" s="179"/>
      <c r="AS1761" s="179"/>
      <c r="AT1761" s="179"/>
      <c r="AU1761" s="179"/>
      <c r="AV1761" s="179"/>
      <c r="AW1761" s="179"/>
      <c r="AX1761" s="179"/>
      <c r="AY1761" s="179"/>
      <c r="AZ1761" s="179"/>
      <c r="BA1761" s="179"/>
      <c r="BB1761" s="179"/>
      <c r="BC1761" s="179"/>
      <c r="BD1761" s="179"/>
      <c r="BE1761" s="179"/>
      <c r="BF1761" s="179"/>
      <c r="BG1761" s="179"/>
      <c r="BH1761" s="179"/>
      <c r="BI1761" s="179"/>
      <c r="BJ1761" s="179"/>
      <c r="BK1761" s="179"/>
      <c r="BL1761" s="179"/>
      <c r="BM1761" s="179"/>
      <c r="BN1761" s="179"/>
      <c r="BO1761" s="179"/>
      <c r="BP1761" s="179"/>
      <c r="BQ1761" s="179"/>
      <c r="BR1761" s="179"/>
      <c r="BS1761" s="179"/>
      <c r="BT1761" s="179"/>
      <c r="BU1761" s="179"/>
      <c r="BV1761" s="179"/>
      <c r="BW1761" s="179"/>
      <c r="BX1761" s="179"/>
      <c r="BY1761" s="179"/>
      <c r="BZ1761" s="179"/>
      <c r="CA1761" s="179"/>
      <c r="CB1761" s="179"/>
      <c r="CC1761" s="179"/>
      <c r="CD1761" s="179"/>
      <c r="CE1761" s="179"/>
      <c r="CF1761" s="179"/>
      <c r="CG1761" s="179"/>
      <c r="CH1761" s="179"/>
      <c r="CI1761" s="179"/>
      <c r="CJ1761" s="179"/>
      <c r="CK1761" s="179"/>
      <c r="CL1761" s="179"/>
      <c r="CM1761" s="179"/>
      <c r="CN1761" s="179"/>
      <c r="CO1761" s="179"/>
      <c r="CP1761" s="179"/>
      <c r="CQ1761" s="179"/>
      <c r="CR1761" s="179"/>
      <c r="CS1761" s="179"/>
      <c r="CT1761" s="179"/>
      <c r="CU1761" s="179"/>
      <c r="CV1761" s="179"/>
      <c r="CW1761" s="179"/>
      <c r="CX1761" s="179"/>
      <c r="CY1761" s="179"/>
      <c r="CZ1761" s="179"/>
      <c r="DA1761" s="179"/>
      <c r="DB1761" s="179"/>
      <c r="DC1761" s="179"/>
      <c r="DD1761" s="179"/>
      <c r="DE1761" s="179"/>
      <c r="DF1761" s="179"/>
      <c r="DG1761" s="179"/>
      <c r="DH1761" s="179"/>
      <c r="DI1761" s="179"/>
      <c r="DJ1761" s="179"/>
      <c r="DK1761" s="179"/>
      <c r="DL1761" s="179"/>
      <c r="DM1761" s="179"/>
      <c r="DN1761" s="179"/>
      <c r="DO1761" s="179"/>
      <c r="DP1761" s="179"/>
      <c r="DQ1761" s="179"/>
      <c r="DR1761" s="179"/>
      <c r="DS1761" s="179"/>
      <c r="DT1761" s="179"/>
      <c r="DU1761" s="179"/>
      <c r="DV1761" s="179"/>
      <c r="DW1761" s="179"/>
      <c r="DX1761" s="179"/>
      <c r="DY1761" s="179"/>
    </row>
    <row r="1762" spans="1:129" outlineLevel="1" x14ac:dyDescent="0.25">
      <c r="A1762" s="96"/>
      <c r="B1762" s="125" t="s">
        <v>1627</v>
      </c>
      <c r="C1762" s="98">
        <v>2018</v>
      </c>
      <c r="D1762" s="101" t="s">
        <v>1525</v>
      </c>
      <c r="E1762" s="101"/>
      <c r="F1762" s="101">
        <v>39.06</v>
      </c>
      <c r="G1762" s="101">
        <v>360.83886000000001</v>
      </c>
      <c r="H1762" s="188"/>
      <c r="I1762" s="179"/>
      <c r="J1762" s="179"/>
      <c r="K1762" s="179"/>
      <c r="L1762" s="179"/>
      <c r="M1762" s="179"/>
      <c r="N1762" s="179"/>
      <c r="O1762" s="179"/>
      <c r="P1762" s="179"/>
      <c r="Q1762" s="179"/>
      <c r="R1762" s="179"/>
      <c r="S1762" s="179"/>
      <c r="T1762" s="179"/>
      <c r="U1762" s="179"/>
      <c r="V1762" s="179"/>
      <c r="W1762" s="179"/>
      <c r="X1762" s="179"/>
      <c r="Y1762" s="179"/>
      <c r="Z1762" s="179"/>
      <c r="AA1762" s="179"/>
      <c r="AB1762" s="179"/>
      <c r="AC1762" s="179"/>
      <c r="AD1762" s="179"/>
      <c r="AE1762" s="179"/>
      <c r="AF1762" s="179"/>
      <c r="AG1762" s="179"/>
      <c r="AH1762" s="179"/>
      <c r="AI1762" s="179"/>
      <c r="AJ1762" s="179"/>
      <c r="AK1762" s="179"/>
      <c r="AL1762" s="179"/>
      <c r="AM1762" s="179"/>
      <c r="AN1762" s="179"/>
      <c r="AO1762" s="179"/>
      <c r="AP1762" s="179"/>
      <c r="AQ1762" s="179"/>
      <c r="AR1762" s="179"/>
      <c r="AS1762" s="179"/>
      <c r="AT1762" s="179"/>
      <c r="AU1762" s="179"/>
      <c r="AV1762" s="179"/>
      <c r="AW1762" s="179"/>
      <c r="AX1762" s="179"/>
      <c r="AY1762" s="179"/>
      <c r="AZ1762" s="179"/>
      <c r="BA1762" s="179"/>
      <c r="BB1762" s="179"/>
      <c r="BC1762" s="179"/>
      <c r="BD1762" s="179"/>
      <c r="BE1762" s="179"/>
      <c r="BF1762" s="179"/>
      <c r="BG1762" s="179"/>
      <c r="BH1762" s="179"/>
      <c r="BI1762" s="179"/>
      <c r="BJ1762" s="179"/>
      <c r="BK1762" s="179"/>
      <c r="BL1762" s="179"/>
      <c r="BM1762" s="179"/>
      <c r="BN1762" s="179"/>
      <c r="BO1762" s="179"/>
      <c r="BP1762" s="179"/>
      <c r="BQ1762" s="179"/>
      <c r="BR1762" s="179"/>
      <c r="BS1762" s="179"/>
      <c r="BT1762" s="179"/>
      <c r="BU1762" s="179"/>
      <c r="BV1762" s="179"/>
      <c r="BW1762" s="179"/>
      <c r="BX1762" s="179"/>
      <c r="BY1762" s="179"/>
      <c r="BZ1762" s="179"/>
      <c r="CA1762" s="179"/>
      <c r="CB1762" s="179"/>
      <c r="CC1762" s="179"/>
      <c r="CD1762" s="179"/>
      <c r="CE1762" s="179"/>
      <c r="CF1762" s="179"/>
      <c r="CG1762" s="179"/>
      <c r="CH1762" s="179"/>
      <c r="CI1762" s="179"/>
      <c r="CJ1762" s="179"/>
      <c r="CK1762" s="179"/>
      <c r="CL1762" s="179"/>
      <c r="CM1762" s="179"/>
      <c r="CN1762" s="179"/>
      <c r="CO1762" s="179"/>
      <c r="CP1762" s="179"/>
      <c r="CQ1762" s="179"/>
      <c r="CR1762" s="179"/>
      <c r="CS1762" s="179"/>
      <c r="CT1762" s="179"/>
      <c r="CU1762" s="179"/>
      <c r="CV1762" s="179"/>
      <c r="CW1762" s="179"/>
      <c r="CX1762" s="179"/>
      <c r="CY1762" s="179"/>
      <c r="CZ1762" s="179"/>
      <c r="DA1762" s="179"/>
      <c r="DB1762" s="179"/>
      <c r="DC1762" s="179"/>
      <c r="DD1762" s="179"/>
      <c r="DE1762" s="179"/>
      <c r="DF1762" s="179"/>
      <c r="DG1762" s="179"/>
      <c r="DH1762" s="179"/>
      <c r="DI1762" s="179"/>
      <c r="DJ1762" s="179"/>
      <c r="DK1762" s="179"/>
      <c r="DL1762" s="179"/>
      <c r="DM1762" s="179"/>
      <c r="DN1762" s="179"/>
      <c r="DO1762" s="179"/>
      <c r="DP1762" s="179"/>
      <c r="DQ1762" s="179"/>
      <c r="DR1762" s="179"/>
      <c r="DS1762" s="179"/>
      <c r="DT1762" s="179"/>
      <c r="DU1762" s="179"/>
      <c r="DV1762" s="179"/>
      <c r="DW1762" s="179"/>
      <c r="DX1762" s="179"/>
      <c r="DY1762" s="179"/>
    </row>
    <row r="1763" spans="1:129" outlineLevel="1" x14ac:dyDescent="0.25">
      <c r="A1763" s="96"/>
      <c r="B1763" s="125" t="s">
        <v>1628</v>
      </c>
      <c r="C1763" s="98">
        <v>2018</v>
      </c>
      <c r="D1763" s="101" t="s">
        <v>1525</v>
      </c>
      <c r="E1763" s="101"/>
      <c r="F1763" s="101">
        <v>97.65</v>
      </c>
      <c r="G1763" s="101">
        <v>564.93807000000004</v>
      </c>
      <c r="H1763" s="188"/>
      <c r="I1763" s="179"/>
      <c r="J1763" s="179"/>
      <c r="K1763" s="179"/>
      <c r="L1763" s="179"/>
      <c r="M1763" s="179"/>
      <c r="N1763" s="179"/>
      <c r="O1763" s="179"/>
      <c r="P1763" s="179"/>
      <c r="Q1763" s="179"/>
      <c r="R1763" s="179"/>
      <c r="S1763" s="179"/>
      <c r="T1763" s="179"/>
      <c r="U1763" s="179"/>
      <c r="V1763" s="179"/>
      <c r="W1763" s="179"/>
      <c r="X1763" s="179"/>
      <c r="Y1763" s="179"/>
      <c r="Z1763" s="179"/>
      <c r="AA1763" s="179"/>
      <c r="AB1763" s="179"/>
      <c r="AC1763" s="179"/>
      <c r="AD1763" s="179"/>
      <c r="AE1763" s="179"/>
      <c r="AF1763" s="179"/>
      <c r="AG1763" s="179"/>
      <c r="AH1763" s="179"/>
      <c r="AI1763" s="179"/>
      <c r="AJ1763" s="179"/>
      <c r="AK1763" s="179"/>
      <c r="AL1763" s="179"/>
      <c r="AM1763" s="179"/>
      <c r="AN1763" s="179"/>
      <c r="AO1763" s="179"/>
      <c r="AP1763" s="179"/>
      <c r="AQ1763" s="179"/>
      <c r="AR1763" s="179"/>
      <c r="AS1763" s="179"/>
      <c r="AT1763" s="179"/>
      <c r="AU1763" s="179"/>
      <c r="AV1763" s="179"/>
      <c r="AW1763" s="179"/>
      <c r="AX1763" s="179"/>
      <c r="AY1763" s="179"/>
      <c r="AZ1763" s="179"/>
      <c r="BA1763" s="179"/>
      <c r="BB1763" s="179"/>
      <c r="BC1763" s="179"/>
      <c r="BD1763" s="179"/>
      <c r="BE1763" s="179"/>
      <c r="BF1763" s="179"/>
      <c r="BG1763" s="179"/>
      <c r="BH1763" s="179"/>
      <c r="BI1763" s="179"/>
      <c r="BJ1763" s="179"/>
      <c r="BK1763" s="179"/>
      <c r="BL1763" s="179"/>
      <c r="BM1763" s="179"/>
      <c r="BN1763" s="179"/>
      <c r="BO1763" s="179"/>
      <c r="BP1763" s="179"/>
      <c r="BQ1763" s="179"/>
      <c r="BR1763" s="179"/>
      <c r="BS1763" s="179"/>
      <c r="BT1763" s="179"/>
      <c r="BU1763" s="179"/>
      <c r="BV1763" s="179"/>
      <c r="BW1763" s="179"/>
      <c r="BX1763" s="179"/>
      <c r="BY1763" s="179"/>
      <c r="BZ1763" s="179"/>
      <c r="CA1763" s="179"/>
      <c r="CB1763" s="179"/>
      <c r="CC1763" s="179"/>
      <c r="CD1763" s="179"/>
      <c r="CE1763" s="179"/>
      <c r="CF1763" s="179"/>
      <c r="CG1763" s="179"/>
      <c r="CH1763" s="179"/>
      <c r="CI1763" s="179"/>
      <c r="CJ1763" s="179"/>
      <c r="CK1763" s="179"/>
      <c r="CL1763" s="179"/>
      <c r="CM1763" s="179"/>
      <c r="CN1763" s="179"/>
      <c r="CO1763" s="179"/>
      <c r="CP1763" s="179"/>
      <c r="CQ1763" s="179"/>
      <c r="CR1763" s="179"/>
      <c r="CS1763" s="179"/>
      <c r="CT1763" s="179"/>
      <c r="CU1763" s="179"/>
      <c r="CV1763" s="179"/>
      <c r="CW1763" s="179"/>
      <c r="CX1763" s="179"/>
      <c r="CY1763" s="179"/>
      <c r="CZ1763" s="179"/>
      <c r="DA1763" s="179"/>
      <c r="DB1763" s="179"/>
      <c r="DC1763" s="179"/>
      <c r="DD1763" s="179"/>
      <c r="DE1763" s="179"/>
      <c r="DF1763" s="179"/>
      <c r="DG1763" s="179"/>
      <c r="DH1763" s="179"/>
      <c r="DI1763" s="179"/>
      <c r="DJ1763" s="179"/>
      <c r="DK1763" s="179"/>
      <c r="DL1763" s="179"/>
      <c r="DM1763" s="179"/>
      <c r="DN1763" s="179"/>
      <c r="DO1763" s="179"/>
      <c r="DP1763" s="179"/>
      <c r="DQ1763" s="179"/>
      <c r="DR1763" s="179"/>
      <c r="DS1763" s="179"/>
      <c r="DT1763" s="179"/>
      <c r="DU1763" s="179"/>
      <c r="DV1763" s="179"/>
      <c r="DW1763" s="179"/>
      <c r="DX1763" s="179"/>
      <c r="DY1763" s="179"/>
    </row>
    <row r="1764" spans="1:129" outlineLevel="1" x14ac:dyDescent="0.25">
      <c r="A1764" s="96"/>
      <c r="B1764" s="125" t="s">
        <v>1629</v>
      </c>
      <c r="C1764" s="98">
        <v>2018</v>
      </c>
      <c r="D1764" s="101" t="s">
        <v>1525</v>
      </c>
      <c r="E1764" s="101"/>
      <c r="F1764" s="101">
        <v>61.52</v>
      </c>
      <c r="G1764" s="101">
        <v>914.71230000000003</v>
      </c>
      <c r="H1764" s="188"/>
      <c r="I1764" s="179"/>
      <c r="J1764" s="179"/>
      <c r="K1764" s="179"/>
      <c r="L1764" s="179"/>
      <c r="M1764" s="179"/>
      <c r="N1764" s="179"/>
      <c r="O1764" s="179"/>
      <c r="P1764" s="179"/>
      <c r="Q1764" s="179"/>
      <c r="R1764" s="179"/>
      <c r="S1764" s="179"/>
      <c r="T1764" s="179"/>
      <c r="U1764" s="179"/>
      <c r="V1764" s="179"/>
      <c r="W1764" s="179"/>
      <c r="X1764" s="179"/>
      <c r="Y1764" s="179"/>
      <c r="Z1764" s="179"/>
      <c r="AA1764" s="179"/>
      <c r="AB1764" s="179"/>
      <c r="AC1764" s="179"/>
      <c r="AD1764" s="179"/>
      <c r="AE1764" s="179"/>
      <c r="AF1764" s="179"/>
      <c r="AG1764" s="179"/>
      <c r="AH1764" s="179"/>
      <c r="AI1764" s="179"/>
      <c r="AJ1764" s="179"/>
      <c r="AK1764" s="179"/>
      <c r="AL1764" s="179"/>
      <c r="AM1764" s="179"/>
      <c r="AN1764" s="179"/>
      <c r="AO1764" s="179"/>
      <c r="AP1764" s="179"/>
      <c r="AQ1764" s="179"/>
      <c r="AR1764" s="179"/>
      <c r="AS1764" s="179"/>
      <c r="AT1764" s="179"/>
      <c r="AU1764" s="179"/>
      <c r="AV1764" s="179"/>
      <c r="AW1764" s="179"/>
      <c r="AX1764" s="179"/>
      <c r="AY1764" s="179"/>
      <c r="AZ1764" s="179"/>
      <c r="BA1764" s="179"/>
      <c r="BB1764" s="179"/>
      <c r="BC1764" s="179"/>
      <c r="BD1764" s="179"/>
      <c r="BE1764" s="179"/>
      <c r="BF1764" s="179"/>
      <c r="BG1764" s="179"/>
      <c r="BH1764" s="179"/>
      <c r="BI1764" s="179"/>
      <c r="BJ1764" s="179"/>
      <c r="BK1764" s="179"/>
      <c r="BL1764" s="179"/>
      <c r="BM1764" s="179"/>
      <c r="BN1764" s="179"/>
      <c r="BO1764" s="179"/>
      <c r="BP1764" s="179"/>
      <c r="BQ1764" s="179"/>
      <c r="BR1764" s="179"/>
      <c r="BS1764" s="179"/>
      <c r="BT1764" s="179"/>
      <c r="BU1764" s="179"/>
      <c r="BV1764" s="179"/>
      <c r="BW1764" s="179"/>
      <c r="BX1764" s="179"/>
      <c r="BY1764" s="179"/>
      <c r="BZ1764" s="179"/>
      <c r="CA1764" s="179"/>
      <c r="CB1764" s="179"/>
      <c r="CC1764" s="179"/>
      <c r="CD1764" s="179"/>
      <c r="CE1764" s="179"/>
      <c r="CF1764" s="179"/>
      <c r="CG1764" s="179"/>
      <c r="CH1764" s="179"/>
      <c r="CI1764" s="179"/>
      <c r="CJ1764" s="179"/>
      <c r="CK1764" s="179"/>
      <c r="CL1764" s="179"/>
      <c r="CM1764" s="179"/>
      <c r="CN1764" s="179"/>
      <c r="CO1764" s="179"/>
      <c r="CP1764" s="179"/>
      <c r="CQ1764" s="179"/>
      <c r="CR1764" s="179"/>
      <c r="CS1764" s="179"/>
      <c r="CT1764" s="179"/>
      <c r="CU1764" s="179"/>
      <c r="CV1764" s="179"/>
      <c r="CW1764" s="179"/>
      <c r="CX1764" s="179"/>
      <c r="CY1764" s="179"/>
      <c r="CZ1764" s="179"/>
      <c r="DA1764" s="179"/>
      <c r="DB1764" s="179"/>
      <c r="DC1764" s="179"/>
      <c r="DD1764" s="179"/>
      <c r="DE1764" s="179"/>
      <c r="DF1764" s="179"/>
      <c r="DG1764" s="179"/>
      <c r="DH1764" s="179"/>
      <c r="DI1764" s="179"/>
      <c r="DJ1764" s="179"/>
      <c r="DK1764" s="179"/>
      <c r="DL1764" s="179"/>
      <c r="DM1764" s="179"/>
      <c r="DN1764" s="179"/>
      <c r="DO1764" s="179"/>
      <c r="DP1764" s="179"/>
      <c r="DQ1764" s="179"/>
      <c r="DR1764" s="179"/>
      <c r="DS1764" s="179"/>
      <c r="DT1764" s="179"/>
      <c r="DU1764" s="179"/>
      <c r="DV1764" s="179"/>
      <c r="DW1764" s="179"/>
      <c r="DX1764" s="179"/>
      <c r="DY1764" s="179"/>
    </row>
    <row r="1765" spans="1:129" outlineLevel="1" x14ac:dyDescent="0.25">
      <c r="A1765" s="96"/>
      <c r="B1765" s="125" t="s">
        <v>1630</v>
      </c>
      <c r="C1765" s="98">
        <v>2018</v>
      </c>
      <c r="D1765" s="101" t="s">
        <v>1525</v>
      </c>
      <c r="E1765" s="101"/>
      <c r="F1765" s="101">
        <v>97.65</v>
      </c>
      <c r="G1765" s="101">
        <v>471.20963999999998</v>
      </c>
      <c r="H1765" s="188"/>
      <c r="I1765" s="179"/>
      <c r="J1765" s="179"/>
      <c r="K1765" s="179"/>
      <c r="L1765" s="179"/>
      <c r="M1765" s="179"/>
      <c r="N1765" s="179"/>
      <c r="O1765" s="179"/>
      <c r="P1765" s="179"/>
      <c r="Q1765" s="179"/>
      <c r="R1765" s="179"/>
      <c r="S1765" s="179"/>
      <c r="T1765" s="179"/>
      <c r="U1765" s="179"/>
      <c r="V1765" s="179"/>
      <c r="W1765" s="179"/>
      <c r="X1765" s="179"/>
      <c r="Y1765" s="179"/>
      <c r="Z1765" s="179"/>
      <c r="AA1765" s="179"/>
      <c r="AB1765" s="179"/>
      <c r="AC1765" s="179"/>
      <c r="AD1765" s="179"/>
      <c r="AE1765" s="179"/>
      <c r="AF1765" s="179"/>
      <c r="AG1765" s="179"/>
      <c r="AH1765" s="179"/>
      <c r="AI1765" s="179"/>
      <c r="AJ1765" s="179"/>
      <c r="AK1765" s="179"/>
      <c r="AL1765" s="179"/>
      <c r="AM1765" s="179"/>
      <c r="AN1765" s="179"/>
      <c r="AO1765" s="179"/>
      <c r="AP1765" s="179"/>
      <c r="AQ1765" s="179"/>
      <c r="AR1765" s="179"/>
      <c r="AS1765" s="179"/>
      <c r="AT1765" s="179"/>
      <c r="AU1765" s="179"/>
      <c r="AV1765" s="179"/>
      <c r="AW1765" s="179"/>
      <c r="AX1765" s="179"/>
      <c r="AY1765" s="179"/>
      <c r="AZ1765" s="179"/>
      <c r="BA1765" s="179"/>
      <c r="BB1765" s="179"/>
      <c r="BC1765" s="179"/>
      <c r="BD1765" s="179"/>
      <c r="BE1765" s="179"/>
      <c r="BF1765" s="179"/>
      <c r="BG1765" s="179"/>
      <c r="BH1765" s="179"/>
      <c r="BI1765" s="179"/>
      <c r="BJ1765" s="179"/>
      <c r="BK1765" s="179"/>
      <c r="BL1765" s="179"/>
      <c r="BM1765" s="179"/>
      <c r="BN1765" s="179"/>
      <c r="BO1765" s="179"/>
      <c r="BP1765" s="179"/>
      <c r="BQ1765" s="179"/>
      <c r="BR1765" s="179"/>
      <c r="BS1765" s="179"/>
      <c r="BT1765" s="179"/>
      <c r="BU1765" s="179"/>
      <c r="BV1765" s="179"/>
      <c r="BW1765" s="179"/>
      <c r="BX1765" s="179"/>
      <c r="BY1765" s="179"/>
      <c r="BZ1765" s="179"/>
      <c r="CA1765" s="179"/>
      <c r="CB1765" s="179"/>
      <c r="CC1765" s="179"/>
      <c r="CD1765" s="179"/>
      <c r="CE1765" s="179"/>
      <c r="CF1765" s="179"/>
      <c r="CG1765" s="179"/>
      <c r="CH1765" s="179"/>
      <c r="CI1765" s="179"/>
      <c r="CJ1765" s="179"/>
      <c r="CK1765" s="179"/>
      <c r="CL1765" s="179"/>
      <c r="CM1765" s="179"/>
      <c r="CN1765" s="179"/>
      <c r="CO1765" s="179"/>
      <c r="CP1765" s="179"/>
      <c r="CQ1765" s="179"/>
      <c r="CR1765" s="179"/>
      <c r="CS1765" s="179"/>
      <c r="CT1765" s="179"/>
      <c r="CU1765" s="179"/>
      <c r="CV1765" s="179"/>
      <c r="CW1765" s="179"/>
      <c r="CX1765" s="179"/>
      <c r="CY1765" s="179"/>
      <c r="CZ1765" s="179"/>
      <c r="DA1765" s="179"/>
      <c r="DB1765" s="179"/>
      <c r="DC1765" s="179"/>
      <c r="DD1765" s="179"/>
      <c r="DE1765" s="179"/>
      <c r="DF1765" s="179"/>
      <c r="DG1765" s="179"/>
      <c r="DH1765" s="179"/>
      <c r="DI1765" s="179"/>
      <c r="DJ1765" s="179"/>
      <c r="DK1765" s="179"/>
      <c r="DL1765" s="179"/>
      <c r="DM1765" s="179"/>
      <c r="DN1765" s="179"/>
      <c r="DO1765" s="179"/>
      <c r="DP1765" s="179"/>
      <c r="DQ1765" s="179"/>
      <c r="DR1765" s="179"/>
      <c r="DS1765" s="179"/>
      <c r="DT1765" s="179"/>
      <c r="DU1765" s="179"/>
      <c r="DV1765" s="179"/>
      <c r="DW1765" s="179"/>
      <c r="DX1765" s="179"/>
      <c r="DY1765" s="179"/>
    </row>
    <row r="1766" spans="1:129" outlineLevel="1" x14ac:dyDescent="0.25">
      <c r="A1766" s="96"/>
      <c r="B1766" s="125" t="s">
        <v>1083</v>
      </c>
      <c r="C1766" s="98">
        <v>2018</v>
      </c>
      <c r="D1766" s="101" t="s">
        <v>1525</v>
      </c>
      <c r="E1766" s="101"/>
      <c r="F1766" s="101">
        <v>97.65</v>
      </c>
      <c r="G1766" s="101">
        <v>413.65709000000004</v>
      </c>
      <c r="H1766" s="188"/>
      <c r="I1766" s="179"/>
      <c r="J1766" s="179"/>
      <c r="K1766" s="179"/>
      <c r="L1766" s="179"/>
      <c r="M1766" s="179"/>
      <c r="N1766" s="179"/>
      <c r="O1766" s="179"/>
      <c r="P1766" s="179"/>
      <c r="Q1766" s="179"/>
      <c r="R1766" s="179"/>
      <c r="S1766" s="179"/>
      <c r="T1766" s="179"/>
      <c r="U1766" s="179"/>
      <c r="V1766" s="179"/>
      <c r="W1766" s="179"/>
      <c r="X1766" s="179"/>
      <c r="Y1766" s="179"/>
      <c r="Z1766" s="179"/>
      <c r="AA1766" s="179"/>
      <c r="AB1766" s="179"/>
      <c r="AC1766" s="179"/>
      <c r="AD1766" s="179"/>
      <c r="AE1766" s="179"/>
      <c r="AF1766" s="179"/>
      <c r="AG1766" s="179"/>
      <c r="AH1766" s="179"/>
      <c r="AI1766" s="179"/>
      <c r="AJ1766" s="179"/>
      <c r="AK1766" s="179"/>
      <c r="AL1766" s="179"/>
      <c r="AM1766" s="179"/>
      <c r="AN1766" s="179"/>
      <c r="AO1766" s="179"/>
      <c r="AP1766" s="179"/>
      <c r="AQ1766" s="179"/>
      <c r="AR1766" s="179"/>
      <c r="AS1766" s="179"/>
      <c r="AT1766" s="179"/>
      <c r="AU1766" s="179"/>
      <c r="AV1766" s="179"/>
      <c r="AW1766" s="179"/>
      <c r="AX1766" s="179"/>
      <c r="AY1766" s="179"/>
      <c r="AZ1766" s="179"/>
      <c r="BA1766" s="179"/>
      <c r="BB1766" s="179"/>
      <c r="BC1766" s="179"/>
      <c r="BD1766" s="179"/>
      <c r="BE1766" s="179"/>
      <c r="BF1766" s="179"/>
      <c r="BG1766" s="179"/>
      <c r="BH1766" s="179"/>
      <c r="BI1766" s="179"/>
      <c r="BJ1766" s="179"/>
      <c r="BK1766" s="179"/>
      <c r="BL1766" s="179"/>
      <c r="BM1766" s="179"/>
      <c r="BN1766" s="179"/>
      <c r="BO1766" s="179"/>
      <c r="BP1766" s="179"/>
      <c r="BQ1766" s="179"/>
      <c r="BR1766" s="179"/>
      <c r="BS1766" s="179"/>
      <c r="BT1766" s="179"/>
      <c r="BU1766" s="179"/>
      <c r="BV1766" s="179"/>
      <c r="BW1766" s="179"/>
      <c r="BX1766" s="179"/>
      <c r="BY1766" s="179"/>
      <c r="BZ1766" s="179"/>
      <c r="CA1766" s="179"/>
      <c r="CB1766" s="179"/>
      <c r="CC1766" s="179"/>
      <c r="CD1766" s="179"/>
      <c r="CE1766" s="179"/>
      <c r="CF1766" s="179"/>
      <c r="CG1766" s="179"/>
      <c r="CH1766" s="179"/>
      <c r="CI1766" s="179"/>
      <c r="CJ1766" s="179"/>
      <c r="CK1766" s="179"/>
      <c r="CL1766" s="179"/>
      <c r="CM1766" s="179"/>
      <c r="CN1766" s="179"/>
      <c r="CO1766" s="179"/>
      <c r="CP1766" s="179"/>
      <c r="CQ1766" s="179"/>
      <c r="CR1766" s="179"/>
      <c r="CS1766" s="179"/>
      <c r="CT1766" s="179"/>
      <c r="CU1766" s="179"/>
      <c r="CV1766" s="179"/>
      <c r="CW1766" s="179"/>
      <c r="CX1766" s="179"/>
      <c r="CY1766" s="179"/>
      <c r="CZ1766" s="179"/>
      <c r="DA1766" s="179"/>
      <c r="DB1766" s="179"/>
      <c r="DC1766" s="179"/>
      <c r="DD1766" s="179"/>
      <c r="DE1766" s="179"/>
      <c r="DF1766" s="179"/>
      <c r="DG1766" s="179"/>
      <c r="DH1766" s="179"/>
      <c r="DI1766" s="179"/>
      <c r="DJ1766" s="179"/>
      <c r="DK1766" s="179"/>
      <c r="DL1766" s="179"/>
      <c r="DM1766" s="179"/>
      <c r="DN1766" s="179"/>
      <c r="DO1766" s="179"/>
      <c r="DP1766" s="179"/>
      <c r="DQ1766" s="179"/>
      <c r="DR1766" s="179"/>
      <c r="DS1766" s="179"/>
      <c r="DT1766" s="179"/>
      <c r="DU1766" s="179"/>
      <c r="DV1766" s="179"/>
      <c r="DW1766" s="179"/>
      <c r="DX1766" s="179"/>
      <c r="DY1766" s="179"/>
    </row>
    <row r="1767" spans="1:129" outlineLevel="1" x14ac:dyDescent="0.25">
      <c r="A1767" s="96"/>
      <c r="B1767" s="125" t="s">
        <v>1631</v>
      </c>
      <c r="C1767" s="98">
        <v>2018</v>
      </c>
      <c r="D1767" s="101" t="s">
        <v>1525</v>
      </c>
      <c r="E1767" s="101"/>
      <c r="F1767" s="101">
        <v>61.52</v>
      </c>
      <c r="G1767" s="101">
        <v>451.93192000000005</v>
      </c>
      <c r="H1767" s="188"/>
      <c r="I1767" s="179"/>
      <c r="J1767" s="179"/>
      <c r="K1767" s="179"/>
      <c r="L1767" s="179"/>
      <c r="M1767" s="179"/>
      <c r="N1767" s="179"/>
      <c r="O1767" s="179"/>
      <c r="P1767" s="179"/>
      <c r="Q1767" s="179"/>
      <c r="R1767" s="179"/>
      <c r="S1767" s="179"/>
      <c r="T1767" s="179"/>
      <c r="U1767" s="179"/>
      <c r="V1767" s="179"/>
      <c r="W1767" s="179"/>
      <c r="X1767" s="179"/>
      <c r="Y1767" s="179"/>
      <c r="Z1767" s="179"/>
      <c r="AA1767" s="179"/>
      <c r="AB1767" s="179"/>
      <c r="AC1767" s="179"/>
      <c r="AD1767" s="179"/>
      <c r="AE1767" s="179"/>
      <c r="AF1767" s="179"/>
      <c r="AG1767" s="179"/>
      <c r="AH1767" s="179"/>
      <c r="AI1767" s="179"/>
      <c r="AJ1767" s="179"/>
      <c r="AK1767" s="179"/>
      <c r="AL1767" s="179"/>
      <c r="AM1767" s="179"/>
      <c r="AN1767" s="179"/>
      <c r="AO1767" s="179"/>
      <c r="AP1767" s="179"/>
      <c r="AQ1767" s="179"/>
      <c r="AR1767" s="179"/>
      <c r="AS1767" s="179"/>
      <c r="AT1767" s="179"/>
      <c r="AU1767" s="179"/>
      <c r="AV1767" s="179"/>
      <c r="AW1767" s="179"/>
      <c r="AX1767" s="179"/>
      <c r="AY1767" s="179"/>
      <c r="AZ1767" s="179"/>
      <c r="BA1767" s="179"/>
      <c r="BB1767" s="179"/>
      <c r="BC1767" s="179"/>
      <c r="BD1767" s="179"/>
      <c r="BE1767" s="179"/>
      <c r="BF1767" s="179"/>
      <c r="BG1767" s="179"/>
      <c r="BH1767" s="179"/>
      <c r="BI1767" s="179"/>
      <c r="BJ1767" s="179"/>
      <c r="BK1767" s="179"/>
      <c r="BL1767" s="179"/>
      <c r="BM1767" s="179"/>
      <c r="BN1767" s="179"/>
      <c r="BO1767" s="179"/>
      <c r="BP1767" s="179"/>
      <c r="BQ1767" s="179"/>
      <c r="BR1767" s="179"/>
      <c r="BS1767" s="179"/>
      <c r="BT1767" s="179"/>
      <c r="BU1767" s="179"/>
      <c r="BV1767" s="179"/>
      <c r="BW1767" s="179"/>
      <c r="BX1767" s="179"/>
      <c r="BY1767" s="179"/>
      <c r="BZ1767" s="179"/>
      <c r="CA1767" s="179"/>
      <c r="CB1767" s="179"/>
      <c r="CC1767" s="179"/>
      <c r="CD1767" s="179"/>
      <c r="CE1767" s="179"/>
      <c r="CF1767" s="179"/>
      <c r="CG1767" s="179"/>
      <c r="CH1767" s="179"/>
      <c r="CI1767" s="179"/>
      <c r="CJ1767" s="179"/>
      <c r="CK1767" s="179"/>
      <c r="CL1767" s="179"/>
      <c r="CM1767" s="179"/>
      <c r="CN1767" s="179"/>
      <c r="CO1767" s="179"/>
      <c r="CP1767" s="179"/>
      <c r="CQ1767" s="179"/>
      <c r="CR1767" s="179"/>
      <c r="CS1767" s="179"/>
      <c r="CT1767" s="179"/>
      <c r="CU1767" s="179"/>
      <c r="CV1767" s="179"/>
      <c r="CW1767" s="179"/>
      <c r="CX1767" s="179"/>
      <c r="CY1767" s="179"/>
      <c r="CZ1767" s="179"/>
      <c r="DA1767" s="179"/>
      <c r="DB1767" s="179"/>
      <c r="DC1767" s="179"/>
      <c r="DD1767" s="179"/>
      <c r="DE1767" s="179"/>
      <c r="DF1767" s="179"/>
      <c r="DG1767" s="179"/>
      <c r="DH1767" s="179"/>
      <c r="DI1767" s="179"/>
      <c r="DJ1767" s="179"/>
      <c r="DK1767" s="179"/>
      <c r="DL1767" s="179"/>
      <c r="DM1767" s="179"/>
      <c r="DN1767" s="179"/>
      <c r="DO1767" s="179"/>
      <c r="DP1767" s="179"/>
      <c r="DQ1767" s="179"/>
      <c r="DR1767" s="179"/>
      <c r="DS1767" s="179"/>
      <c r="DT1767" s="179"/>
      <c r="DU1767" s="179"/>
      <c r="DV1767" s="179"/>
      <c r="DW1767" s="179"/>
      <c r="DX1767" s="179"/>
      <c r="DY1767" s="179"/>
    </row>
    <row r="1768" spans="1:129" outlineLevel="1" x14ac:dyDescent="0.25">
      <c r="A1768" s="96"/>
      <c r="B1768" s="125" t="s">
        <v>1632</v>
      </c>
      <c r="C1768" s="98">
        <v>2018</v>
      </c>
      <c r="D1768" s="101" t="s">
        <v>1525</v>
      </c>
      <c r="E1768" s="101"/>
      <c r="F1768" s="101">
        <v>97.65</v>
      </c>
      <c r="G1768" s="101">
        <v>357.71823999999998</v>
      </c>
      <c r="H1768" s="188"/>
      <c r="I1768" s="179"/>
      <c r="J1768" s="179"/>
      <c r="K1768" s="179"/>
      <c r="L1768" s="179"/>
      <c r="M1768" s="179"/>
      <c r="N1768" s="179"/>
      <c r="O1768" s="179"/>
      <c r="P1768" s="179"/>
      <c r="Q1768" s="179"/>
      <c r="R1768" s="179"/>
      <c r="S1768" s="179"/>
      <c r="T1768" s="179"/>
      <c r="U1768" s="179"/>
      <c r="V1768" s="179"/>
      <c r="W1768" s="179"/>
      <c r="X1768" s="179"/>
      <c r="Y1768" s="179"/>
      <c r="Z1768" s="179"/>
      <c r="AA1768" s="179"/>
      <c r="AB1768" s="179"/>
      <c r="AC1768" s="179"/>
      <c r="AD1768" s="179"/>
      <c r="AE1768" s="179"/>
      <c r="AF1768" s="179"/>
      <c r="AG1768" s="179"/>
      <c r="AH1768" s="179"/>
      <c r="AI1768" s="179"/>
      <c r="AJ1768" s="179"/>
      <c r="AK1768" s="179"/>
      <c r="AL1768" s="179"/>
      <c r="AM1768" s="179"/>
      <c r="AN1768" s="179"/>
      <c r="AO1768" s="179"/>
      <c r="AP1768" s="179"/>
      <c r="AQ1768" s="179"/>
      <c r="AR1768" s="179"/>
      <c r="AS1768" s="179"/>
      <c r="AT1768" s="179"/>
      <c r="AU1768" s="179"/>
      <c r="AV1768" s="179"/>
      <c r="AW1768" s="179"/>
      <c r="AX1768" s="179"/>
      <c r="AY1768" s="179"/>
      <c r="AZ1768" s="179"/>
      <c r="BA1768" s="179"/>
      <c r="BB1768" s="179"/>
      <c r="BC1768" s="179"/>
      <c r="BD1768" s="179"/>
      <c r="BE1768" s="179"/>
      <c r="BF1768" s="179"/>
      <c r="BG1768" s="179"/>
      <c r="BH1768" s="179"/>
      <c r="BI1768" s="179"/>
      <c r="BJ1768" s="179"/>
      <c r="BK1768" s="179"/>
      <c r="BL1768" s="179"/>
      <c r="BM1768" s="179"/>
      <c r="BN1768" s="179"/>
      <c r="BO1768" s="179"/>
      <c r="BP1768" s="179"/>
      <c r="BQ1768" s="179"/>
      <c r="BR1768" s="179"/>
      <c r="BS1768" s="179"/>
      <c r="BT1768" s="179"/>
      <c r="BU1768" s="179"/>
      <c r="BV1768" s="179"/>
      <c r="BW1768" s="179"/>
      <c r="BX1768" s="179"/>
      <c r="BY1768" s="179"/>
      <c r="BZ1768" s="179"/>
      <c r="CA1768" s="179"/>
      <c r="CB1768" s="179"/>
      <c r="CC1768" s="179"/>
      <c r="CD1768" s="179"/>
      <c r="CE1768" s="179"/>
      <c r="CF1768" s="179"/>
      <c r="CG1768" s="179"/>
      <c r="CH1768" s="179"/>
      <c r="CI1768" s="179"/>
      <c r="CJ1768" s="179"/>
      <c r="CK1768" s="179"/>
      <c r="CL1768" s="179"/>
      <c r="CM1768" s="179"/>
      <c r="CN1768" s="179"/>
      <c r="CO1768" s="179"/>
      <c r="CP1768" s="179"/>
      <c r="CQ1768" s="179"/>
      <c r="CR1768" s="179"/>
      <c r="CS1768" s="179"/>
      <c r="CT1768" s="179"/>
      <c r="CU1768" s="179"/>
      <c r="CV1768" s="179"/>
      <c r="CW1768" s="179"/>
      <c r="CX1768" s="179"/>
      <c r="CY1768" s="179"/>
      <c r="CZ1768" s="179"/>
      <c r="DA1768" s="179"/>
      <c r="DB1768" s="179"/>
      <c r="DC1768" s="179"/>
      <c r="DD1768" s="179"/>
      <c r="DE1768" s="179"/>
      <c r="DF1768" s="179"/>
      <c r="DG1768" s="179"/>
      <c r="DH1768" s="179"/>
      <c r="DI1768" s="179"/>
      <c r="DJ1768" s="179"/>
      <c r="DK1768" s="179"/>
      <c r="DL1768" s="179"/>
      <c r="DM1768" s="179"/>
      <c r="DN1768" s="179"/>
      <c r="DO1768" s="179"/>
      <c r="DP1768" s="179"/>
      <c r="DQ1768" s="179"/>
      <c r="DR1768" s="179"/>
      <c r="DS1768" s="179"/>
      <c r="DT1768" s="179"/>
      <c r="DU1768" s="179"/>
      <c r="DV1768" s="179"/>
      <c r="DW1768" s="179"/>
      <c r="DX1768" s="179"/>
      <c r="DY1768" s="179"/>
    </row>
    <row r="1769" spans="1:129" outlineLevel="1" x14ac:dyDescent="0.25">
      <c r="A1769" s="96"/>
      <c r="B1769" s="125" t="s">
        <v>1633</v>
      </c>
      <c r="C1769" s="98">
        <v>2018</v>
      </c>
      <c r="D1769" s="101" t="s">
        <v>1525</v>
      </c>
      <c r="E1769" s="101"/>
      <c r="F1769" s="101">
        <v>97.65</v>
      </c>
      <c r="G1769" s="101">
        <v>516.92432999999994</v>
      </c>
      <c r="H1769" s="188"/>
      <c r="I1769" s="179"/>
      <c r="J1769" s="179"/>
      <c r="K1769" s="179"/>
      <c r="L1769" s="179"/>
      <c r="M1769" s="179"/>
      <c r="N1769" s="179"/>
      <c r="O1769" s="179"/>
      <c r="P1769" s="179"/>
      <c r="Q1769" s="179"/>
      <c r="R1769" s="179"/>
      <c r="S1769" s="179"/>
      <c r="T1769" s="179"/>
      <c r="U1769" s="179"/>
      <c r="V1769" s="179"/>
      <c r="W1769" s="179"/>
      <c r="X1769" s="179"/>
      <c r="Y1769" s="179"/>
      <c r="Z1769" s="179"/>
      <c r="AA1769" s="179"/>
      <c r="AB1769" s="179"/>
      <c r="AC1769" s="179"/>
      <c r="AD1769" s="179"/>
      <c r="AE1769" s="179"/>
      <c r="AF1769" s="179"/>
      <c r="AG1769" s="179"/>
      <c r="AH1769" s="179"/>
      <c r="AI1769" s="179"/>
      <c r="AJ1769" s="179"/>
      <c r="AK1769" s="179"/>
      <c r="AL1769" s="179"/>
      <c r="AM1769" s="179"/>
      <c r="AN1769" s="179"/>
      <c r="AO1769" s="179"/>
      <c r="AP1769" s="179"/>
      <c r="AQ1769" s="179"/>
      <c r="AR1769" s="179"/>
      <c r="AS1769" s="179"/>
      <c r="AT1769" s="179"/>
      <c r="AU1769" s="179"/>
      <c r="AV1769" s="179"/>
      <c r="AW1769" s="179"/>
      <c r="AX1769" s="179"/>
      <c r="AY1769" s="179"/>
      <c r="AZ1769" s="179"/>
      <c r="BA1769" s="179"/>
      <c r="BB1769" s="179"/>
      <c r="BC1769" s="179"/>
      <c r="BD1769" s="179"/>
      <c r="BE1769" s="179"/>
      <c r="BF1769" s="179"/>
      <c r="BG1769" s="179"/>
      <c r="BH1769" s="179"/>
      <c r="BI1769" s="179"/>
      <c r="BJ1769" s="179"/>
      <c r="BK1769" s="179"/>
      <c r="BL1769" s="179"/>
      <c r="BM1769" s="179"/>
      <c r="BN1769" s="179"/>
      <c r="BO1769" s="179"/>
      <c r="BP1769" s="179"/>
      <c r="BQ1769" s="179"/>
      <c r="BR1769" s="179"/>
      <c r="BS1769" s="179"/>
      <c r="BT1769" s="179"/>
      <c r="BU1769" s="179"/>
      <c r="BV1769" s="179"/>
      <c r="BW1769" s="179"/>
      <c r="BX1769" s="179"/>
      <c r="BY1769" s="179"/>
      <c r="BZ1769" s="179"/>
      <c r="CA1769" s="179"/>
      <c r="CB1769" s="179"/>
      <c r="CC1769" s="179"/>
      <c r="CD1769" s="179"/>
      <c r="CE1769" s="179"/>
      <c r="CF1769" s="179"/>
      <c r="CG1769" s="179"/>
      <c r="CH1769" s="179"/>
      <c r="CI1769" s="179"/>
      <c r="CJ1769" s="179"/>
      <c r="CK1769" s="179"/>
      <c r="CL1769" s="179"/>
      <c r="CM1769" s="179"/>
      <c r="CN1769" s="179"/>
      <c r="CO1769" s="179"/>
      <c r="CP1769" s="179"/>
      <c r="CQ1769" s="179"/>
      <c r="CR1769" s="179"/>
      <c r="CS1769" s="179"/>
      <c r="CT1769" s="179"/>
      <c r="CU1769" s="179"/>
      <c r="CV1769" s="179"/>
      <c r="CW1769" s="179"/>
      <c r="CX1769" s="179"/>
      <c r="CY1769" s="179"/>
      <c r="CZ1769" s="179"/>
      <c r="DA1769" s="179"/>
      <c r="DB1769" s="179"/>
      <c r="DC1769" s="179"/>
      <c r="DD1769" s="179"/>
      <c r="DE1769" s="179"/>
      <c r="DF1769" s="179"/>
      <c r="DG1769" s="179"/>
      <c r="DH1769" s="179"/>
      <c r="DI1769" s="179"/>
      <c r="DJ1769" s="179"/>
      <c r="DK1769" s="179"/>
      <c r="DL1769" s="179"/>
      <c r="DM1769" s="179"/>
      <c r="DN1769" s="179"/>
      <c r="DO1769" s="179"/>
      <c r="DP1769" s="179"/>
      <c r="DQ1769" s="179"/>
      <c r="DR1769" s="179"/>
      <c r="DS1769" s="179"/>
      <c r="DT1769" s="179"/>
      <c r="DU1769" s="179"/>
      <c r="DV1769" s="179"/>
      <c r="DW1769" s="179"/>
      <c r="DX1769" s="179"/>
      <c r="DY1769" s="179"/>
    </row>
    <row r="1770" spans="1:129" outlineLevel="1" x14ac:dyDescent="0.25">
      <c r="A1770" s="96"/>
      <c r="B1770" s="125" t="s">
        <v>1634</v>
      </c>
      <c r="C1770" s="98">
        <v>2018</v>
      </c>
      <c r="D1770" s="101" t="s">
        <v>1525</v>
      </c>
      <c r="E1770" s="101"/>
      <c r="F1770" s="101">
        <v>97.65</v>
      </c>
      <c r="G1770" s="101">
        <v>477.93580000000003</v>
      </c>
      <c r="H1770" s="188"/>
      <c r="I1770" s="179"/>
      <c r="J1770" s="179"/>
      <c r="K1770" s="179"/>
      <c r="L1770" s="179"/>
      <c r="M1770" s="179"/>
      <c r="N1770" s="179"/>
      <c r="O1770" s="179"/>
      <c r="P1770" s="179"/>
      <c r="Q1770" s="179"/>
      <c r="R1770" s="179"/>
      <c r="S1770" s="179"/>
      <c r="T1770" s="179"/>
      <c r="U1770" s="179"/>
      <c r="V1770" s="179"/>
      <c r="W1770" s="179"/>
      <c r="X1770" s="179"/>
      <c r="Y1770" s="179"/>
      <c r="Z1770" s="179"/>
      <c r="AA1770" s="179"/>
      <c r="AB1770" s="179"/>
      <c r="AC1770" s="179"/>
      <c r="AD1770" s="179"/>
      <c r="AE1770" s="179"/>
      <c r="AF1770" s="179"/>
      <c r="AG1770" s="179"/>
      <c r="AH1770" s="179"/>
      <c r="AI1770" s="179"/>
      <c r="AJ1770" s="179"/>
      <c r="AK1770" s="179"/>
      <c r="AL1770" s="179"/>
      <c r="AM1770" s="179"/>
      <c r="AN1770" s="179"/>
      <c r="AO1770" s="179"/>
      <c r="AP1770" s="179"/>
      <c r="AQ1770" s="179"/>
      <c r="AR1770" s="179"/>
      <c r="AS1770" s="179"/>
      <c r="AT1770" s="179"/>
      <c r="AU1770" s="179"/>
      <c r="AV1770" s="179"/>
      <c r="AW1770" s="179"/>
      <c r="AX1770" s="179"/>
      <c r="AY1770" s="179"/>
      <c r="AZ1770" s="179"/>
      <c r="BA1770" s="179"/>
      <c r="BB1770" s="179"/>
      <c r="BC1770" s="179"/>
      <c r="BD1770" s="179"/>
      <c r="BE1770" s="179"/>
      <c r="BF1770" s="179"/>
      <c r="BG1770" s="179"/>
      <c r="BH1770" s="179"/>
      <c r="BI1770" s="179"/>
      <c r="BJ1770" s="179"/>
      <c r="BK1770" s="179"/>
      <c r="BL1770" s="179"/>
      <c r="BM1770" s="179"/>
      <c r="BN1770" s="179"/>
      <c r="BO1770" s="179"/>
      <c r="BP1770" s="179"/>
      <c r="BQ1770" s="179"/>
      <c r="BR1770" s="179"/>
      <c r="BS1770" s="179"/>
      <c r="BT1770" s="179"/>
      <c r="BU1770" s="179"/>
      <c r="BV1770" s="179"/>
      <c r="BW1770" s="179"/>
      <c r="BX1770" s="179"/>
      <c r="BY1770" s="179"/>
      <c r="BZ1770" s="179"/>
      <c r="CA1770" s="179"/>
      <c r="CB1770" s="179"/>
      <c r="CC1770" s="179"/>
      <c r="CD1770" s="179"/>
      <c r="CE1770" s="179"/>
      <c r="CF1770" s="179"/>
      <c r="CG1770" s="179"/>
      <c r="CH1770" s="179"/>
      <c r="CI1770" s="179"/>
      <c r="CJ1770" s="179"/>
      <c r="CK1770" s="179"/>
      <c r="CL1770" s="179"/>
      <c r="CM1770" s="179"/>
      <c r="CN1770" s="179"/>
      <c r="CO1770" s="179"/>
      <c r="CP1770" s="179"/>
      <c r="CQ1770" s="179"/>
      <c r="CR1770" s="179"/>
      <c r="CS1770" s="179"/>
      <c r="CT1770" s="179"/>
      <c r="CU1770" s="179"/>
      <c r="CV1770" s="179"/>
      <c r="CW1770" s="179"/>
      <c r="CX1770" s="179"/>
      <c r="CY1770" s="179"/>
      <c r="CZ1770" s="179"/>
      <c r="DA1770" s="179"/>
      <c r="DB1770" s="179"/>
      <c r="DC1770" s="179"/>
      <c r="DD1770" s="179"/>
      <c r="DE1770" s="179"/>
      <c r="DF1770" s="179"/>
      <c r="DG1770" s="179"/>
      <c r="DH1770" s="179"/>
      <c r="DI1770" s="179"/>
      <c r="DJ1770" s="179"/>
      <c r="DK1770" s="179"/>
      <c r="DL1770" s="179"/>
      <c r="DM1770" s="179"/>
      <c r="DN1770" s="179"/>
      <c r="DO1770" s="179"/>
      <c r="DP1770" s="179"/>
      <c r="DQ1770" s="179"/>
      <c r="DR1770" s="179"/>
      <c r="DS1770" s="179"/>
      <c r="DT1770" s="179"/>
      <c r="DU1770" s="179"/>
      <c r="DV1770" s="179"/>
      <c r="DW1770" s="179"/>
      <c r="DX1770" s="179"/>
      <c r="DY1770" s="179"/>
    </row>
    <row r="1771" spans="1:129" outlineLevel="1" x14ac:dyDescent="0.25">
      <c r="A1771" s="96"/>
      <c r="B1771" s="125" t="s">
        <v>1635</v>
      </c>
      <c r="C1771" s="98">
        <v>2018</v>
      </c>
      <c r="D1771" s="101" t="s">
        <v>1525</v>
      </c>
      <c r="E1771" s="101"/>
      <c r="F1771" s="101">
        <v>97.65</v>
      </c>
      <c r="G1771" s="101">
        <v>623.26679999999988</v>
      </c>
      <c r="H1771" s="188"/>
      <c r="I1771" s="179"/>
      <c r="J1771" s="179"/>
      <c r="K1771" s="179"/>
      <c r="L1771" s="179"/>
      <c r="M1771" s="179"/>
      <c r="N1771" s="179"/>
      <c r="O1771" s="179"/>
      <c r="P1771" s="179"/>
      <c r="Q1771" s="179"/>
      <c r="R1771" s="179"/>
      <c r="S1771" s="179"/>
      <c r="T1771" s="179"/>
      <c r="U1771" s="179"/>
      <c r="V1771" s="179"/>
      <c r="W1771" s="179"/>
      <c r="X1771" s="179"/>
      <c r="Y1771" s="179"/>
      <c r="Z1771" s="179"/>
      <c r="AA1771" s="179"/>
      <c r="AB1771" s="179"/>
      <c r="AC1771" s="179"/>
      <c r="AD1771" s="179"/>
      <c r="AE1771" s="179"/>
      <c r="AF1771" s="179"/>
      <c r="AG1771" s="179"/>
      <c r="AH1771" s="179"/>
      <c r="AI1771" s="179"/>
      <c r="AJ1771" s="179"/>
      <c r="AK1771" s="179"/>
      <c r="AL1771" s="179"/>
      <c r="AM1771" s="179"/>
      <c r="AN1771" s="179"/>
      <c r="AO1771" s="179"/>
      <c r="AP1771" s="179"/>
      <c r="AQ1771" s="179"/>
      <c r="AR1771" s="179"/>
      <c r="AS1771" s="179"/>
      <c r="AT1771" s="179"/>
      <c r="AU1771" s="179"/>
      <c r="AV1771" s="179"/>
      <c r="AW1771" s="179"/>
      <c r="AX1771" s="179"/>
      <c r="AY1771" s="179"/>
      <c r="AZ1771" s="179"/>
      <c r="BA1771" s="179"/>
      <c r="BB1771" s="179"/>
      <c r="BC1771" s="179"/>
      <c r="BD1771" s="179"/>
      <c r="BE1771" s="179"/>
      <c r="BF1771" s="179"/>
      <c r="BG1771" s="179"/>
      <c r="BH1771" s="179"/>
      <c r="BI1771" s="179"/>
      <c r="BJ1771" s="179"/>
      <c r="BK1771" s="179"/>
      <c r="BL1771" s="179"/>
      <c r="BM1771" s="179"/>
      <c r="BN1771" s="179"/>
      <c r="BO1771" s="179"/>
      <c r="BP1771" s="179"/>
      <c r="BQ1771" s="179"/>
      <c r="BR1771" s="179"/>
      <c r="BS1771" s="179"/>
      <c r="BT1771" s="179"/>
      <c r="BU1771" s="179"/>
      <c r="BV1771" s="179"/>
      <c r="BW1771" s="179"/>
      <c r="BX1771" s="179"/>
      <c r="BY1771" s="179"/>
      <c r="BZ1771" s="179"/>
      <c r="CA1771" s="179"/>
      <c r="CB1771" s="179"/>
      <c r="CC1771" s="179"/>
      <c r="CD1771" s="179"/>
      <c r="CE1771" s="179"/>
      <c r="CF1771" s="179"/>
      <c r="CG1771" s="179"/>
      <c r="CH1771" s="179"/>
      <c r="CI1771" s="179"/>
      <c r="CJ1771" s="179"/>
      <c r="CK1771" s="179"/>
      <c r="CL1771" s="179"/>
      <c r="CM1771" s="179"/>
      <c r="CN1771" s="179"/>
      <c r="CO1771" s="179"/>
      <c r="CP1771" s="179"/>
      <c r="CQ1771" s="179"/>
      <c r="CR1771" s="179"/>
      <c r="CS1771" s="179"/>
      <c r="CT1771" s="179"/>
      <c r="CU1771" s="179"/>
      <c r="CV1771" s="179"/>
      <c r="CW1771" s="179"/>
      <c r="CX1771" s="179"/>
      <c r="CY1771" s="179"/>
      <c r="CZ1771" s="179"/>
      <c r="DA1771" s="179"/>
      <c r="DB1771" s="179"/>
      <c r="DC1771" s="179"/>
      <c r="DD1771" s="179"/>
      <c r="DE1771" s="179"/>
      <c r="DF1771" s="179"/>
      <c r="DG1771" s="179"/>
      <c r="DH1771" s="179"/>
      <c r="DI1771" s="179"/>
      <c r="DJ1771" s="179"/>
      <c r="DK1771" s="179"/>
      <c r="DL1771" s="179"/>
      <c r="DM1771" s="179"/>
      <c r="DN1771" s="179"/>
      <c r="DO1771" s="179"/>
      <c r="DP1771" s="179"/>
      <c r="DQ1771" s="179"/>
      <c r="DR1771" s="179"/>
      <c r="DS1771" s="179"/>
      <c r="DT1771" s="179"/>
      <c r="DU1771" s="179"/>
      <c r="DV1771" s="179"/>
      <c r="DW1771" s="179"/>
      <c r="DX1771" s="179"/>
      <c r="DY1771" s="179"/>
    </row>
    <row r="1772" spans="1:129" outlineLevel="1" x14ac:dyDescent="0.25">
      <c r="A1772" s="96"/>
      <c r="B1772" s="125" t="s">
        <v>1636</v>
      </c>
      <c r="C1772" s="98">
        <v>2018</v>
      </c>
      <c r="D1772" s="101" t="s">
        <v>1525</v>
      </c>
      <c r="E1772" s="101"/>
      <c r="F1772" s="101">
        <v>39.06</v>
      </c>
      <c r="G1772" s="101">
        <v>597.28685999999993</v>
      </c>
      <c r="H1772" s="188"/>
      <c r="I1772" s="179"/>
      <c r="J1772" s="179"/>
      <c r="K1772" s="179"/>
      <c r="L1772" s="179"/>
      <c r="M1772" s="179"/>
      <c r="N1772" s="179"/>
      <c r="O1772" s="179"/>
      <c r="P1772" s="179"/>
      <c r="Q1772" s="179"/>
      <c r="R1772" s="179"/>
      <c r="S1772" s="179"/>
      <c r="T1772" s="179"/>
      <c r="U1772" s="179"/>
      <c r="V1772" s="179"/>
      <c r="W1772" s="179"/>
      <c r="X1772" s="179"/>
      <c r="Y1772" s="179"/>
      <c r="Z1772" s="179"/>
      <c r="AA1772" s="179"/>
      <c r="AB1772" s="179"/>
      <c r="AC1772" s="179"/>
      <c r="AD1772" s="179"/>
      <c r="AE1772" s="179"/>
      <c r="AF1772" s="179"/>
      <c r="AG1772" s="179"/>
      <c r="AH1772" s="179"/>
      <c r="AI1772" s="179"/>
      <c r="AJ1772" s="179"/>
      <c r="AK1772" s="179"/>
      <c r="AL1772" s="179"/>
      <c r="AM1772" s="179"/>
      <c r="AN1772" s="179"/>
      <c r="AO1772" s="179"/>
      <c r="AP1772" s="179"/>
      <c r="AQ1772" s="179"/>
      <c r="AR1772" s="179"/>
      <c r="AS1772" s="179"/>
      <c r="AT1772" s="179"/>
      <c r="AU1772" s="179"/>
      <c r="AV1772" s="179"/>
      <c r="AW1772" s="179"/>
      <c r="AX1772" s="179"/>
      <c r="AY1772" s="179"/>
      <c r="AZ1772" s="179"/>
      <c r="BA1772" s="179"/>
      <c r="BB1772" s="179"/>
      <c r="BC1772" s="179"/>
      <c r="BD1772" s="179"/>
      <c r="BE1772" s="179"/>
      <c r="BF1772" s="179"/>
      <c r="BG1772" s="179"/>
      <c r="BH1772" s="179"/>
      <c r="BI1772" s="179"/>
      <c r="BJ1772" s="179"/>
      <c r="BK1772" s="179"/>
      <c r="BL1772" s="179"/>
      <c r="BM1772" s="179"/>
      <c r="BN1772" s="179"/>
      <c r="BO1772" s="179"/>
      <c r="BP1772" s="179"/>
      <c r="BQ1772" s="179"/>
      <c r="BR1772" s="179"/>
      <c r="BS1772" s="179"/>
      <c r="BT1772" s="179"/>
      <c r="BU1772" s="179"/>
      <c r="BV1772" s="179"/>
      <c r="BW1772" s="179"/>
      <c r="BX1772" s="179"/>
      <c r="BY1772" s="179"/>
      <c r="BZ1772" s="179"/>
      <c r="CA1772" s="179"/>
      <c r="CB1772" s="179"/>
      <c r="CC1772" s="179"/>
      <c r="CD1772" s="179"/>
      <c r="CE1772" s="179"/>
      <c r="CF1772" s="179"/>
      <c r="CG1772" s="179"/>
      <c r="CH1772" s="179"/>
      <c r="CI1772" s="179"/>
      <c r="CJ1772" s="179"/>
      <c r="CK1772" s="179"/>
      <c r="CL1772" s="179"/>
      <c r="CM1772" s="179"/>
      <c r="CN1772" s="179"/>
      <c r="CO1772" s="179"/>
      <c r="CP1772" s="179"/>
      <c r="CQ1772" s="179"/>
      <c r="CR1772" s="179"/>
      <c r="CS1772" s="179"/>
      <c r="CT1772" s="179"/>
      <c r="CU1772" s="179"/>
      <c r="CV1772" s="179"/>
      <c r="CW1772" s="179"/>
      <c r="CX1772" s="179"/>
      <c r="CY1772" s="179"/>
      <c r="CZ1772" s="179"/>
      <c r="DA1772" s="179"/>
      <c r="DB1772" s="179"/>
      <c r="DC1772" s="179"/>
      <c r="DD1772" s="179"/>
      <c r="DE1772" s="179"/>
      <c r="DF1772" s="179"/>
      <c r="DG1772" s="179"/>
      <c r="DH1772" s="179"/>
      <c r="DI1772" s="179"/>
      <c r="DJ1772" s="179"/>
      <c r="DK1772" s="179"/>
      <c r="DL1772" s="179"/>
      <c r="DM1772" s="179"/>
      <c r="DN1772" s="179"/>
      <c r="DO1772" s="179"/>
      <c r="DP1772" s="179"/>
      <c r="DQ1772" s="179"/>
      <c r="DR1772" s="179"/>
      <c r="DS1772" s="179"/>
      <c r="DT1772" s="179"/>
      <c r="DU1772" s="179"/>
      <c r="DV1772" s="179"/>
      <c r="DW1772" s="179"/>
      <c r="DX1772" s="179"/>
      <c r="DY1772" s="179"/>
    </row>
    <row r="1773" spans="1:129" outlineLevel="1" x14ac:dyDescent="0.25">
      <c r="A1773" s="96"/>
      <c r="B1773" s="125" t="s">
        <v>1637</v>
      </c>
      <c r="C1773" s="98">
        <v>2018</v>
      </c>
      <c r="D1773" s="101" t="s">
        <v>1525</v>
      </c>
      <c r="E1773" s="101"/>
      <c r="F1773" s="101">
        <v>97.65</v>
      </c>
      <c r="G1773" s="101">
        <v>308.05215000000004</v>
      </c>
      <c r="H1773" s="188"/>
      <c r="I1773" s="179"/>
      <c r="J1773" s="179"/>
      <c r="K1773" s="179"/>
      <c r="L1773" s="179"/>
      <c r="M1773" s="179"/>
      <c r="N1773" s="179"/>
      <c r="O1773" s="179"/>
      <c r="P1773" s="179"/>
      <c r="Q1773" s="179"/>
      <c r="R1773" s="179"/>
      <c r="S1773" s="179"/>
      <c r="T1773" s="179"/>
      <c r="U1773" s="179"/>
      <c r="V1773" s="179"/>
      <c r="W1773" s="179"/>
      <c r="X1773" s="179"/>
      <c r="Y1773" s="179"/>
      <c r="Z1773" s="179"/>
      <c r="AA1773" s="179"/>
      <c r="AB1773" s="179"/>
      <c r="AC1773" s="179"/>
      <c r="AD1773" s="179"/>
      <c r="AE1773" s="179"/>
      <c r="AF1773" s="179"/>
      <c r="AG1773" s="179"/>
      <c r="AH1773" s="179"/>
      <c r="AI1773" s="179"/>
      <c r="AJ1773" s="179"/>
      <c r="AK1773" s="179"/>
      <c r="AL1773" s="179"/>
      <c r="AM1773" s="179"/>
      <c r="AN1773" s="179"/>
      <c r="AO1773" s="179"/>
      <c r="AP1773" s="179"/>
      <c r="AQ1773" s="179"/>
      <c r="AR1773" s="179"/>
      <c r="AS1773" s="179"/>
      <c r="AT1773" s="179"/>
      <c r="AU1773" s="179"/>
      <c r="AV1773" s="179"/>
      <c r="AW1773" s="179"/>
      <c r="AX1773" s="179"/>
      <c r="AY1773" s="179"/>
      <c r="AZ1773" s="179"/>
      <c r="BA1773" s="179"/>
      <c r="BB1773" s="179"/>
      <c r="BC1773" s="179"/>
      <c r="BD1773" s="179"/>
      <c r="BE1773" s="179"/>
      <c r="BF1773" s="179"/>
      <c r="BG1773" s="179"/>
      <c r="BH1773" s="179"/>
      <c r="BI1773" s="179"/>
      <c r="BJ1773" s="179"/>
      <c r="BK1773" s="179"/>
      <c r="BL1773" s="179"/>
      <c r="BM1773" s="179"/>
      <c r="BN1773" s="179"/>
      <c r="BO1773" s="179"/>
      <c r="BP1773" s="179"/>
      <c r="BQ1773" s="179"/>
      <c r="BR1773" s="179"/>
      <c r="BS1773" s="179"/>
      <c r="BT1773" s="179"/>
      <c r="BU1773" s="179"/>
      <c r="BV1773" s="179"/>
      <c r="BW1773" s="179"/>
      <c r="BX1773" s="179"/>
      <c r="BY1773" s="179"/>
      <c r="BZ1773" s="179"/>
      <c r="CA1773" s="179"/>
      <c r="CB1773" s="179"/>
      <c r="CC1773" s="179"/>
      <c r="CD1773" s="179"/>
      <c r="CE1773" s="179"/>
      <c r="CF1773" s="179"/>
      <c r="CG1773" s="179"/>
      <c r="CH1773" s="179"/>
      <c r="CI1773" s="179"/>
      <c r="CJ1773" s="179"/>
      <c r="CK1773" s="179"/>
      <c r="CL1773" s="179"/>
      <c r="CM1773" s="179"/>
      <c r="CN1773" s="179"/>
      <c r="CO1773" s="179"/>
      <c r="CP1773" s="179"/>
      <c r="CQ1773" s="179"/>
      <c r="CR1773" s="179"/>
      <c r="CS1773" s="179"/>
      <c r="CT1773" s="179"/>
      <c r="CU1773" s="179"/>
      <c r="CV1773" s="179"/>
      <c r="CW1773" s="179"/>
      <c r="CX1773" s="179"/>
      <c r="CY1773" s="179"/>
      <c r="CZ1773" s="179"/>
      <c r="DA1773" s="179"/>
      <c r="DB1773" s="179"/>
      <c r="DC1773" s="179"/>
      <c r="DD1773" s="179"/>
      <c r="DE1773" s="179"/>
      <c r="DF1773" s="179"/>
      <c r="DG1773" s="179"/>
      <c r="DH1773" s="179"/>
      <c r="DI1773" s="179"/>
      <c r="DJ1773" s="179"/>
      <c r="DK1773" s="179"/>
      <c r="DL1773" s="179"/>
      <c r="DM1773" s="179"/>
      <c r="DN1773" s="179"/>
      <c r="DO1773" s="179"/>
      <c r="DP1773" s="179"/>
      <c r="DQ1773" s="179"/>
      <c r="DR1773" s="179"/>
      <c r="DS1773" s="179"/>
      <c r="DT1773" s="179"/>
      <c r="DU1773" s="179"/>
      <c r="DV1773" s="179"/>
      <c r="DW1773" s="179"/>
      <c r="DX1773" s="179"/>
      <c r="DY1773" s="179"/>
    </row>
    <row r="1774" spans="1:129" outlineLevel="1" x14ac:dyDescent="0.25">
      <c r="A1774" s="96"/>
      <c r="B1774" s="125" t="s">
        <v>1638</v>
      </c>
      <c r="C1774" s="98">
        <v>2018</v>
      </c>
      <c r="D1774" s="101" t="s">
        <v>1525</v>
      </c>
      <c r="E1774" s="101"/>
      <c r="F1774" s="101">
        <v>97.65</v>
      </c>
      <c r="G1774" s="101">
        <v>482.68732</v>
      </c>
      <c r="H1774" s="188"/>
      <c r="I1774" s="179"/>
      <c r="J1774" s="179"/>
      <c r="K1774" s="179"/>
      <c r="L1774" s="179"/>
      <c r="M1774" s="179"/>
      <c r="N1774" s="179"/>
      <c r="O1774" s="179"/>
      <c r="P1774" s="179"/>
      <c r="Q1774" s="179"/>
      <c r="R1774" s="179"/>
      <c r="S1774" s="179"/>
      <c r="T1774" s="179"/>
      <c r="U1774" s="179"/>
      <c r="V1774" s="179"/>
      <c r="W1774" s="179"/>
      <c r="X1774" s="179"/>
      <c r="Y1774" s="179"/>
      <c r="Z1774" s="179"/>
      <c r="AA1774" s="179"/>
      <c r="AB1774" s="179"/>
      <c r="AC1774" s="179"/>
      <c r="AD1774" s="179"/>
      <c r="AE1774" s="179"/>
      <c r="AF1774" s="179"/>
      <c r="AG1774" s="179"/>
      <c r="AH1774" s="179"/>
      <c r="AI1774" s="179"/>
      <c r="AJ1774" s="179"/>
      <c r="AK1774" s="179"/>
      <c r="AL1774" s="179"/>
      <c r="AM1774" s="179"/>
      <c r="AN1774" s="179"/>
      <c r="AO1774" s="179"/>
      <c r="AP1774" s="179"/>
      <c r="AQ1774" s="179"/>
      <c r="AR1774" s="179"/>
      <c r="AS1774" s="179"/>
      <c r="AT1774" s="179"/>
      <c r="AU1774" s="179"/>
      <c r="AV1774" s="179"/>
      <c r="AW1774" s="179"/>
      <c r="AX1774" s="179"/>
      <c r="AY1774" s="179"/>
      <c r="AZ1774" s="179"/>
      <c r="BA1774" s="179"/>
      <c r="BB1774" s="179"/>
      <c r="BC1774" s="179"/>
      <c r="BD1774" s="179"/>
      <c r="BE1774" s="179"/>
      <c r="BF1774" s="179"/>
      <c r="BG1774" s="179"/>
      <c r="BH1774" s="179"/>
      <c r="BI1774" s="179"/>
      <c r="BJ1774" s="179"/>
      <c r="BK1774" s="179"/>
      <c r="BL1774" s="179"/>
      <c r="BM1774" s="179"/>
      <c r="BN1774" s="179"/>
      <c r="BO1774" s="179"/>
      <c r="BP1774" s="179"/>
      <c r="BQ1774" s="179"/>
      <c r="BR1774" s="179"/>
      <c r="BS1774" s="179"/>
      <c r="BT1774" s="179"/>
      <c r="BU1774" s="179"/>
      <c r="BV1774" s="179"/>
      <c r="BW1774" s="179"/>
      <c r="BX1774" s="179"/>
      <c r="BY1774" s="179"/>
      <c r="BZ1774" s="179"/>
      <c r="CA1774" s="179"/>
      <c r="CB1774" s="179"/>
      <c r="CC1774" s="179"/>
      <c r="CD1774" s="179"/>
      <c r="CE1774" s="179"/>
      <c r="CF1774" s="179"/>
      <c r="CG1774" s="179"/>
      <c r="CH1774" s="179"/>
      <c r="CI1774" s="179"/>
      <c r="CJ1774" s="179"/>
      <c r="CK1774" s="179"/>
      <c r="CL1774" s="179"/>
      <c r="CM1774" s="179"/>
      <c r="CN1774" s="179"/>
      <c r="CO1774" s="179"/>
      <c r="CP1774" s="179"/>
      <c r="CQ1774" s="179"/>
      <c r="CR1774" s="179"/>
      <c r="CS1774" s="179"/>
      <c r="CT1774" s="179"/>
      <c r="CU1774" s="179"/>
      <c r="CV1774" s="179"/>
      <c r="CW1774" s="179"/>
      <c r="CX1774" s="179"/>
      <c r="CY1774" s="179"/>
      <c r="CZ1774" s="179"/>
      <c r="DA1774" s="179"/>
      <c r="DB1774" s="179"/>
      <c r="DC1774" s="179"/>
      <c r="DD1774" s="179"/>
      <c r="DE1774" s="179"/>
      <c r="DF1774" s="179"/>
      <c r="DG1774" s="179"/>
      <c r="DH1774" s="179"/>
      <c r="DI1774" s="179"/>
      <c r="DJ1774" s="179"/>
      <c r="DK1774" s="179"/>
      <c r="DL1774" s="179"/>
      <c r="DM1774" s="179"/>
      <c r="DN1774" s="179"/>
      <c r="DO1774" s="179"/>
      <c r="DP1774" s="179"/>
      <c r="DQ1774" s="179"/>
      <c r="DR1774" s="179"/>
      <c r="DS1774" s="179"/>
      <c r="DT1774" s="179"/>
      <c r="DU1774" s="179"/>
      <c r="DV1774" s="179"/>
      <c r="DW1774" s="179"/>
      <c r="DX1774" s="179"/>
      <c r="DY1774" s="179"/>
    </row>
    <row r="1775" spans="1:129" outlineLevel="1" x14ac:dyDescent="0.25">
      <c r="A1775" s="96"/>
      <c r="B1775" s="125" t="s">
        <v>1639</v>
      </c>
      <c r="C1775" s="98">
        <v>2018</v>
      </c>
      <c r="D1775" s="101" t="s">
        <v>1525</v>
      </c>
      <c r="E1775" s="101"/>
      <c r="F1775" s="101">
        <v>61.52</v>
      </c>
      <c r="G1775" s="101">
        <v>372.78629999999998</v>
      </c>
      <c r="H1775" s="188"/>
      <c r="I1775" s="179"/>
      <c r="J1775" s="179"/>
      <c r="K1775" s="179"/>
      <c r="L1775" s="179"/>
      <c r="M1775" s="179"/>
      <c r="N1775" s="179"/>
      <c r="O1775" s="179"/>
      <c r="P1775" s="179"/>
      <c r="Q1775" s="179"/>
      <c r="R1775" s="179"/>
      <c r="S1775" s="179"/>
      <c r="T1775" s="179"/>
      <c r="U1775" s="179"/>
      <c r="V1775" s="179"/>
      <c r="W1775" s="179"/>
      <c r="X1775" s="179"/>
      <c r="Y1775" s="179"/>
      <c r="Z1775" s="179"/>
      <c r="AA1775" s="179"/>
      <c r="AB1775" s="179"/>
      <c r="AC1775" s="179"/>
      <c r="AD1775" s="179"/>
      <c r="AE1775" s="179"/>
      <c r="AF1775" s="179"/>
      <c r="AG1775" s="179"/>
      <c r="AH1775" s="179"/>
      <c r="AI1775" s="179"/>
      <c r="AJ1775" s="179"/>
      <c r="AK1775" s="179"/>
      <c r="AL1775" s="179"/>
      <c r="AM1775" s="179"/>
      <c r="AN1775" s="179"/>
      <c r="AO1775" s="179"/>
      <c r="AP1775" s="179"/>
      <c r="AQ1775" s="179"/>
      <c r="AR1775" s="179"/>
      <c r="AS1775" s="179"/>
      <c r="AT1775" s="179"/>
      <c r="AU1775" s="179"/>
      <c r="AV1775" s="179"/>
      <c r="AW1775" s="179"/>
      <c r="AX1775" s="179"/>
      <c r="AY1775" s="179"/>
      <c r="AZ1775" s="179"/>
      <c r="BA1775" s="179"/>
      <c r="BB1775" s="179"/>
      <c r="BC1775" s="179"/>
      <c r="BD1775" s="179"/>
      <c r="BE1775" s="179"/>
      <c r="BF1775" s="179"/>
      <c r="BG1775" s="179"/>
      <c r="BH1775" s="179"/>
      <c r="BI1775" s="179"/>
      <c r="BJ1775" s="179"/>
      <c r="BK1775" s="179"/>
      <c r="BL1775" s="179"/>
      <c r="BM1775" s="179"/>
      <c r="BN1775" s="179"/>
      <c r="BO1775" s="179"/>
      <c r="BP1775" s="179"/>
      <c r="BQ1775" s="179"/>
      <c r="BR1775" s="179"/>
      <c r="BS1775" s="179"/>
      <c r="BT1775" s="179"/>
      <c r="BU1775" s="179"/>
      <c r="BV1775" s="179"/>
      <c r="BW1775" s="179"/>
      <c r="BX1775" s="179"/>
      <c r="BY1775" s="179"/>
      <c r="BZ1775" s="179"/>
      <c r="CA1775" s="179"/>
      <c r="CB1775" s="179"/>
      <c r="CC1775" s="179"/>
      <c r="CD1775" s="179"/>
      <c r="CE1775" s="179"/>
      <c r="CF1775" s="179"/>
      <c r="CG1775" s="179"/>
      <c r="CH1775" s="179"/>
      <c r="CI1775" s="179"/>
      <c r="CJ1775" s="179"/>
      <c r="CK1775" s="179"/>
      <c r="CL1775" s="179"/>
      <c r="CM1775" s="179"/>
      <c r="CN1775" s="179"/>
      <c r="CO1775" s="179"/>
      <c r="CP1775" s="179"/>
      <c r="CQ1775" s="179"/>
      <c r="CR1775" s="179"/>
      <c r="CS1775" s="179"/>
      <c r="CT1775" s="179"/>
      <c r="CU1775" s="179"/>
      <c r="CV1775" s="179"/>
      <c r="CW1775" s="179"/>
      <c r="CX1775" s="179"/>
      <c r="CY1775" s="179"/>
      <c r="CZ1775" s="179"/>
      <c r="DA1775" s="179"/>
      <c r="DB1775" s="179"/>
      <c r="DC1775" s="179"/>
      <c r="DD1775" s="179"/>
      <c r="DE1775" s="179"/>
      <c r="DF1775" s="179"/>
      <c r="DG1775" s="179"/>
      <c r="DH1775" s="179"/>
      <c r="DI1775" s="179"/>
      <c r="DJ1775" s="179"/>
      <c r="DK1775" s="179"/>
      <c r="DL1775" s="179"/>
      <c r="DM1775" s="179"/>
      <c r="DN1775" s="179"/>
      <c r="DO1775" s="179"/>
      <c r="DP1775" s="179"/>
      <c r="DQ1775" s="179"/>
      <c r="DR1775" s="179"/>
      <c r="DS1775" s="179"/>
      <c r="DT1775" s="179"/>
      <c r="DU1775" s="179"/>
      <c r="DV1775" s="179"/>
      <c r="DW1775" s="179"/>
      <c r="DX1775" s="179"/>
      <c r="DY1775" s="179"/>
    </row>
    <row r="1776" spans="1:129" outlineLevel="1" x14ac:dyDescent="0.25">
      <c r="A1776" s="96"/>
      <c r="B1776" s="125" t="s">
        <v>1640</v>
      </c>
      <c r="C1776" s="98">
        <v>2018</v>
      </c>
      <c r="D1776" s="101" t="s">
        <v>1525</v>
      </c>
      <c r="E1776" s="101"/>
      <c r="F1776" s="101">
        <v>61.52</v>
      </c>
      <c r="G1776" s="101">
        <v>432.85961000000003</v>
      </c>
      <c r="H1776" s="188"/>
      <c r="I1776" s="179"/>
      <c r="J1776" s="179"/>
      <c r="K1776" s="179"/>
      <c r="L1776" s="179"/>
      <c r="M1776" s="179"/>
      <c r="N1776" s="179"/>
      <c r="O1776" s="179"/>
      <c r="P1776" s="179"/>
      <c r="Q1776" s="179"/>
      <c r="R1776" s="179"/>
      <c r="S1776" s="179"/>
      <c r="T1776" s="179"/>
      <c r="U1776" s="179"/>
      <c r="V1776" s="179"/>
      <c r="W1776" s="179"/>
      <c r="X1776" s="179"/>
      <c r="Y1776" s="179"/>
      <c r="Z1776" s="179"/>
      <c r="AA1776" s="179"/>
      <c r="AB1776" s="179"/>
      <c r="AC1776" s="179"/>
      <c r="AD1776" s="179"/>
      <c r="AE1776" s="179"/>
      <c r="AF1776" s="179"/>
      <c r="AG1776" s="179"/>
      <c r="AH1776" s="179"/>
      <c r="AI1776" s="179"/>
      <c r="AJ1776" s="179"/>
      <c r="AK1776" s="179"/>
      <c r="AL1776" s="179"/>
      <c r="AM1776" s="179"/>
      <c r="AN1776" s="179"/>
      <c r="AO1776" s="179"/>
      <c r="AP1776" s="179"/>
      <c r="AQ1776" s="179"/>
      <c r="AR1776" s="179"/>
      <c r="AS1776" s="179"/>
      <c r="AT1776" s="179"/>
      <c r="AU1776" s="179"/>
      <c r="AV1776" s="179"/>
      <c r="AW1776" s="179"/>
      <c r="AX1776" s="179"/>
      <c r="AY1776" s="179"/>
      <c r="AZ1776" s="179"/>
      <c r="BA1776" s="179"/>
      <c r="BB1776" s="179"/>
      <c r="BC1776" s="179"/>
      <c r="BD1776" s="179"/>
      <c r="BE1776" s="179"/>
      <c r="BF1776" s="179"/>
      <c r="BG1776" s="179"/>
      <c r="BH1776" s="179"/>
      <c r="BI1776" s="179"/>
      <c r="BJ1776" s="179"/>
      <c r="BK1776" s="179"/>
      <c r="BL1776" s="179"/>
      <c r="BM1776" s="179"/>
      <c r="BN1776" s="179"/>
      <c r="BO1776" s="179"/>
      <c r="BP1776" s="179"/>
      <c r="BQ1776" s="179"/>
      <c r="BR1776" s="179"/>
      <c r="BS1776" s="179"/>
      <c r="BT1776" s="179"/>
      <c r="BU1776" s="179"/>
      <c r="BV1776" s="179"/>
      <c r="BW1776" s="179"/>
      <c r="BX1776" s="179"/>
      <c r="BY1776" s="179"/>
      <c r="BZ1776" s="179"/>
      <c r="CA1776" s="179"/>
      <c r="CB1776" s="179"/>
      <c r="CC1776" s="179"/>
      <c r="CD1776" s="179"/>
      <c r="CE1776" s="179"/>
      <c r="CF1776" s="179"/>
      <c r="CG1776" s="179"/>
      <c r="CH1776" s="179"/>
      <c r="CI1776" s="179"/>
      <c r="CJ1776" s="179"/>
      <c r="CK1776" s="179"/>
      <c r="CL1776" s="179"/>
      <c r="CM1776" s="179"/>
      <c r="CN1776" s="179"/>
      <c r="CO1776" s="179"/>
      <c r="CP1776" s="179"/>
      <c r="CQ1776" s="179"/>
      <c r="CR1776" s="179"/>
      <c r="CS1776" s="179"/>
      <c r="CT1776" s="179"/>
      <c r="CU1776" s="179"/>
      <c r="CV1776" s="179"/>
      <c r="CW1776" s="179"/>
      <c r="CX1776" s="179"/>
      <c r="CY1776" s="179"/>
      <c r="CZ1776" s="179"/>
      <c r="DA1776" s="179"/>
      <c r="DB1776" s="179"/>
      <c r="DC1776" s="179"/>
      <c r="DD1776" s="179"/>
      <c r="DE1776" s="179"/>
      <c r="DF1776" s="179"/>
      <c r="DG1776" s="179"/>
      <c r="DH1776" s="179"/>
      <c r="DI1776" s="179"/>
      <c r="DJ1776" s="179"/>
      <c r="DK1776" s="179"/>
      <c r="DL1776" s="179"/>
      <c r="DM1776" s="179"/>
      <c r="DN1776" s="179"/>
      <c r="DO1776" s="179"/>
      <c r="DP1776" s="179"/>
      <c r="DQ1776" s="179"/>
      <c r="DR1776" s="179"/>
      <c r="DS1776" s="179"/>
      <c r="DT1776" s="179"/>
      <c r="DU1776" s="179"/>
      <c r="DV1776" s="179"/>
      <c r="DW1776" s="179"/>
      <c r="DX1776" s="179"/>
      <c r="DY1776" s="179"/>
    </row>
    <row r="1777" spans="1:129" outlineLevel="1" x14ac:dyDescent="0.25">
      <c r="A1777" s="96"/>
      <c r="B1777" s="125" t="s">
        <v>1641</v>
      </c>
      <c r="C1777" s="98">
        <v>2018</v>
      </c>
      <c r="D1777" s="101" t="s">
        <v>1525</v>
      </c>
      <c r="E1777" s="101"/>
      <c r="F1777" s="101">
        <v>61.52</v>
      </c>
      <c r="G1777" s="101">
        <v>461.80639000000002</v>
      </c>
      <c r="H1777" s="188"/>
      <c r="I1777" s="179"/>
      <c r="J1777" s="179"/>
      <c r="K1777" s="179"/>
      <c r="L1777" s="179"/>
      <c r="M1777" s="179"/>
      <c r="N1777" s="179"/>
      <c r="O1777" s="179"/>
      <c r="P1777" s="179"/>
      <c r="Q1777" s="179"/>
      <c r="R1777" s="179"/>
      <c r="S1777" s="179"/>
      <c r="T1777" s="179"/>
      <c r="U1777" s="179"/>
      <c r="V1777" s="179"/>
      <c r="W1777" s="179"/>
      <c r="X1777" s="179"/>
      <c r="Y1777" s="179"/>
      <c r="Z1777" s="179"/>
      <c r="AA1777" s="179"/>
      <c r="AB1777" s="179"/>
      <c r="AC1777" s="179"/>
      <c r="AD1777" s="179"/>
      <c r="AE1777" s="179"/>
      <c r="AF1777" s="179"/>
      <c r="AG1777" s="179"/>
      <c r="AH1777" s="179"/>
      <c r="AI1777" s="179"/>
      <c r="AJ1777" s="179"/>
      <c r="AK1777" s="179"/>
      <c r="AL1777" s="179"/>
      <c r="AM1777" s="179"/>
      <c r="AN1777" s="179"/>
      <c r="AO1777" s="179"/>
      <c r="AP1777" s="179"/>
      <c r="AQ1777" s="179"/>
      <c r="AR1777" s="179"/>
      <c r="AS1777" s="179"/>
      <c r="AT1777" s="179"/>
      <c r="AU1777" s="179"/>
      <c r="AV1777" s="179"/>
      <c r="AW1777" s="179"/>
      <c r="AX1777" s="179"/>
      <c r="AY1777" s="179"/>
      <c r="AZ1777" s="179"/>
      <c r="BA1777" s="179"/>
      <c r="BB1777" s="179"/>
      <c r="BC1777" s="179"/>
      <c r="BD1777" s="179"/>
      <c r="BE1777" s="179"/>
      <c r="BF1777" s="179"/>
      <c r="BG1777" s="179"/>
      <c r="BH1777" s="179"/>
      <c r="BI1777" s="179"/>
      <c r="BJ1777" s="179"/>
      <c r="BK1777" s="179"/>
      <c r="BL1777" s="179"/>
      <c r="BM1777" s="179"/>
      <c r="BN1777" s="179"/>
      <c r="BO1777" s="179"/>
      <c r="BP1777" s="179"/>
      <c r="BQ1777" s="179"/>
      <c r="BR1777" s="179"/>
      <c r="BS1777" s="179"/>
      <c r="BT1777" s="179"/>
      <c r="BU1777" s="179"/>
      <c r="BV1777" s="179"/>
      <c r="BW1777" s="179"/>
      <c r="BX1777" s="179"/>
      <c r="BY1777" s="179"/>
      <c r="BZ1777" s="179"/>
      <c r="CA1777" s="179"/>
      <c r="CB1777" s="179"/>
      <c r="CC1777" s="179"/>
      <c r="CD1777" s="179"/>
      <c r="CE1777" s="179"/>
      <c r="CF1777" s="179"/>
      <c r="CG1777" s="179"/>
      <c r="CH1777" s="179"/>
      <c r="CI1777" s="179"/>
      <c r="CJ1777" s="179"/>
      <c r="CK1777" s="179"/>
      <c r="CL1777" s="179"/>
      <c r="CM1777" s="179"/>
      <c r="CN1777" s="179"/>
      <c r="CO1777" s="179"/>
      <c r="CP1777" s="179"/>
      <c r="CQ1777" s="179"/>
      <c r="CR1777" s="179"/>
      <c r="CS1777" s="179"/>
      <c r="CT1777" s="179"/>
      <c r="CU1777" s="179"/>
      <c r="CV1777" s="179"/>
      <c r="CW1777" s="179"/>
      <c r="CX1777" s="179"/>
      <c r="CY1777" s="179"/>
      <c r="CZ1777" s="179"/>
      <c r="DA1777" s="179"/>
      <c r="DB1777" s="179"/>
      <c r="DC1777" s="179"/>
      <c r="DD1777" s="179"/>
      <c r="DE1777" s="179"/>
      <c r="DF1777" s="179"/>
      <c r="DG1777" s="179"/>
      <c r="DH1777" s="179"/>
      <c r="DI1777" s="179"/>
      <c r="DJ1777" s="179"/>
      <c r="DK1777" s="179"/>
      <c r="DL1777" s="179"/>
      <c r="DM1777" s="179"/>
      <c r="DN1777" s="179"/>
      <c r="DO1777" s="179"/>
      <c r="DP1777" s="179"/>
      <c r="DQ1777" s="179"/>
      <c r="DR1777" s="179"/>
      <c r="DS1777" s="179"/>
      <c r="DT1777" s="179"/>
      <c r="DU1777" s="179"/>
      <c r="DV1777" s="179"/>
      <c r="DW1777" s="179"/>
      <c r="DX1777" s="179"/>
      <c r="DY1777" s="179"/>
    </row>
    <row r="1778" spans="1:129" outlineLevel="1" x14ac:dyDescent="0.25">
      <c r="A1778" s="96"/>
      <c r="B1778" s="125" t="s">
        <v>1642</v>
      </c>
      <c r="C1778" s="98">
        <v>2018</v>
      </c>
      <c r="D1778" s="101" t="s">
        <v>1525</v>
      </c>
      <c r="E1778" s="101"/>
      <c r="F1778" s="101">
        <v>39.06</v>
      </c>
      <c r="G1778" s="101">
        <v>519.57299</v>
      </c>
      <c r="H1778" s="188"/>
      <c r="I1778" s="179"/>
      <c r="J1778" s="179"/>
      <c r="K1778" s="179"/>
      <c r="L1778" s="179"/>
      <c r="M1778" s="179"/>
      <c r="N1778" s="179"/>
      <c r="O1778" s="179"/>
      <c r="P1778" s="179"/>
      <c r="Q1778" s="179"/>
      <c r="R1778" s="179"/>
      <c r="S1778" s="179"/>
      <c r="T1778" s="179"/>
      <c r="U1778" s="179"/>
      <c r="V1778" s="179"/>
      <c r="W1778" s="179"/>
      <c r="X1778" s="179"/>
      <c r="Y1778" s="179"/>
      <c r="Z1778" s="179"/>
      <c r="AA1778" s="179"/>
      <c r="AB1778" s="179"/>
      <c r="AC1778" s="179"/>
      <c r="AD1778" s="179"/>
      <c r="AE1778" s="179"/>
      <c r="AF1778" s="179"/>
      <c r="AG1778" s="179"/>
      <c r="AH1778" s="179"/>
      <c r="AI1778" s="179"/>
      <c r="AJ1778" s="179"/>
      <c r="AK1778" s="179"/>
      <c r="AL1778" s="179"/>
      <c r="AM1778" s="179"/>
      <c r="AN1778" s="179"/>
      <c r="AO1778" s="179"/>
      <c r="AP1778" s="179"/>
      <c r="AQ1778" s="179"/>
      <c r="AR1778" s="179"/>
      <c r="AS1778" s="179"/>
      <c r="AT1778" s="179"/>
      <c r="AU1778" s="179"/>
      <c r="AV1778" s="179"/>
      <c r="AW1778" s="179"/>
      <c r="AX1778" s="179"/>
      <c r="AY1778" s="179"/>
      <c r="AZ1778" s="179"/>
      <c r="BA1778" s="179"/>
      <c r="BB1778" s="179"/>
      <c r="BC1778" s="179"/>
      <c r="BD1778" s="179"/>
      <c r="BE1778" s="179"/>
      <c r="BF1778" s="179"/>
      <c r="BG1778" s="179"/>
      <c r="BH1778" s="179"/>
      <c r="BI1778" s="179"/>
      <c r="BJ1778" s="179"/>
      <c r="BK1778" s="179"/>
      <c r="BL1778" s="179"/>
      <c r="BM1778" s="179"/>
      <c r="BN1778" s="179"/>
      <c r="BO1778" s="179"/>
      <c r="BP1778" s="179"/>
      <c r="BQ1778" s="179"/>
      <c r="BR1778" s="179"/>
      <c r="BS1778" s="179"/>
      <c r="BT1778" s="179"/>
      <c r="BU1778" s="179"/>
      <c r="BV1778" s="179"/>
      <c r="BW1778" s="179"/>
      <c r="BX1778" s="179"/>
      <c r="BY1778" s="179"/>
      <c r="BZ1778" s="179"/>
      <c r="CA1778" s="179"/>
      <c r="CB1778" s="179"/>
      <c r="CC1778" s="179"/>
      <c r="CD1778" s="179"/>
      <c r="CE1778" s="179"/>
      <c r="CF1778" s="179"/>
      <c r="CG1778" s="179"/>
      <c r="CH1778" s="179"/>
      <c r="CI1778" s="179"/>
      <c r="CJ1778" s="179"/>
      <c r="CK1778" s="179"/>
      <c r="CL1778" s="179"/>
      <c r="CM1778" s="179"/>
      <c r="CN1778" s="179"/>
      <c r="CO1778" s="179"/>
      <c r="CP1778" s="179"/>
      <c r="CQ1778" s="179"/>
      <c r="CR1778" s="179"/>
      <c r="CS1778" s="179"/>
      <c r="CT1778" s="179"/>
      <c r="CU1778" s="179"/>
      <c r="CV1778" s="179"/>
      <c r="CW1778" s="179"/>
      <c r="CX1778" s="179"/>
      <c r="CY1778" s="179"/>
      <c r="CZ1778" s="179"/>
      <c r="DA1778" s="179"/>
      <c r="DB1778" s="179"/>
      <c r="DC1778" s="179"/>
      <c r="DD1778" s="179"/>
      <c r="DE1778" s="179"/>
      <c r="DF1778" s="179"/>
      <c r="DG1778" s="179"/>
      <c r="DH1778" s="179"/>
      <c r="DI1778" s="179"/>
      <c r="DJ1778" s="179"/>
      <c r="DK1778" s="179"/>
      <c r="DL1778" s="179"/>
      <c r="DM1778" s="179"/>
      <c r="DN1778" s="179"/>
      <c r="DO1778" s="179"/>
      <c r="DP1778" s="179"/>
      <c r="DQ1778" s="179"/>
      <c r="DR1778" s="179"/>
      <c r="DS1778" s="179"/>
      <c r="DT1778" s="179"/>
      <c r="DU1778" s="179"/>
      <c r="DV1778" s="179"/>
      <c r="DW1778" s="179"/>
      <c r="DX1778" s="179"/>
      <c r="DY1778" s="179"/>
    </row>
    <row r="1779" spans="1:129" s="194" customFormat="1" x14ac:dyDescent="0.25">
      <c r="A1779" s="96" t="s">
        <v>1643</v>
      </c>
      <c r="B1779" s="125" t="s">
        <v>1644</v>
      </c>
      <c r="C1779" s="98" t="s">
        <v>144</v>
      </c>
      <c r="D1779" s="99" t="s">
        <v>144</v>
      </c>
      <c r="E1779" s="101">
        <f>SUBTOTAL(9,E1780:E1800)</f>
        <v>0</v>
      </c>
      <c r="F1779" s="101">
        <v>6757.3800000000028</v>
      </c>
      <c r="G1779" s="101">
        <v>24322.826460000008</v>
      </c>
      <c r="H1779" s="188"/>
      <c r="I1779" s="182"/>
      <c r="J1779" s="182"/>
      <c r="K1779" s="182"/>
      <c r="L1779" s="182"/>
      <c r="M1779" s="182"/>
      <c r="N1779" s="182"/>
      <c r="O1779" s="182"/>
      <c r="P1779" s="182"/>
      <c r="Q1779" s="182"/>
      <c r="R1779" s="182"/>
      <c r="S1779" s="182"/>
      <c r="T1779" s="182"/>
      <c r="U1779" s="182"/>
      <c r="V1779" s="182"/>
      <c r="W1779" s="182"/>
      <c r="X1779" s="182"/>
      <c r="Y1779" s="182"/>
      <c r="Z1779" s="182"/>
      <c r="AA1779" s="182"/>
      <c r="AB1779" s="182"/>
      <c r="AC1779" s="182"/>
      <c r="AD1779" s="182"/>
      <c r="AE1779" s="182"/>
      <c r="AF1779" s="182"/>
      <c r="AG1779" s="182"/>
      <c r="AH1779" s="182"/>
      <c r="AI1779" s="182"/>
      <c r="AJ1779" s="182"/>
      <c r="AK1779" s="182"/>
      <c r="AL1779" s="182"/>
      <c r="AM1779" s="182"/>
      <c r="AN1779" s="182"/>
      <c r="AO1779" s="182"/>
      <c r="AP1779" s="182"/>
      <c r="AQ1779" s="182"/>
      <c r="AR1779" s="182"/>
      <c r="AS1779" s="182"/>
      <c r="AT1779" s="182"/>
      <c r="AU1779" s="182"/>
      <c r="AV1779" s="182"/>
      <c r="AW1779" s="182"/>
      <c r="AX1779" s="182"/>
      <c r="AY1779" s="182"/>
      <c r="AZ1779" s="182"/>
      <c r="BA1779" s="182"/>
      <c r="BB1779" s="182"/>
      <c r="BC1779" s="182"/>
      <c r="BD1779" s="182"/>
      <c r="BE1779" s="182"/>
      <c r="BF1779" s="182"/>
      <c r="BG1779" s="182"/>
      <c r="BH1779" s="182"/>
      <c r="BI1779" s="182"/>
      <c r="BJ1779" s="182"/>
      <c r="BK1779" s="182"/>
      <c r="BL1779" s="182"/>
      <c r="BM1779" s="182"/>
      <c r="BN1779" s="182"/>
      <c r="BO1779" s="182"/>
      <c r="BP1779" s="182"/>
      <c r="BQ1779" s="182"/>
      <c r="BR1779" s="182"/>
      <c r="BS1779" s="182"/>
      <c r="BT1779" s="182"/>
      <c r="BU1779" s="182"/>
      <c r="BV1779" s="182"/>
      <c r="BW1779" s="182"/>
      <c r="BX1779" s="182"/>
      <c r="BY1779" s="182"/>
      <c r="BZ1779" s="182"/>
      <c r="CA1779" s="182"/>
      <c r="CB1779" s="182"/>
      <c r="CC1779" s="182"/>
      <c r="CD1779" s="182"/>
      <c r="CE1779" s="182"/>
      <c r="CF1779" s="182"/>
      <c r="CG1779" s="182"/>
      <c r="CH1779" s="182"/>
      <c r="CI1779" s="182"/>
      <c r="CJ1779" s="182"/>
      <c r="CK1779" s="182"/>
      <c r="CL1779" s="182"/>
      <c r="CM1779" s="182"/>
      <c r="CN1779" s="182"/>
      <c r="CO1779" s="182"/>
      <c r="CP1779" s="182"/>
      <c r="CQ1779" s="182"/>
      <c r="CR1779" s="182"/>
      <c r="CS1779" s="182"/>
      <c r="CT1779" s="182"/>
      <c r="CU1779" s="182"/>
      <c r="CV1779" s="182"/>
      <c r="CW1779" s="182"/>
      <c r="CX1779" s="182"/>
      <c r="CY1779" s="182"/>
      <c r="CZ1779" s="182"/>
      <c r="DA1779" s="182"/>
      <c r="DB1779" s="182"/>
      <c r="DC1779" s="182"/>
      <c r="DD1779" s="182"/>
      <c r="DE1779" s="182"/>
      <c r="DF1779" s="182"/>
      <c r="DG1779" s="182"/>
      <c r="DH1779" s="182"/>
      <c r="DI1779" s="182"/>
      <c r="DJ1779" s="182"/>
      <c r="DK1779" s="182"/>
      <c r="DL1779" s="182"/>
      <c r="DM1779" s="182"/>
      <c r="DN1779" s="182"/>
      <c r="DO1779" s="182"/>
      <c r="DP1779" s="182"/>
      <c r="DQ1779" s="182"/>
      <c r="DR1779" s="182"/>
      <c r="DS1779" s="182"/>
      <c r="DT1779" s="182"/>
      <c r="DU1779" s="182"/>
      <c r="DV1779" s="182"/>
      <c r="DW1779" s="182"/>
      <c r="DX1779" s="182"/>
      <c r="DY1779" s="182"/>
    </row>
    <row r="1780" spans="1:129" outlineLevel="1" x14ac:dyDescent="0.25">
      <c r="A1780" s="96"/>
      <c r="B1780" s="125" t="s">
        <v>1645</v>
      </c>
      <c r="C1780" s="98">
        <v>2019</v>
      </c>
      <c r="D1780" s="99" t="s">
        <v>1646</v>
      </c>
      <c r="E1780" s="101"/>
      <c r="F1780" s="101">
        <v>244.12500000000057</v>
      </c>
      <c r="G1780" s="101">
        <v>999.13113999999996</v>
      </c>
      <c r="H1780" s="188"/>
    </row>
    <row r="1781" spans="1:129" outlineLevel="1" x14ac:dyDescent="0.25">
      <c r="A1781" s="96"/>
      <c r="B1781" s="125" t="s">
        <v>518</v>
      </c>
      <c r="C1781" s="98">
        <v>2019</v>
      </c>
      <c r="D1781" s="99" t="s">
        <v>1646</v>
      </c>
      <c r="E1781" s="101"/>
      <c r="F1781" s="101">
        <v>156.24000000000038</v>
      </c>
      <c r="G1781" s="101">
        <v>1501.2261699999999</v>
      </c>
      <c r="H1781" s="188"/>
    </row>
    <row r="1782" spans="1:129" outlineLevel="1" x14ac:dyDescent="0.25">
      <c r="A1782" s="96"/>
      <c r="B1782" s="125" t="s">
        <v>1647</v>
      </c>
      <c r="C1782" s="98">
        <v>2019</v>
      </c>
      <c r="D1782" s="99" t="s">
        <v>1646</v>
      </c>
      <c r="E1782" s="101"/>
      <c r="F1782" s="101">
        <v>244.12500000000057</v>
      </c>
      <c r="G1782" s="101">
        <v>1128.6620500000001</v>
      </c>
      <c r="H1782" s="188"/>
    </row>
    <row r="1783" spans="1:129" outlineLevel="1" x14ac:dyDescent="0.25">
      <c r="A1783" s="123"/>
      <c r="B1783" s="127" t="s">
        <v>1648</v>
      </c>
      <c r="C1783" s="98">
        <v>2019</v>
      </c>
      <c r="D1783" s="99" t="s">
        <v>1646</v>
      </c>
      <c r="E1783" s="101"/>
      <c r="F1783" s="101">
        <v>156.24000000000038</v>
      </c>
      <c r="G1783" s="101">
        <v>609.94285000000013</v>
      </c>
      <c r="H1783" s="188"/>
    </row>
    <row r="1784" spans="1:129" outlineLevel="1" x14ac:dyDescent="0.25">
      <c r="A1784" s="96"/>
      <c r="B1784" s="125" t="s">
        <v>1649</v>
      </c>
      <c r="C1784" s="98">
        <v>2019</v>
      </c>
      <c r="D1784" s="99" t="s">
        <v>1646</v>
      </c>
      <c r="E1784" s="101"/>
      <c r="F1784" s="101">
        <v>244.12500000000057</v>
      </c>
      <c r="G1784" s="101">
        <v>791.44050000000004</v>
      </c>
      <c r="H1784" s="188"/>
    </row>
    <row r="1785" spans="1:129" outlineLevel="1" x14ac:dyDescent="0.25">
      <c r="A1785" s="96"/>
      <c r="B1785" s="125" t="s">
        <v>1650</v>
      </c>
      <c r="C1785" s="98">
        <v>2019</v>
      </c>
      <c r="D1785" s="99" t="s">
        <v>1646</v>
      </c>
      <c r="E1785" s="101"/>
      <c r="F1785" s="101">
        <v>244.12500000000057</v>
      </c>
      <c r="G1785" s="101">
        <v>1106.3495800000001</v>
      </c>
      <c r="H1785" s="188"/>
    </row>
    <row r="1786" spans="1:129" outlineLevel="1" x14ac:dyDescent="0.25">
      <c r="A1786" s="123"/>
      <c r="B1786" s="127" t="s">
        <v>1651</v>
      </c>
      <c r="C1786" s="98">
        <v>2019</v>
      </c>
      <c r="D1786" s="99" t="s">
        <v>1646</v>
      </c>
      <c r="E1786" s="101"/>
      <c r="F1786" s="101">
        <v>244.12500000000057</v>
      </c>
      <c r="G1786" s="101">
        <v>812.32474000000002</v>
      </c>
      <c r="H1786" s="188"/>
    </row>
    <row r="1787" spans="1:129" outlineLevel="1" x14ac:dyDescent="0.25">
      <c r="A1787" s="96"/>
      <c r="B1787" s="125" t="s">
        <v>1652</v>
      </c>
      <c r="C1787" s="98">
        <v>2019</v>
      </c>
      <c r="D1787" s="99" t="s">
        <v>1646</v>
      </c>
      <c r="E1787" s="101"/>
      <c r="F1787" s="101">
        <v>195.30000000000047</v>
      </c>
      <c r="G1787" s="101">
        <v>890.66167999999993</v>
      </c>
      <c r="H1787" s="188"/>
    </row>
    <row r="1788" spans="1:129" outlineLevel="1" x14ac:dyDescent="0.25">
      <c r="A1788" s="96"/>
      <c r="B1788" s="125" t="s">
        <v>1653</v>
      </c>
      <c r="C1788" s="98">
        <v>2019</v>
      </c>
      <c r="D1788" s="99" t="s">
        <v>1646</v>
      </c>
      <c r="E1788" s="101"/>
      <c r="F1788" s="101">
        <v>244.12500000000057</v>
      </c>
      <c r="G1788" s="101">
        <v>1120.5013000000001</v>
      </c>
      <c r="H1788" s="188"/>
    </row>
    <row r="1789" spans="1:129" outlineLevel="1" x14ac:dyDescent="0.25">
      <c r="A1789" s="123"/>
      <c r="B1789" s="127" t="s">
        <v>1654</v>
      </c>
      <c r="C1789" s="98">
        <v>2019</v>
      </c>
      <c r="D1789" s="99" t="s">
        <v>1646</v>
      </c>
      <c r="E1789" s="101"/>
      <c r="F1789" s="101">
        <v>244.12500000000057</v>
      </c>
      <c r="G1789" s="101">
        <v>1074.4059099999999</v>
      </c>
      <c r="H1789" s="188"/>
    </row>
    <row r="1790" spans="1:129" s="188" customFormat="1" outlineLevel="1" x14ac:dyDescent="0.25">
      <c r="A1790" s="96"/>
      <c r="B1790" s="125" t="s">
        <v>1655</v>
      </c>
      <c r="C1790" s="98">
        <v>2017</v>
      </c>
      <c r="D1790" s="101" t="s">
        <v>1525</v>
      </c>
      <c r="E1790" s="101"/>
      <c r="F1790" s="101">
        <v>97.65</v>
      </c>
      <c r="G1790" s="101">
        <v>64.1267</v>
      </c>
    </row>
    <row r="1791" spans="1:129" s="188" customFormat="1" outlineLevel="1" x14ac:dyDescent="0.25">
      <c r="A1791" s="96"/>
      <c r="B1791" s="125" t="s">
        <v>1656</v>
      </c>
      <c r="C1791" s="98">
        <v>2017</v>
      </c>
      <c r="D1791" s="101" t="s">
        <v>1525</v>
      </c>
      <c r="E1791" s="101"/>
      <c r="F1791" s="101">
        <v>156.24</v>
      </c>
      <c r="G1791" s="101">
        <v>573.36905999999999</v>
      </c>
    </row>
    <row r="1792" spans="1:129" s="188" customFormat="1" outlineLevel="1" x14ac:dyDescent="0.25">
      <c r="A1792" s="96"/>
      <c r="B1792" s="125" t="s">
        <v>1657</v>
      </c>
      <c r="C1792" s="98">
        <v>2017</v>
      </c>
      <c r="D1792" s="101" t="s">
        <v>1525</v>
      </c>
      <c r="E1792" s="101"/>
      <c r="F1792" s="101">
        <v>244.125</v>
      </c>
      <c r="G1792" s="101">
        <v>665.55562999999995</v>
      </c>
    </row>
    <row r="1793" spans="1:7" s="188" customFormat="1" outlineLevel="1" x14ac:dyDescent="0.25">
      <c r="A1793" s="96"/>
      <c r="B1793" s="125" t="s">
        <v>1658</v>
      </c>
      <c r="C1793" s="98">
        <v>2017</v>
      </c>
      <c r="D1793" s="101" t="s">
        <v>1525</v>
      </c>
      <c r="E1793" s="101"/>
      <c r="F1793" s="101">
        <v>244.125</v>
      </c>
      <c r="G1793" s="101">
        <v>609.58541000000002</v>
      </c>
    </row>
    <row r="1794" spans="1:7" s="188" customFormat="1" outlineLevel="1" x14ac:dyDescent="0.25">
      <c r="A1794" s="96"/>
      <c r="B1794" s="125" t="s">
        <v>1659</v>
      </c>
      <c r="C1794" s="98">
        <v>2017</v>
      </c>
      <c r="D1794" s="101" t="s">
        <v>1525</v>
      </c>
      <c r="E1794" s="101"/>
      <c r="F1794" s="101">
        <v>156.24</v>
      </c>
      <c r="G1794" s="101">
        <v>460.36156</v>
      </c>
    </row>
    <row r="1795" spans="1:7" s="188" customFormat="1" outlineLevel="1" x14ac:dyDescent="0.25">
      <c r="A1795" s="96"/>
      <c r="B1795" s="125" t="s">
        <v>1660</v>
      </c>
      <c r="C1795" s="98">
        <v>2017</v>
      </c>
      <c r="D1795" s="101" t="s">
        <v>1525</v>
      </c>
      <c r="E1795" s="101"/>
      <c r="F1795" s="101">
        <v>97.65</v>
      </c>
      <c r="G1795" s="101">
        <v>437.87650000000002</v>
      </c>
    </row>
    <row r="1796" spans="1:7" s="188" customFormat="1" outlineLevel="1" x14ac:dyDescent="0.25">
      <c r="A1796" s="96"/>
      <c r="B1796" s="125" t="s">
        <v>1661</v>
      </c>
      <c r="C1796" s="98">
        <v>2017</v>
      </c>
      <c r="D1796" s="101" t="s">
        <v>1525</v>
      </c>
      <c r="E1796" s="101"/>
      <c r="F1796" s="101">
        <v>97.65</v>
      </c>
      <c r="G1796" s="101">
        <v>437.87650000000002</v>
      </c>
    </row>
    <row r="1797" spans="1:7" s="188" customFormat="1" outlineLevel="1" x14ac:dyDescent="0.25">
      <c r="A1797" s="96"/>
      <c r="B1797" s="125" t="s">
        <v>1662</v>
      </c>
      <c r="C1797" s="98">
        <v>2017</v>
      </c>
      <c r="D1797" s="101" t="s">
        <v>1525</v>
      </c>
      <c r="E1797" s="101"/>
      <c r="F1797" s="101">
        <v>244.125</v>
      </c>
      <c r="G1797" s="101">
        <v>674.06632000000002</v>
      </c>
    </row>
    <row r="1798" spans="1:7" s="188" customFormat="1" outlineLevel="1" x14ac:dyDescent="0.25">
      <c r="A1798" s="96"/>
      <c r="B1798" s="125" t="s">
        <v>1663</v>
      </c>
      <c r="C1798" s="98">
        <v>2017</v>
      </c>
      <c r="D1798" s="101" t="s">
        <v>1525</v>
      </c>
      <c r="E1798" s="101"/>
      <c r="F1798" s="101">
        <v>156.24</v>
      </c>
      <c r="G1798" s="101">
        <v>548.49881000000005</v>
      </c>
    </row>
    <row r="1799" spans="1:7" s="188" customFormat="1" outlineLevel="1" x14ac:dyDescent="0.25">
      <c r="A1799" s="96"/>
      <c r="B1799" s="125" t="s">
        <v>1664</v>
      </c>
      <c r="C1799" s="98">
        <v>2017</v>
      </c>
      <c r="D1799" s="101" t="s">
        <v>1525</v>
      </c>
      <c r="E1799" s="101"/>
      <c r="F1799" s="101">
        <v>244.125</v>
      </c>
      <c r="G1799" s="101">
        <v>618.74829878048786</v>
      </c>
    </row>
    <row r="1800" spans="1:7" s="188" customFormat="1" outlineLevel="1" x14ac:dyDescent="0.25">
      <c r="A1800" s="96"/>
      <c r="B1800" s="125" t="s">
        <v>1665</v>
      </c>
      <c r="C1800" s="98">
        <v>2017</v>
      </c>
      <c r="D1800" s="101" t="s">
        <v>1525</v>
      </c>
      <c r="E1800" s="101"/>
      <c r="F1800" s="101">
        <v>156.24</v>
      </c>
      <c r="G1800" s="101">
        <v>395.99891121951225</v>
      </c>
    </row>
    <row r="1801" spans="1:7" s="188" customFormat="1" outlineLevel="1" x14ac:dyDescent="0.25">
      <c r="A1801" s="96"/>
      <c r="B1801" s="125" t="s">
        <v>1666</v>
      </c>
      <c r="C1801" s="98">
        <v>2018</v>
      </c>
      <c r="D1801" s="101" t="s">
        <v>1525</v>
      </c>
      <c r="E1801" s="101"/>
      <c r="F1801" s="101">
        <v>244.125</v>
      </c>
      <c r="G1801" s="101">
        <v>482.33524000000006</v>
      </c>
    </row>
    <row r="1802" spans="1:7" s="188" customFormat="1" outlineLevel="1" x14ac:dyDescent="0.25">
      <c r="A1802" s="96"/>
      <c r="B1802" s="125" t="s">
        <v>1667</v>
      </c>
      <c r="C1802" s="98">
        <v>2018</v>
      </c>
      <c r="D1802" s="101" t="s">
        <v>1525</v>
      </c>
      <c r="E1802" s="101"/>
      <c r="F1802" s="101">
        <v>156.24</v>
      </c>
      <c r="G1802" s="101">
        <v>500.79472000000004</v>
      </c>
    </row>
    <row r="1803" spans="1:7" s="188" customFormat="1" outlineLevel="1" x14ac:dyDescent="0.25">
      <c r="A1803" s="96"/>
      <c r="B1803" s="125" t="s">
        <v>1668</v>
      </c>
      <c r="C1803" s="98">
        <v>2018</v>
      </c>
      <c r="D1803" s="101" t="s">
        <v>1525</v>
      </c>
      <c r="E1803" s="101"/>
      <c r="F1803" s="101">
        <v>244.125</v>
      </c>
      <c r="G1803" s="101">
        <v>1059.5607399999999</v>
      </c>
    </row>
    <row r="1804" spans="1:7" s="188" customFormat="1" outlineLevel="1" x14ac:dyDescent="0.25">
      <c r="A1804" s="96"/>
      <c r="B1804" s="125" t="s">
        <v>1669</v>
      </c>
      <c r="C1804" s="98">
        <v>2018</v>
      </c>
      <c r="D1804" s="101" t="s">
        <v>1525</v>
      </c>
      <c r="E1804" s="101"/>
      <c r="F1804" s="101">
        <v>156.24</v>
      </c>
      <c r="G1804" s="101">
        <v>451.85740999999996</v>
      </c>
    </row>
    <row r="1805" spans="1:7" s="188" customFormat="1" outlineLevel="1" x14ac:dyDescent="0.25">
      <c r="A1805" s="96"/>
      <c r="B1805" s="125" t="s">
        <v>1670</v>
      </c>
      <c r="C1805" s="98">
        <v>2018</v>
      </c>
      <c r="D1805" s="101" t="s">
        <v>1525</v>
      </c>
      <c r="E1805" s="101"/>
      <c r="F1805" s="101">
        <v>244.125</v>
      </c>
      <c r="G1805" s="101">
        <v>731.76751999999999</v>
      </c>
    </row>
    <row r="1806" spans="1:7" s="188" customFormat="1" outlineLevel="1" x14ac:dyDescent="0.25">
      <c r="A1806" s="96"/>
      <c r="B1806" s="125" t="s">
        <v>1671</v>
      </c>
      <c r="C1806" s="98">
        <v>2018</v>
      </c>
      <c r="D1806" s="101" t="s">
        <v>1525</v>
      </c>
      <c r="E1806" s="101"/>
      <c r="F1806" s="101">
        <v>156.24</v>
      </c>
      <c r="G1806" s="101">
        <v>690.08576000000005</v>
      </c>
    </row>
    <row r="1807" spans="1:7" s="188" customFormat="1" outlineLevel="1" x14ac:dyDescent="0.25">
      <c r="A1807" s="96"/>
      <c r="B1807" s="125" t="s">
        <v>1672</v>
      </c>
      <c r="C1807" s="98">
        <v>2018</v>
      </c>
      <c r="D1807" s="101" t="s">
        <v>1525</v>
      </c>
      <c r="E1807" s="101"/>
      <c r="F1807" s="101">
        <v>244.125</v>
      </c>
      <c r="G1807" s="101">
        <v>818.70450000000005</v>
      </c>
    </row>
    <row r="1808" spans="1:7" s="188" customFormat="1" outlineLevel="1" x14ac:dyDescent="0.25">
      <c r="A1808" s="96"/>
      <c r="B1808" s="125" t="s">
        <v>1673</v>
      </c>
      <c r="C1808" s="98">
        <v>2018</v>
      </c>
      <c r="D1808" s="101" t="s">
        <v>1525</v>
      </c>
      <c r="E1808" s="101"/>
      <c r="F1808" s="101">
        <v>156.24</v>
      </c>
      <c r="G1808" s="101">
        <v>555.09981000000005</v>
      </c>
    </row>
    <row r="1809" spans="1:129" s="188" customFormat="1" outlineLevel="1" x14ac:dyDescent="0.25">
      <c r="A1809" s="96"/>
      <c r="B1809" s="125" t="s">
        <v>1674</v>
      </c>
      <c r="C1809" s="98">
        <v>2018</v>
      </c>
      <c r="D1809" s="101" t="s">
        <v>1525</v>
      </c>
      <c r="E1809" s="101"/>
      <c r="F1809" s="101">
        <v>244.125</v>
      </c>
      <c r="G1809" s="101">
        <v>832.58652000000006</v>
      </c>
    </row>
    <row r="1810" spans="1:129" s="188" customFormat="1" outlineLevel="1" x14ac:dyDescent="0.25">
      <c r="A1810" s="96"/>
      <c r="B1810" s="125" t="s">
        <v>1675</v>
      </c>
      <c r="C1810" s="98">
        <v>2018</v>
      </c>
      <c r="D1810" s="101" t="s">
        <v>1525</v>
      </c>
      <c r="E1810" s="101"/>
      <c r="F1810" s="101">
        <v>244.125</v>
      </c>
      <c r="G1810" s="101">
        <v>780.42683999999997</v>
      </c>
    </row>
    <row r="1811" spans="1:129" s="188" customFormat="1" outlineLevel="1" x14ac:dyDescent="0.25">
      <c r="A1811" s="96"/>
      <c r="B1811" s="125" t="s">
        <v>1676</v>
      </c>
      <c r="C1811" s="98">
        <v>2018</v>
      </c>
      <c r="D1811" s="101" t="s">
        <v>1525</v>
      </c>
      <c r="E1811" s="101"/>
      <c r="F1811" s="101">
        <v>156.24</v>
      </c>
      <c r="G1811" s="101">
        <v>439.27787999999998</v>
      </c>
    </row>
    <row r="1812" spans="1:129" s="188" customFormat="1" outlineLevel="1" x14ac:dyDescent="0.25">
      <c r="A1812" s="96"/>
      <c r="B1812" s="125" t="s">
        <v>1677</v>
      </c>
      <c r="C1812" s="98">
        <v>2018</v>
      </c>
      <c r="D1812" s="101" t="s">
        <v>1525</v>
      </c>
      <c r="E1812" s="101"/>
      <c r="F1812" s="101">
        <v>244.125</v>
      </c>
      <c r="G1812" s="101">
        <v>744.78163000000018</v>
      </c>
    </row>
    <row r="1813" spans="1:129" s="188" customFormat="1" outlineLevel="1" x14ac:dyDescent="0.25">
      <c r="A1813" s="96"/>
      <c r="B1813" s="125" t="s">
        <v>1678</v>
      </c>
      <c r="C1813" s="98">
        <v>2018</v>
      </c>
      <c r="D1813" s="101" t="s">
        <v>1525</v>
      </c>
      <c r="E1813" s="101"/>
      <c r="F1813" s="101">
        <v>156.24</v>
      </c>
      <c r="G1813" s="101">
        <v>714.83826999999997</v>
      </c>
    </row>
    <row r="1814" spans="1:129" s="194" customFormat="1" x14ac:dyDescent="0.25">
      <c r="A1814" s="96" t="s">
        <v>1679</v>
      </c>
      <c r="B1814" s="125" t="s">
        <v>1680</v>
      </c>
      <c r="C1814" s="98" t="s">
        <v>144</v>
      </c>
      <c r="D1814" s="99" t="s">
        <v>144</v>
      </c>
      <c r="E1814" s="101">
        <f>SUBTOTAL(9,E1815:E1820)</f>
        <v>0</v>
      </c>
      <c r="F1814" s="101">
        <v>3124.7999999999997</v>
      </c>
      <c r="G1814" s="101">
        <v>6163.8356100000001</v>
      </c>
      <c r="H1814" s="188"/>
      <c r="I1814" s="182"/>
      <c r="J1814" s="182"/>
      <c r="K1814" s="182"/>
      <c r="L1814" s="182"/>
      <c r="M1814" s="182"/>
      <c r="N1814" s="182"/>
      <c r="O1814" s="182"/>
      <c r="P1814" s="182"/>
      <c r="Q1814" s="182"/>
      <c r="R1814" s="182"/>
      <c r="S1814" s="182"/>
      <c r="T1814" s="182"/>
      <c r="U1814" s="182"/>
      <c r="V1814" s="182"/>
      <c r="W1814" s="182"/>
      <c r="X1814" s="182"/>
      <c r="Y1814" s="182"/>
      <c r="Z1814" s="182"/>
      <c r="AA1814" s="182"/>
      <c r="AB1814" s="182"/>
      <c r="AC1814" s="182"/>
      <c r="AD1814" s="182"/>
      <c r="AE1814" s="182"/>
      <c r="AF1814" s="182"/>
      <c r="AG1814" s="182"/>
      <c r="AH1814" s="182"/>
      <c r="AI1814" s="182"/>
      <c r="AJ1814" s="182"/>
      <c r="AK1814" s="182"/>
      <c r="AL1814" s="182"/>
      <c r="AM1814" s="182"/>
      <c r="AN1814" s="182"/>
      <c r="AO1814" s="182"/>
      <c r="AP1814" s="182"/>
      <c r="AQ1814" s="182"/>
      <c r="AR1814" s="182"/>
      <c r="AS1814" s="182"/>
      <c r="AT1814" s="182"/>
      <c r="AU1814" s="182"/>
      <c r="AV1814" s="182"/>
      <c r="AW1814" s="182"/>
      <c r="AX1814" s="182"/>
      <c r="AY1814" s="182"/>
      <c r="AZ1814" s="182"/>
      <c r="BA1814" s="182"/>
      <c r="BB1814" s="182"/>
      <c r="BC1814" s="182"/>
      <c r="BD1814" s="182"/>
      <c r="BE1814" s="182"/>
      <c r="BF1814" s="182"/>
      <c r="BG1814" s="182"/>
      <c r="BH1814" s="182"/>
      <c r="BI1814" s="182"/>
      <c r="BJ1814" s="182"/>
      <c r="BK1814" s="182"/>
      <c r="BL1814" s="182"/>
      <c r="BM1814" s="182"/>
      <c r="BN1814" s="182"/>
      <c r="BO1814" s="182"/>
      <c r="BP1814" s="182"/>
      <c r="BQ1814" s="182"/>
      <c r="BR1814" s="182"/>
      <c r="BS1814" s="182"/>
      <c r="BT1814" s="182"/>
      <c r="BU1814" s="182"/>
      <c r="BV1814" s="182"/>
      <c r="BW1814" s="182"/>
      <c r="BX1814" s="182"/>
      <c r="BY1814" s="182"/>
      <c r="BZ1814" s="182"/>
      <c r="CA1814" s="182"/>
      <c r="CB1814" s="182"/>
      <c r="CC1814" s="182"/>
      <c r="CD1814" s="182"/>
      <c r="CE1814" s="182"/>
      <c r="CF1814" s="182"/>
      <c r="CG1814" s="182"/>
      <c r="CH1814" s="182"/>
      <c r="CI1814" s="182"/>
      <c r="CJ1814" s="182"/>
      <c r="CK1814" s="182"/>
      <c r="CL1814" s="182"/>
      <c r="CM1814" s="182"/>
      <c r="CN1814" s="182"/>
      <c r="CO1814" s="182"/>
      <c r="CP1814" s="182"/>
      <c r="CQ1814" s="182"/>
      <c r="CR1814" s="182"/>
      <c r="CS1814" s="182"/>
      <c r="CT1814" s="182"/>
      <c r="CU1814" s="182"/>
      <c r="CV1814" s="182"/>
      <c r="CW1814" s="182"/>
      <c r="CX1814" s="182"/>
      <c r="CY1814" s="182"/>
      <c r="CZ1814" s="182"/>
      <c r="DA1814" s="182"/>
      <c r="DB1814" s="182"/>
      <c r="DC1814" s="182"/>
      <c r="DD1814" s="182"/>
      <c r="DE1814" s="182"/>
      <c r="DF1814" s="182"/>
      <c r="DG1814" s="182"/>
      <c r="DH1814" s="182"/>
      <c r="DI1814" s="182"/>
      <c r="DJ1814" s="182"/>
      <c r="DK1814" s="182"/>
      <c r="DL1814" s="182"/>
      <c r="DM1814" s="182"/>
      <c r="DN1814" s="182"/>
      <c r="DO1814" s="182"/>
      <c r="DP1814" s="182"/>
      <c r="DQ1814" s="182"/>
      <c r="DR1814" s="182"/>
      <c r="DS1814" s="182"/>
      <c r="DT1814" s="182"/>
      <c r="DU1814" s="182"/>
      <c r="DV1814" s="182"/>
      <c r="DW1814" s="182"/>
      <c r="DX1814" s="182"/>
      <c r="DY1814" s="182"/>
    </row>
    <row r="1815" spans="1:129" outlineLevel="1" x14ac:dyDescent="0.25">
      <c r="A1815" s="96"/>
      <c r="B1815" s="125" t="s">
        <v>1681</v>
      </c>
      <c r="C1815" s="98">
        <v>2019</v>
      </c>
      <c r="D1815" s="99" t="s">
        <v>1646</v>
      </c>
      <c r="E1815" s="101"/>
      <c r="F1815" s="101">
        <v>390.6</v>
      </c>
      <c r="G1815" s="101">
        <v>956.15568000000007</v>
      </c>
      <c r="H1815" s="188"/>
    </row>
    <row r="1816" spans="1:129" outlineLevel="1" x14ac:dyDescent="0.25">
      <c r="A1816" s="96"/>
      <c r="B1816" s="125" t="s">
        <v>1682</v>
      </c>
      <c r="C1816" s="98">
        <v>2019</v>
      </c>
      <c r="D1816" s="99" t="s">
        <v>1646</v>
      </c>
      <c r="E1816" s="101"/>
      <c r="F1816" s="101">
        <v>390.6</v>
      </c>
      <c r="G1816" s="101">
        <v>1106.8387700000001</v>
      </c>
      <c r="H1816" s="188"/>
    </row>
    <row r="1817" spans="1:129" outlineLevel="1" x14ac:dyDescent="0.25">
      <c r="A1817" s="96"/>
      <c r="B1817" s="125" t="s">
        <v>1683</v>
      </c>
      <c r="C1817" s="98">
        <v>2019</v>
      </c>
      <c r="D1817" s="99" t="s">
        <v>1646</v>
      </c>
      <c r="E1817" s="101"/>
      <c r="F1817" s="101">
        <v>390.6</v>
      </c>
      <c r="G1817" s="101">
        <v>321.46084999999999</v>
      </c>
      <c r="H1817" s="188"/>
    </row>
    <row r="1818" spans="1:129" outlineLevel="1" x14ac:dyDescent="0.25">
      <c r="A1818" s="96"/>
      <c r="B1818" s="125" t="s">
        <v>1684</v>
      </c>
      <c r="C1818" s="98">
        <v>2019</v>
      </c>
      <c r="D1818" s="99" t="s">
        <v>1646</v>
      </c>
      <c r="E1818" s="101"/>
      <c r="F1818" s="101">
        <v>390.6</v>
      </c>
      <c r="G1818" s="101">
        <v>328.01168000000001</v>
      </c>
      <c r="H1818" s="188"/>
    </row>
    <row r="1819" spans="1:129" outlineLevel="1" x14ac:dyDescent="0.25">
      <c r="A1819" s="123"/>
      <c r="B1819" s="127" t="s">
        <v>1685</v>
      </c>
      <c r="C1819" s="98">
        <v>2019</v>
      </c>
      <c r="D1819" s="99" t="s">
        <v>1646</v>
      </c>
      <c r="E1819" s="101"/>
      <c r="F1819" s="101">
        <v>390.6</v>
      </c>
      <c r="G1819" s="101">
        <v>1192.3763700000002</v>
      </c>
      <c r="H1819" s="188"/>
    </row>
    <row r="1820" spans="1:129" outlineLevel="1" x14ac:dyDescent="0.25">
      <c r="A1820" s="96"/>
      <c r="B1820" s="125" t="s">
        <v>1686</v>
      </c>
      <c r="C1820" s="98">
        <v>2017</v>
      </c>
      <c r="D1820" s="101" t="s">
        <v>1525</v>
      </c>
      <c r="E1820" s="101"/>
      <c r="F1820" s="101">
        <v>390.6</v>
      </c>
      <c r="G1820" s="101">
        <v>656.80336</v>
      </c>
      <c r="H1820" s="188"/>
      <c r="I1820" s="179"/>
      <c r="J1820" s="179"/>
      <c r="K1820" s="179"/>
      <c r="L1820" s="179"/>
      <c r="M1820" s="179"/>
      <c r="N1820" s="179"/>
      <c r="O1820" s="179"/>
      <c r="P1820" s="179"/>
      <c r="Q1820" s="179"/>
      <c r="R1820" s="179"/>
      <c r="S1820" s="179"/>
      <c r="T1820" s="179"/>
      <c r="U1820" s="179"/>
      <c r="V1820" s="179"/>
      <c r="W1820" s="179"/>
      <c r="X1820" s="179"/>
      <c r="Y1820" s="179"/>
      <c r="Z1820" s="179"/>
      <c r="AA1820" s="179"/>
      <c r="AB1820" s="179"/>
      <c r="AC1820" s="179"/>
      <c r="AD1820" s="179"/>
      <c r="AE1820" s="179"/>
      <c r="AF1820" s="179"/>
      <c r="AG1820" s="179"/>
      <c r="AH1820" s="179"/>
      <c r="AI1820" s="179"/>
      <c r="AJ1820" s="179"/>
      <c r="AK1820" s="179"/>
      <c r="AL1820" s="179"/>
      <c r="AM1820" s="179"/>
      <c r="AN1820" s="179"/>
      <c r="AO1820" s="179"/>
      <c r="AP1820" s="179"/>
      <c r="AQ1820" s="179"/>
      <c r="AR1820" s="179"/>
      <c r="AS1820" s="179"/>
      <c r="AT1820" s="179"/>
      <c r="AU1820" s="179"/>
      <c r="AV1820" s="179"/>
      <c r="AW1820" s="179"/>
      <c r="AX1820" s="179"/>
      <c r="AY1820" s="179"/>
      <c r="AZ1820" s="179"/>
      <c r="BA1820" s="179"/>
      <c r="BB1820" s="179"/>
      <c r="BC1820" s="179"/>
      <c r="BD1820" s="179"/>
      <c r="BE1820" s="179"/>
      <c r="BF1820" s="179"/>
      <c r="BG1820" s="179"/>
      <c r="BH1820" s="179"/>
      <c r="BI1820" s="179"/>
      <c r="BJ1820" s="179"/>
      <c r="BK1820" s="179"/>
      <c r="BL1820" s="179"/>
      <c r="BM1820" s="179"/>
      <c r="BN1820" s="179"/>
      <c r="BO1820" s="179"/>
      <c r="BP1820" s="179"/>
      <c r="BQ1820" s="179"/>
      <c r="BR1820" s="179"/>
      <c r="BS1820" s="179"/>
      <c r="BT1820" s="179"/>
      <c r="BU1820" s="179"/>
      <c r="BV1820" s="179"/>
      <c r="BW1820" s="179"/>
      <c r="BX1820" s="179"/>
      <c r="BY1820" s="179"/>
      <c r="BZ1820" s="179"/>
      <c r="CA1820" s="179"/>
      <c r="CB1820" s="179"/>
      <c r="CC1820" s="179"/>
      <c r="CD1820" s="179"/>
      <c r="CE1820" s="179"/>
      <c r="CF1820" s="179"/>
      <c r="CG1820" s="179"/>
      <c r="CH1820" s="179"/>
      <c r="CI1820" s="179"/>
      <c r="CJ1820" s="179"/>
      <c r="CK1820" s="179"/>
      <c r="CL1820" s="179"/>
      <c r="CM1820" s="179"/>
      <c r="CN1820" s="179"/>
      <c r="CO1820" s="179"/>
      <c r="CP1820" s="179"/>
      <c r="CQ1820" s="179"/>
      <c r="CR1820" s="179"/>
      <c r="CS1820" s="179"/>
      <c r="CT1820" s="179"/>
      <c r="CU1820" s="179"/>
      <c r="CV1820" s="179"/>
      <c r="CW1820" s="179"/>
      <c r="CX1820" s="179"/>
      <c r="CY1820" s="179"/>
      <c r="CZ1820" s="179"/>
      <c r="DA1820" s="179"/>
      <c r="DB1820" s="179"/>
      <c r="DC1820" s="179"/>
      <c r="DD1820" s="179"/>
      <c r="DE1820" s="179"/>
      <c r="DF1820" s="179"/>
      <c r="DG1820" s="179"/>
      <c r="DH1820" s="179"/>
      <c r="DI1820" s="179"/>
      <c r="DJ1820" s="179"/>
      <c r="DK1820" s="179"/>
      <c r="DL1820" s="179"/>
      <c r="DM1820" s="179"/>
      <c r="DN1820" s="179"/>
      <c r="DO1820" s="179"/>
      <c r="DP1820" s="179"/>
      <c r="DQ1820" s="179"/>
      <c r="DR1820" s="179"/>
      <c r="DS1820" s="179"/>
      <c r="DT1820" s="179"/>
      <c r="DU1820" s="179"/>
      <c r="DV1820" s="179"/>
      <c r="DW1820" s="179"/>
      <c r="DX1820" s="179"/>
      <c r="DY1820" s="179"/>
    </row>
    <row r="1821" spans="1:129" outlineLevel="1" x14ac:dyDescent="0.25">
      <c r="A1821" s="96"/>
      <c r="B1821" s="125" t="s">
        <v>1687</v>
      </c>
      <c r="C1821" s="98">
        <v>2018</v>
      </c>
      <c r="D1821" s="101" t="s">
        <v>1525</v>
      </c>
      <c r="E1821" s="101"/>
      <c r="F1821" s="101">
        <v>390.6</v>
      </c>
      <c r="G1821" s="101">
        <v>862.67052000000001</v>
      </c>
      <c r="H1821" s="188"/>
      <c r="I1821" s="179"/>
      <c r="J1821" s="179"/>
      <c r="K1821" s="179"/>
      <c r="L1821" s="179"/>
      <c r="M1821" s="179"/>
      <c r="N1821" s="179"/>
      <c r="O1821" s="179"/>
      <c r="P1821" s="179"/>
      <c r="Q1821" s="179"/>
      <c r="R1821" s="179"/>
      <c r="S1821" s="179"/>
      <c r="T1821" s="179"/>
      <c r="U1821" s="179"/>
      <c r="V1821" s="179"/>
      <c r="W1821" s="179"/>
      <c r="X1821" s="179"/>
      <c r="Y1821" s="179"/>
      <c r="Z1821" s="179"/>
      <c r="AA1821" s="179"/>
      <c r="AB1821" s="179"/>
      <c r="AC1821" s="179"/>
      <c r="AD1821" s="179"/>
      <c r="AE1821" s="179"/>
      <c r="AF1821" s="179"/>
      <c r="AG1821" s="179"/>
      <c r="AH1821" s="179"/>
      <c r="AI1821" s="179"/>
      <c r="AJ1821" s="179"/>
      <c r="AK1821" s="179"/>
      <c r="AL1821" s="179"/>
      <c r="AM1821" s="179"/>
      <c r="AN1821" s="179"/>
      <c r="AO1821" s="179"/>
      <c r="AP1821" s="179"/>
      <c r="AQ1821" s="179"/>
      <c r="AR1821" s="179"/>
      <c r="AS1821" s="179"/>
      <c r="AT1821" s="179"/>
      <c r="AU1821" s="179"/>
      <c r="AV1821" s="179"/>
      <c r="AW1821" s="179"/>
      <c r="AX1821" s="179"/>
      <c r="AY1821" s="179"/>
      <c r="AZ1821" s="179"/>
      <c r="BA1821" s="179"/>
      <c r="BB1821" s="179"/>
      <c r="BC1821" s="179"/>
      <c r="BD1821" s="179"/>
      <c r="BE1821" s="179"/>
      <c r="BF1821" s="179"/>
      <c r="BG1821" s="179"/>
      <c r="BH1821" s="179"/>
      <c r="BI1821" s="179"/>
      <c r="BJ1821" s="179"/>
      <c r="BK1821" s="179"/>
      <c r="BL1821" s="179"/>
      <c r="BM1821" s="179"/>
      <c r="BN1821" s="179"/>
      <c r="BO1821" s="179"/>
      <c r="BP1821" s="179"/>
      <c r="BQ1821" s="179"/>
      <c r="BR1821" s="179"/>
      <c r="BS1821" s="179"/>
      <c r="BT1821" s="179"/>
      <c r="BU1821" s="179"/>
      <c r="BV1821" s="179"/>
      <c r="BW1821" s="179"/>
      <c r="BX1821" s="179"/>
      <c r="BY1821" s="179"/>
      <c r="BZ1821" s="179"/>
      <c r="CA1821" s="179"/>
      <c r="CB1821" s="179"/>
      <c r="CC1821" s="179"/>
      <c r="CD1821" s="179"/>
      <c r="CE1821" s="179"/>
      <c r="CF1821" s="179"/>
      <c r="CG1821" s="179"/>
      <c r="CH1821" s="179"/>
      <c r="CI1821" s="179"/>
      <c r="CJ1821" s="179"/>
      <c r="CK1821" s="179"/>
      <c r="CL1821" s="179"/>
      <c r="CM1821" s="179"/>
      <c r="CN1821" s="179"/>
      <c r="CO1821" s="179"/>
      <c r="CP1821" s="179"/>
      <c r="CQ1821" s="179"/>
      <c r="CR1821" s="179"/>
      <c r="CS1821" s="179"/>
      <c r="CT1821" s="179"/>
      <c r="CU1821" s="179"/>
      <c r="CV1821" s="179"/>
      <c r="CW1821" s="179"/>
      <c r="CX1821" s="179"/>
      <c r="CY1821" s="179"/>
      <c r="CZ1821" s="179"/>
      <c r="DA1821" s="179"/>
      <c r="DB1821" s="179"/>
      <c r="DC1821" s="179"/>
      <c r="DD1821" s="179"/>
      <c r="DE1821" s="179"/>
      <c r="DF1821" s="179"/>
      <c r="DG1821" s="179"/>
      <c r="DH1821" s="179"/>
      <c r="DI1821" s="179"/>
      <c r="DJ1821" s="179"/>
      <c r="DK1821" s="179"/>
      <c r="DL1821" s="179"/>
      <c r="DM1821" s="179"/>
      <c r="DN1821" s="179"/>
      <c r="DO1821" s="179"/>
      <c r="DP1821" s="179"/>
      <c r="DQ1821" s="179"/>
      <c r="DR1821" s="179"/>
      <c r="DS1821" s="179"/>
      <c r="DT1821" s="179"/>
      <c r="DU1821" s="179"/>
      <c r="DV1821" s="179"/>
      <c r="DW1821" s="179"/>
      <c r="DX1821" s="179"/>
      <c r="DY1821" s="179"/>
    </row>
    <row r="1822" spans="1:129" outlineLevel="1" x14ac:dyDescent="0.25">
      <c r="A1822" s="96"/>
      <c r="B1822" s="125" t="s">
        <v>1211</v>
      </c>
      <c r="C1822" s="98">
        <v>2018</v>
      </c>
      <c r="D1822" s="101" t="s">
        <v>1525</v>
      </c>
      <c r="E1822" s="101"/>
      <c r="F1822" s="101">
        <v>390.6</v>
      </c>
      <c r="G1822" s="101">
        <v>739.51837999999998</v>
      </c>
      <c r="H1822" s="188"/>
      <c r="I1822" s="179"/>
      <c r="J1822" s="179"/>
      <c r="K1822" s="179"/>
      <c r="L1822" s="179"/>
      <c r="M1822" s="179"/>
      <c r="N1822" s="179"/>
      <c r="O1822" s="179"/>
      <c r="P1822" s="179"/>
      <c r="Q1822" s="179"/>
      <c r="R1822" s="179"/>
      <c r="S1822" s="179"/>
      <c r="T1822" s="179"/>
      <c r="U1822" s="179"/>
      <c r="V1822" s="179"/>
      <c r="W1822" s="179"/>
      <c r="X1822" s="179"/>
      <c r="Y1822" s="179"/>
      <c r="Z1822" s="179"/>
      <c r="AA1822" s="179"/>
      <c r="AB1822" s="179"/>
      <c r="AC1822" s="179"/>
      <c r="AD1822" s="179"/>
      <c r="AE1822" s="179"/>
      <c r="AF1822" s="179"/>
      <c r="AG1822" s="179"/>
      <c r="AH1822" s="179"/>
      <c r="AI1822" s="179"/>
      <c r="AJ1822" s="179"/>
      <c r="AK1822" s="179"/>
      <c r="AL1822" s="179"/>
      <c r="AM1822" s="179"/>
      <c r="AN1822" s="179"/>
      <c r="AO1822" s="179"/>
      <c r="AP1822" s="179"/>
      <c r="AQ1822" s="179"/>
      <c r="AR1822" s="179"/>
      <c r="AS1822" s="179"/>
      <c r="AT1822" s="179"/>
      <c r="AU1822" s="179"/>
      <c r="AV1822" s="179"/>
      <c r="AW1822" s="179"/>
      <c r="AX1822" s="179"/>
      <c r="AY1822" s="179"/>
      <c r="AZ1822" s="179"/>
      <c r="BA1822" s="179"/>
      <c r="BB1822" s="179"/>
      <c r="BC1822" s="179"/>
      <c r="BD1822" s="179"/>
      <c r="BE1822" s="179"/>
      <c r="BF1822" s="179"/>
      <c r="BG1822" s="179"/>
      <c r="BH1822" s="179"/>
      <c r="BI1822" s="179"/>
      <c r="BJ1822" s="179"/>
      <c r="BK1822" s="179"/>
      <c r="BL1822" s="179"/>
      <c r="BM1822" s="179"/>
      <c r="BN1822" s="179"/>
      <c r="BO1822" s="179"/>
      <c r="BP1822" s="179"/>
      <c r="BQ1822" s="179"/>
      <c r="BR1822" s="179"/>
      <c r="BS1822" s="179"/>
      <c r="BT1822" s="179"/>
      <c r="BU1822" s="179"/>
      <c r="BV1822" s="179"/>
      <c r="BW1822" s="179"/>
      <c r="BX1822" s="179"/>
      <c r="BY1822" s="179"/>
      <c r="BZ1822" s="179"/>
      <c r="CA1822" s="179"/>
      <c r="CB1822" s="179"/>
      <c r="CC1822" s="179"/>
      <c r="CD1822" s="179"/>
      <c r="CE1822" s="179"/>
      <c r="CF1822" s="179"/>
      <c r="CG1822" s="179"/>
      <c r="CH1822" s="179"/>
      <c r="CI1822" s="179"/>
      <c r="CJ1822" s="179"/>
      <c r="CK1822" s="179"/>
      <c r="CL1822" s="179"/>
      <c r="CM1822" s="179"/>
      <c r="CN1822" s="179"/>
      <c r="CO1822" s="179"/>
      <c r="CP1822" s="179"/>
      <c r="CQ1822" s="179"/>
      <c r="CR1822" s="179"/>
      <c r="CS1822" s="179"/>
      <c r="CT1822" s="179"/>
      <c r="CU1822" s="179"/>
      <c r="CV1822" s="179"/>
      <c r="CW1822" s="179"/>
      <c r="CX1822" s="179"/>
      <c r="CY1822" s="179"/>
      <c r="CZ1822" s="179"/>
      <c r="DA1822" s="179"/>
      <c r="DB1822" s="179"/>
      <c r="DC1822" s="179"/>
      <c r="DD1822" s="179"/>
      <c r="DE1822" s="179"/>
      <c r="DF1822" s="179"/>
      <c r="DG1822" s="179"/>
      <c r="DH1822" s="179"/>
      <c r="DI1822" s="179"/>
      <c r="DJ1822" s="179"/>
      <c r="DK1822" s="179"/>
      <c r="DL1822" s="179"/>
      <c r="DM1822" s="179"/>
      <c r="DN1822" s="179"/>
      <c r="DO1822" s="179"/>
      <c r="DP1822" s="179"/>
      <c r="DQ1822" s="179"/>
      <c r="DR1822" s="179"/>
      <c r="DS1822" s="179"/>
      <c r="DT1822" s="179"/>
      <c r="DU1822" s="179"/>
      <c r="DV1822" s="179"/>
      <c r="DW1822" s="179"/>
      <c r="DX1822" s="179"/>
      <c r="DY1822" s="179"/>
    </row>
    <row r="1823" spans="1:129" s="194" customFormat="1" x14ac:dyDescent="0.25">
      <c r="A1823" s="96" t="s">
        <v>1688</v>
      </c>
      <c r="B1823" s="125" t="s">
        <v>1689</v>
      </c>
      <c r="C1823" s="98" t="s">
        <v>144</v>
      </c>
      <c r="D1823" s="99" t="s">
        <v>144</v>
      </c>
      <c r="E1823" s="101">
        <f>SUBTOTAL(9,E1824:E1829)</f>
        <v>0</v>
      </c>
      <c r="F1823" s="101">
        <v>4306.3650000000007</v>
      </c>
      <c r="G1823" s="101">
        <v>7043.8879500000003</v>
      </c>
      <c r="H1823" s="188"/>
      <c r="I1823" s="182"/>
      <c r="J1823" s="182"/>
      <c r="K1823" s="182"/>
      <c r="L1823" s="182"/>
      <c r="M1823" s="182"/>
      <c r="N1823" s="182"/>
      <c r="O1823" s="182"/>
      <c r="P1823" s="182"/>
      <c r="Q1823" s="182"/>
      <c r="R1823" s="182"/>
      <c r="S1823" s="182"/>
      <c r="T1823" s="182"/>
      <c r="U1823" s="182"/>
      <c r="V1823" s="182"/>
      <c r="W1823" s="182"/>
      <c r="X1823" s="182"/>
      <c r="Y1823" s="182"/>
      <c r="Z1823" s="182"/>
      <c r="AA1823" s="182"/>
      <c r="AB1823" s="182"/>
      <c r="AC1823" s="182"/>
      <c r="AD1823" s="182"/>
      <c r="AE1823" s="182"/>
      <c r="AF1823" s="182"/>
      <c r="AG1823" s="182"/>
      <c r="AH1823" s="182"/>
      <c r="AI1823" s="182"/>
      <c r="AJ1823" s="182"/>
      <c r="AK1823" s="182"/>
      <c r="AL1823" s="182"/>
      <c r="AM1823" s="182"/>
      <c r="AN1823" s="182"/>
      <c r="AO1823" s="182"/>
      <c r="AP1823" s="182"/>
      <c r="AQ1823" s="182"/>
      <c r="AR1823" s="182"/>
      <c r="AS1823" s="182"/>
      <c r="AT1823" s="182"/>
      <c r="AU1823" s="182"/>
      <c r="AV1823" s="182"/>
      <c r="AW1823" s="182"/>
      <c r="AX1823" s="182"/>
      <c r="AY1823" s="182"/>
      <c r="AZ1823" s="182"/>
      <c r="BA1823" s="182"/>
      <c r="BB1823" s="182"/>
      <c r="BC1823" s="182"/>
      <c r="BD1823" s="182"/>
      <c r="BE1823" s="182"/>
      <c r="BF1823" s="182"/>
      <c r="BG1823" s="182"/>
      <c r="BH1823" s="182"/>
      <c r="BI1823" s="182"/>
      <c r="BJ1823" s="182"/>
      <c r="BK1823" s="182"/>
      <c r="BL1823" s="182"/>
      <c r="BM1823" s="182"/>
      <c r="BN1823" s="182"/>
      <c r="BO1823" s="182"/>
      <c r="BP1823" s="182"/>
      <c r="BQ1823" s="182"/>
      <c r="BR1823" s="182"/>
      <c r="BS1823" s="182"/>
      <c r="BT1823" s="182"/>
      <c r="BU1823" s="182"/>
      <c r="BV1823" s="182"/>
      <c r="BW1823" s="182"/>
      <c r="BX1823" s="182"/>
      <c r="BY1823" s="182"/>
      <c r="BZ1823" s="182"/>
      <c r="CA1823" s="182"/>
      <c r="CB1823" s="182"/>
      <c r="CC1823" s="182"/>
      <c r="CD1823" s="182"/>
      <c r="CE1823" s="182"/>
      <c r="CF1823" s="182"/>
      <c r="CG1823" s="182"/>
      <c r="CH1823" s="182"/>
      <c r="CI1823" s="182"/>
      <c r="CJ1823" s="182"/>
      <c r="CK1823" s="182"/>
      <c r="CL1823" s="182"/>
      <c r="CM1823" s="182"/>
      <c r="CN1823" s="182"/>
      <c r="CO1823" s="182"/>
      <c r="CP1823" s="182"/>
      <c r="CQ1823" s="182"/>
      <c r="CR1823" s="182"/>
      <c r="CS1823" s="182"/>
      <c r="CT1823" s="182"/>
      <c r="CU1823" s="182"/>
      <c r="CV1823" s="182"/>
      <c r="CW1823" s="182"/>
      <c r="CX1823" s="182"/>
      <c r="CY1823" s="182"/>
      <c r="CZ1823" s="182"/>
      <c r="DA1823" s="182"/>
      <c r="DB1823" s="182"/>
      <c r="DC1823" s="182"/>
      <c r="DD1823" s="182"/>
      <c r="DE1823" s="182"/>
      <c r="DF1823" s="182"/>
      <c r="DG1823" s="182"/>
      <c r="DH1823" s="182"/>
      <c r="DI1823" s="182"/>
      <c r="DJ1823" s="182"/>
      <c r="DK1823" s="182"/>
      <c r="DL1823" s="182"/>
      <c r="DM1823" s="182"/>
      <c r="DN1823" s="182"/>
      <c r="DO1823" s="182"/>
      <c r="DP1823" s="182"/>
      <c r="DQ1823" s="182"/>
      <c r="DR1823" s="182"/>
      <c r="DS1823" s="182"/>
      <c r="DT1823" s="182"/>
      <c r="DU1823" s="182"/>
      <c r="DV1823" s="182"/>
      <c r="DW1823" s="182"/>
      <c r="DX1823" s="182"/>
      <c r="DY1823" s="182"/>
    </row>
    <row r="1824" spans="1:129" outlineLevel="1" x14ac:dyDescent="0.25">
      <c r="A1824" s="96"/>
      <c r="B1824" s="125" t="s">
        <v>1690</v>
      </c>
      <c r="C1824" s="98">
        <v>2019</v>
      </c>
      <c r="D1824" s="99" t="s">
        <v>1646</v>
      </c>
      <c r="E1824" s="101"/>
      <c r="F1824" s="101">
        <v>615.19500000000005</v>
      </c>
      <c r="G1824" s="101">
        <v>1198.1062199999999</v>
      </c>
      <c r="H1824" s="188"/>
    </row>
    <row r="1825" spans="1:129" outlineLevel="1" x14ac:dyDescent="0.25">
      <c r="A1825" s="96"/>
      <c r="B1825" s="125" t="s">
        <v>1691</v>
      </c>
      <c r="C1825" s="98">
        <v>2019</v>
      </c>
      <c r="D1825" s="99" t="s">
        <v>1646</v>
      </c>
      <c r="E1825" s="101"/>
      <c r="F1825" s="101">
        <v>615.19500000000005</v>
      </c>
      <c r="G1825" s="101">
        <v>1336.48965</v>
      </c>
      <c r="H1825" s="188"/>
    </row>
    <row r="1826" spans="1:129" s="200" customFormat="1" outlineLevel="1" x14ac:dyDescent="0.25">
      <c r="A1826" s="120"/>
      <c r="B1826" s="128"/>
      <c r="C1826" s="112"/>
      <c r="D1826" s="119"/>
      <c r="E1826" s="113"/>
      <c r="F1826" s="113"/>
      <c r="G1826" s="113"/>
      <c r="H1826" s="196"/>
      <c r="I1826" s="197"/>
      <c r="J1826" s="197"/>
      <c r="K1826" s="197"/>
      <c r="L1826" s="197"/>
      <c r="M1826" s="197"/>
      <c r="N1826" s="197"/>
      <c r="O1826" s="197"/>
      <c r="P1826" s="197"/>
      <c r="Q1826" s="197"/>
      <c r="R1826" s="197"/>
      <c r="S1826" s="197"/>
      <c r="T1826" s="197"/>
      <c r="U1826" s="197"/>
      <c r="V1826" s="197"/>
      <c r="W1826" s="197"/>
      <c r="X1826" s="197"/>
      <c r="Y1826" s="197"/>
      <c r="Z1826" s="197"/>
      <c r="AA1826" s="197"/>
      <c r="AB1826" s="197"/>
      <c r="AC1826" s="197"/>
      <c r="AD1826" s="197"/>
      <c r="AE1826" s="197"/>
      <c r="AF1826" s="197"/>
      <c r="AG1826" s="197"/>
      <c r="AH1826" s="197"/>
      <c r="AI1826" s="197"/>
      <c r="AJ1826" s="197"/>
      <c r="AK1826" s="197"/>
      <c r="AL1826" s="197"/>
      <c r="AM1826" s="197"/>
      <c r="AN1826" s="197"/>
      <c r="AO1826" s="197"/>
      <c r="AP1826" s="197"/>
      <c r="AQ1826" s="197"/>
      <c r="AR1826" s="197"/>
      <c r="AS1826" s="197"/>
      <c r="AT1826" s="197"/>
      <c r="AU1826" s="197"/>
      <c r="AV1826" s="197"/>
      <c r="AW1826" s="197"/>
      <c r="AX1826" s="197"/>
      <c r="AY1826" s="197"/>
      <c r="AZ1826" s="197"/>
      <c r="BA1826" s="197"/>
      <c r="BB1826" s="197"/>
      <c r="BC1826" s="197"/>
      <c r="BD1826" s="197"/>
      <c r="BE1826" s="197"/>
      <c r="BF1826" s="197"/>
      <c r="BG1826" s="197"/>
      <c r="BH1826" s="197"/>
      <c r="BI1826" s="197"/>
      <c r="BJ1826" s="197"/>
      <c r="BK1826" s="197"/>
      <c r="BL1826" s="197"/>
      <c r="BM1826" s="197"/>
      <c r="BN1826" s="197"/>
      <c r="BO1826" s="197"/>
      <c r="BP1826" s="197"/>
      <c r="BQ1826" s="197"/>
      <c r="BR1826" s="197"/>
      <c r="BS1826" s="197"/>
      <c r="BT1826" s="197"/>
      <c r="BU1826" s="197"/>
      <c r="BV1826" s="197"/>
      <c r="BW1826" s="197"/>
      <c r="BX1826" s="197"/>
      <c r="BY1826" s="197"/>
      <c r="BZ1826" s="197"/>
      <c r="CA1826" s="197"/>
      <c r="CB1826" s="197"/>
      <c r="CC1826" s="197"/>
      <c r="CD1826" s="197"/>
      <c r="CE1826" s="197"/>
      <c r="CF1826" s="197"/>
      <c r="CG1826" s="197"/>
      <c r="CH1826" s="197"/>
      <c r="CI1826" s="197"/>
      <c r="CJ1826" s="197"/>
      <c r="CK1826" s="197"/>
      <c r="CL1826" s="197"/>
      <c r="CM1826" s="197"/>
      <c r="CN1826" s="197"/>
      <c r="CO1826" s="197"/>
      <c r="CP1826" s="197"/>
      <c r="CQ1826" s="197"/>
      <c r="CR1826" s="197"/>
      <c r="CS1826" s="197"/>
      <c r="CT1826" s="197"/>
      <c r="CU1826" s="197"/>
      <c r="CV1826" s="197"/>
      <c r="CW1826" s="197"/>
      <c r="CX1826" s="197"/>
      <c r="CY1826" s="197"/>
      <c r="CZ1826" s="197"/>
      <c r="DA1826" s="197"/>
      <c r="DB1826" s="197"/>
      <c r="DC1826" s="197"/>
      <c r="DD1826" s="197"/>
      <c r="DE1826" s="197"/>
      <c r="DF1826" s="197"/>
      <c r="DG1826" s="197"/>
      <c r="DH1826" s="197"/>
      <c r="DI1826" s="197"/>
      <c r="DJ1826" s="197"/>
      <c r="DK1826" s="197"/>
      <c r="DL1826" s="197"/>
      <c r="DM1826" s="197"/>
      <c r="DN1826" s="197"/>
      <c r="DO1826" s="197"/>
      <c r="DP1826" s="197"/>
      <c r="DQ1826" s="197"/>
      <c r="DR1826" s="197"/>
      <c r="DS1826" s="197"/>
      <c r="DT1826" s="197"/>
      <c r="DU1826" s="197"/>
      <c r="DV1826" s="197"/>
      <c r="DW1826" s="197"/>
      <c r="DX1826" s="197"/>
      <c r="DY1826" s="197"/>
    </row>
    <row r="1827" spans="1:129" outlineLevel="1" x14ac:dyDescent="0.25">
      <c r="A1827" s="96"/>
      <c r="B1827" s="125" t="s">
        <v>1692</v>
      </c>
      <c r="C1827" s="98">
        <v>2017</v>
      </c>
      <c r="D1827" s="101" t="s">
        <v>1525</v>
      </c>
      <c r="E1827" s="101"/>
      <c r="F1827" s="101">
        <v>615.19500000000005</v>
      </c>
      <c r="G1827" s="101">
        <v>940.43493000000001</v>
      </c>
      <c r="H1827" s="188"/>
      <c r="I1827" s="179"/>
      <c r="J1827" s="179"/>
      <c r="K1827" s="179"/>
      <c r="L1827" s="179"/>
      <c r="M1827" s="179"/>
      <c r="N1827" s="179"/>
      <c r="O1827" s="179"/>
      <c r="P1827" s="179"/>
      <c r="Q1827" s="179"/>
      <c r="R1827" s="179"/>
      <c r="S1827" s="179"/>
      <c r="T1827" s="179"/>
      <c r="U1827" s="179"/>
      <c r="V1827" s="179"/>
      <c r="W1827" s="179"/>
      <c r="X1827" s="179"/>
      <c r="Y1827" s="179"/>
      <c r="Z1827" s="179"/>
      <c r="AA1827" s="179"/>
      <c r="AB1827" s="179"/>
      <c r="AC1827" s="179"/>
      <c r="AD1827" s="179"/>
      <c r="AE1827" s="179"/>
      <c r="AF1827" s="179"/>
      <c r="AG1827" s="179"/>
      <c r="AH1827" s="179"/>
      <c r="AI1827" s="179"/>
      <c r="AJ1827" s="179"/>
      <c r="AK1827" s="179"/>
      <c r="AL1827" s="179"/>
      <c r="AM1827" s="179"/>
      <c r="AN1827" s="179"/>
      <c r="AO1827" s="179"/>
      <c r="AP1827" s="179"/>
      <c r="AQ1827" s="179"/>
      <c r="AR1827" s="179"/>
      <c r="AS1827" s="179"/>
      <c r="AT1827" s="179"/>
      <c r="AU1827" s="179"/>
      <c r="AV1827" s="179"/>
      <c r="AW1827" s="179"/>
      <c r="AX1827" s="179"/>
      <c r="AY1827" s="179"/>
      <c r="AZ1827" s="179"/>
      <c r="BA1827" s="179"/>
      <c r="BB1827" s="179"/>
      <c r="BC1827" s="179"/>
      <c r="BD1827" s="179"/>
      <c r="BE1827" s="179"/>
      <c r="BF1827" s="179"/>
      <c r="BG1827" s="179"/>
      <c r="BH1827" s="179"/>
      <c r="BI1827" s="179"/>
      <c r="BJ1827" s="179"/>
      <c r="BK1827" s="179"/>
      <c r="BL1827" s="179"/>
      <c r="BM1827" s="179"/>
      <c r="BN1827" s="179"/>
      <c r="BO1827" s="179"/>
      <c r="BP1827" s="179"/>
      <c r="BQ1827" s="179"/>
      <c r="BR1827" s="179"/>
      <c r="BS1827" s="179"/>
      <c r="BT1827" s="179"/>
      <c r="BU1827" s="179"/>
      <c r="BV1827" s="179"/>
      <c r="BW1827" s="179"/>
      <c r="BX1827" s="179"/>
      <c r="BY1827" s="179"/>
      <c r="BZ1827" s="179"/>
      <c r="CA1827" s="179"/>
      <c r="CB1827" s="179"/>
      <c r="CC1827" s="179"/>
      <c r="CD1827" s="179"/>
      <c r="CE1827" s="179"/>
      <c r="CF1827" s="179"/>
      <c r="CG1827" s="179"/>
      <c r="CH1827" s="179"/>
      <c r="CI1827" s="179"/>
      <c r="CJ1827" s="179"/>
      <c r="CK1827" s="179"/>
      <c r="CL1827" s="179"/>
      <c r="CM1827" s="179"/>
      <c r="CN1827" s="179"/>
      <c r="CO1827" s="179"/>
      <c r="CP1827" s="179"/>
      <c r="CQ1827" s="179"/>
      <c r="CR1827" s="179"/>
      <c r="CS1827" s="179"/>
      <c r="CT1827" s="179"/>
      <c r="CU1827" s="179"/>
      <c r="CV1827" s="179"/>
      <c r="CW1827" s="179"/>
      <c r="CX1827" s="179"/>
      <c r="CY1827" s="179"/>
      <c r="CZ1827" s="179"/>
      <c r="DA1827" s="179"/>
      <c r="DB1827" s="179"/>
      <c r="DC1827" s="179"/>
      <c r="DD1827" s="179"/>
      <c r="DE1827" s="179"/>
      <c r="DF1827" s="179"/>
      <c r="DG1827" s="179"/>
      <c r="DH1827" s="179"/>
      <c r="DI1827" s="179"/>
      <c r="DJ1827" s="179"/>
      <c r="DK1827" s="179"/>
      <c r="DL1827" s="179"/>
      <c r="DM1827" s="179"/>
      <c r="DN1827" s="179"/>
      <c r="DO1827" s="179"/>
      <c r="DP1827" s="179"/>
      <c r="DQ1827" s="179"/>
      <c r="DR1827" s="179"/>
      <c r="DS1827" s="179"/>
      <c r="DT1827" s="179"/>
      <c r="DU1827" s="179"/>
      <c r="DV1827" s="179"/>
      <c r="DW1827" s="179"/>
      <c r="DX1827" s="179"/>
      <c r="DY1827" s="179"/>
    </row>
    <row r="1828" spans="1:129" outlineLevel="1" x14ac:dyDescent="0.25">
      <c r="A1828" s="96"/>
      <c r="B1828" s="125" t="s">
        <v>1693</v>
      </c>
      <c r="C1828" s="98">
        <v>2017</v>
      </c>
      <c r="D1828" s="101" t="s">
        <v>1525</v>
      </c>
      <c r="E1828" s="101"/>
      <c r="F1828" s="101">
        <v>615.19500000000005</v>
      </c>
      <c r="G1828" s="101">
        <v>409.05353000000002</v>
      </c>
      <c r="H1828" s="188"/>
      <c r="I1828" s="179"/>
      <c r="J1828" s="179"/>
      <c r="K1828" s="179"/>
      <c r="L1828" s="179"/>
      <c r="M1828" s="179"/>
      <c r="N1828" s="179"/>
      <c r="O1828" s="179"/>
      <c r="P1828" s="179"/>
      <c r="Q1828" s="179"/>
      <c r="R1828" s="179"/>
      <c r="S1828" s="179"/>
      <c r="T1828" s="179"/>
      <c r="U1828" s="179"/>
      <c r="V1828" s="179"/>
      <c r="W1828" s="179"/>
      <c r="X1828" s="179"/>
      <c r="Y1828" s="179"/>
      <c r="Z1828" s="179"/>
      <c r="AA1828" s="179"/>
      <c r="AB1828" s="179"/>
      <c r="AC1828" s="179"/>
      <c r="AD1828" s="179"/>
      <c r="AE1828" s="179"/>
      <c r="AF1828" s="179"/>
      <c r="AG1828" s="179"/>
      <c r="AH1828" s="179"/>
      <c r="AI1828" s="179"/>
      <c r="AJ1828" s="179"/>
      <c r="AK1828" s="179"/>
      <c r="AL1828" s="179"/>
      <c r="AM1828" s="179"/>
      <c r="AN1828" s="179"/>
      <c r="AO1828" s="179"/>
      <c r="AP1828" s="179"/>
      <c r="AQ1828" s="179"/>
      <c r="AR1828" s="179"/>
      <c r="AS1828" s="179"/>
      <c r="AT1828" s="179"/>
      <c r="AU1828" s="179"/>
      <c r="AV1828" s="179"/>
      <c r="AW1828" s="179"/>
      <c r="AX1828" s="179"/>
      <c r="AY1828" s="179"/>
      <c r="AZ1828" s="179"/>
      <c r="BA1828" s="179"/>
      <c r="BB1828" s="179"/>
      <c r="BC1828" s="179"/>
      <c r="BD1828" s="179"/>
      <c r="BE1828" s="179"/>
      <c r="BF1828" s="179"/>
      <c r="BG1828" s="179"/>
      <c r="BH1828" s="179"/>
      <c r="BI1828" s="179"/>
      <c r="BJ1828" s="179"/>
      <c r="BK1828" s="179"/>
      <c r="BL1828" s="179"/>
      <c r="BM1828" s="179"/>
      <c r="BN1828" s="179"/>
      <c r="BO1828" s="179"/>
      <c r="BP1828" s="179"/>
      <c r="BQ1828" s="179"/>
      <c r="BR1828" s="179"/>
      <c r="BS1828" s="179"/>
      <c r="BT1828" s="179"/>
      <c r="BU1828" s="179"/>
      <c r="BV1828" s="179"/>
      <c r="BW1828" s="179"/>
      <c r="BX1828" s="179"/>
      <c r="BY1828" s="179"/>
      <c r="BZ1828" s="179"/>
      <c r="CA1828" s="179"/>
      <c r="CB1828" s="179"/>
      <c r="CC1828" s="179"/>
      <c r="CD1828" s="179"/>
      <c r="CE1828" s="179"/>
      <c r="CF1828" s="179"/>
      <c r="CG1828" s="179"/>
      <c r="CH1828" s="179"/>
      <c r="CI1828" s="179"/>
      <c r="CJ1828" s="179"/>
      <c r="CK1828" s="179"/>
      <c r="CL1828" s="179"/>
      <c r="CM1828" s="179"/>
      <c r="CN1828" s="179"/>
      <c r="CO1828" s="179"/>
      <c r="CP1828" s="179"/>
      <c r="CQ1828" s="179"/>
      <c r="CR1828" s="179"/>
      <c r="CS1828" s="179"/>
      <c r="CT1828" s="179"/>
      <c r="CU1828" s="179"/>
      <c r="CV1828" s="179"/>
      <c r="CW1828" s="179"/>
      <c r="CX1828" s="179"/>
      <c r="CY1828" s="179"/>
      <c r="CZ1828" s="179"/>
      <c r="DA1828" s="179"/>
      <c r="DB1828" s="179"/>
      <c r="DC1828" s="179"/>
      <c r="DD1828" s="179"/>
      <c r="DE1828" s="179"/>
      <c r="DF1828" s="179"/>
      <c r="DG1828" s="179"/>
      <c r="DH1828" s="179"/>
      <c r="DI1828" s="179"/>
      <c r="DJ1828" s="179"/>
      <c r="DK1828" s="179"/>
      <c r="DL1828" s="179"/>
      <c r="DM1828" s="179"/>
      <c r="DN1828" s="179"/>
      <c r="DO1828" s="179"/>
      <c r="DP1828" s="179"/>
      <c r="DQ1828" s="179"/>
      <c r="DR1828" s="179"/>
      <c r="DS1828" s="179"/>
      <c r="DT1828" s="179"/>
      <c r="DU1828" s="179"/>
      <c r="DV1828" s="179"/>
      <c r="DW1828" s="179"/>
      <c r="DX1828" s="179"/>
      <c r="DY1828" s="179"/>
    </row>
    <row r="1829" spans="1:129" outlineLevel="1" x14ac:dyDescent="0.25">
      <c r="A1829" s="96"/>
      <c r="B1829" s="125" t="s">
        <v>1694</v>
      </c>
      <c r="C1829" s="98">
        <v>2017</v>
      </c>
      <c r="D1829" s="101" t="s">
        <v>1525</v>
      </c>
      <c r="E1829" s="101"/>
      <c r="F1829" s="101">
        <v>615.19500000000005</v>
      </c>
      <c r="G1829" s="101">
        <v>803.33736999999996</v>
      </c>
      <c r="H1829" s="188"/>
      <c r="I1829" s="179"/>
      <c r="J1829" s="179"/>
      <c r="K1829" s="179"/>
      <c r="L1829" s="179"/>
      <c r="M1829" s="179"/>
      <c r="N1829" s="179"/>
      <c r="O1829" s="179"/>
      <c r="P1829" s="179"/>
      <c r="Q1829" s="179"/>
      <c r="R1829" s="179"/>
      <c r="S1829" s="179"/>
      <c r="T1829" s="179"/>
      <c r="U1829" s="179"/>
      <c r="V1829" s="179"/>
      <c r="W1829" s="179"/>
      <c r="X1829" s="179"/>
      <c r="Y1829" s="179"/>
      <c r="Z1829" s="179"/>
      <c r="AA1829" s="179"/>
      <c r="AB1829" s="179"/>
      <c r="AC1829" s="179"/>
      <c r="AD1829" s="179"/>
      <c r="AE1829" s="179"/>
      <c r="AF1829" s="179"/>
      <c r="AG1829" s="179"/>
      <c r="AH1829" s="179"/>
      <c r="AI1829" s="179"/>
      <c r="AJ1829" s="179"/>
      <c r="AK1829" s="179"/>
      <c r="AL1829" s="179"/>
      <c r="AM1829" s="179"/>
      <c r="AN1829" s="179"/>
      <c r="AO1829" s="179"/>
      <c r="AP1829" s="179"/>
      <c r="AQ1829" s="179"/>
      <c r="AR1829" s="179"/>
      <c r="AS1829" s="179"/>
      <c r="AT1829" s="179"/>
      <c r="AU1829" s="179"/>
      <c r="AV1829" s="179"/>
      <c r="AW1829" s="179"/>
      <c r="AX1829" s="179"/>
      <c r="AY1829" s="179"/>
      <c r="AZ1829" s="179"/>
      <c r="BA1829" s="179"/>
      <c r="BB1829" s="179"/>
      <c r="BC1829" s="179"/>
      <c r="BD1829" s="179"/>
      <c r="BE1829" s="179"/>
      <c r="BF1829" s="179"/>
      <c r="BG1829" s="179"/>
      <c r="BH1829" s="179"/>
      <c r="BI1829" s="179"/>
      <c r="BJ1829" s="179"/>
      <c r="BK1829" s="179"/>
      <c r="BL1829" s="179"/>
      <c r="BM1829" s="179"/>
      <c r="BN1829" s="179"/>
      <c r="BO1829" s="179"/>
      <c r="BP1829" s="179"/>
      <c r="BQ1829" s="179"/>
      <c r="BR1829" s="179"/>
      <c r="BS1829" s="179"/>
      <c r="BT1829" s="179"/>
      <c r="BU1829" s="179"/>
      <c r="BV1829" s="179"/>
      <c r="BW1829" s="179"/>
      <c r="BX1829" s="179"/>
      <c r="BY1829" s="179"/>
      <c r="BZ1829" s="179"/>
      <c r="CA1829" s="179"/>
      <c r="CB1829" s="179"/>
      <c r="CC1829" s="179"/>
      <c r="CD1829" s="179"/>
      <c r="CE1829" s="179"/>
      <c r="CF1829" s="179"/>
      <c r="CG1829" s="179"/>
      <c r="CH1829" s="179"/>
      <c r="CI1829" s="179"/>
      <c r="CJ1829" s="179"/>
      <c r="CK1829" s="179"/>
      <c r="CL1829" s="179"/>
      <c r="CM1829" s="179"/>
      <c r="CN1829" s="179"/>
      <c r="CO1829" s="179"/>
      <c r="CP1829" s="179"/>
      <c r="CQ1829" s="179"/>
      <c r="CR1829" s="179"/>
      <c r="CS1829" s="179"/>
      <c r="CT1829" s="179"/>
      <c r="CU1829" s="179"/>
      <c r="CV1829" s="179"/>
      <c r="CW1829" s="179"/>
      <c r="CX1829" s="179"/>
      <c r="CY1829" s="179"/>
      <c r="CZ1829" s="179"/>
      <c r="DA1829" s="179"/>
      <c r="DB1829" s="179"/>
      <c r="DC1829" s="179"/>
      <c r="DD1829" s="179"/>
      <c r="DE1829" s="179"/>
      <c r="DF1829" s="179"/>
      <c r="DG1829" s="179"/>
      <c r="DH1829" s="179"/>
      <c r="DI1829" s="179"/>
      <c r="DJ1829" s="179"/>
      <c r="DK1829" s="179"/>
      <c r="DL1829" s="179"/>
      <c r="DM1829" s="179"/>
      <c r="DN1829" s="179"/>
      <c r="DO1829" s="179"/>
      <c r="DP1829" s="179"/>
      <c r="DQ1829" s="179"/>
      <c r="DR1829" s="179"/>
      <c r="DS1829" s="179"/>
      <c r="DT1829" s="179"/>
      <c r="DU1829" s="179"/>
      <c r="DV1829" s="179"/>
      <c r="DW1829" s="179"/>
      <c r="DX1829" s="179"/>
      <c r="DY1829" s="179"/>
    </row>
    <row r="1830" spans="1:129" outlineLevel="1" x14ac:dyDescent="0.25">
      <c r="A1830" s="96"/>
      <c r="B1830" s="125" t="s">
        <v>1695</v>
      </c>
      <c r="C1830" s="98">
        <v>2018</v>
      </c>
      <c r="D1830" s="101" t="s">
        <v>1525</v>
      </c>
      <c r="E1830" s="101"/>
      <c r="F1830" s="101">
        <v>615.19500000000005</v>
      </c>
      <c r="G1830" s="101">
        <v>1347.1141200000002</v>
      </c>
      <c r="H1830" s="188"/>
      <c r="I1830" s="179"/>
      <c r="J1830" s="179"/>
      <c r="K1830" s="179"/>
      <c r="L1830" s="179"/>
      <c r="M1830" s="179"/>
      <c r="N1830" s="179"/>
      <c r="O1830" s="179"/>
      <c r="P1830" s="179"/>
      <c r="Q1830" s="179"/>
      <c r="R1830" s="179"/>
      <c r="S1830" s="179"/>
      <c r="T1830" s="179"/>
      <c r="U1830" s="179"/>
      <c r="V1830" s="179"/>
      <c r="W1830" s="179"/>
      <c r="X1830" s="179"/>
      <c r="Y1830" s="179"/>
      <c r="Z1830" s="179"/>
      <c r="AA1830" s="179"/>
      <c r="AB1830" s="179"/>
      <c r="AC1830" s="179"/>
      <c r="AD1830" s="179"/>
      <c r="AE1830" s="179"/>
      <c r="AF1830" s="179"/>
      <c r="AG1830" s="179"/>
      <c r="AH1830" s="179"/>
      <c r="AI1830" s="179"/>
      <c r="AJ1830" s="179"/>
      <c r="AK1830" s="179"/>
      <c r="AL1830" s="179"/>
      <c r="AM1830" s="179"/>
      <c r="AN1830" s="179"/>
      <c r="AO1830" s="179"/>
      <c r="AP1830" s="179"/>
      <c r="AQ1830" s="179"/>
      <c r="AR1830" s="179"/>
      <c r="AS1830" s="179"/>
      <c r="AT1830" s="179"/>
      <c r="AU1830" s="179"/>
      <c r="AV1830" s="179"/>
      <c r="AW1830" s="179"/>
      <c r="AX1830" s="179"/>
      <c r="AY1830" s="179"/>
      <c r="AZ1830" s="179"/>
      <c r="BA1830" s="179"/>
      <c r="BB1830" s="179"/>
      <c r="BC1830" s="179"/>
      <c r="BD1830" s="179"/>
      <c r="BE1830" s="179"/>
      <c r="BF1830" s="179"/>
      <c r="BG1830" s="179"/>
      <c r="BH1830" s="179"/>
      <c r="BI1830" s="179"/>
      <c r="BJ1830" s="179"/>
      <c r="BK1830" s="179"/>
      <c r="BL1830" s="179"/>
      <c r="BM1830" s="179"/>
      <c r="BN1830" s="179"/>
      <c r="BO1830" s="179"/>
      <c r="BP1830" s="179"/>
      <c r="BQ1830" s="179"/>
      <c r="BR1830" s="179"/>
      <c r="BS1830" s="179"/>
      <c r="BT1830" s="179"/>
      <c r="BU1830" s="179"/>
      <c r="BV1830" s="179"/>
      <c r="BW1830" s="179"/>
      <c r="BX1830" s="179"/>
      <c r="BY1830" s="179"/>
      <c r="BZ1830" s="179"/>
      <c r="CA1830" s="179"/>
      <c r="CB1830" s="179"/>
      <c r="CC1830" s="179"/>
      <c r="CD1830" s="179"/>
      <c r="CE1830" s="179"/>
      <c r="CF1830" s="179"/>
      <c r="CG1830" s="179"/>
      <c r="CH1830" s="179"/>
      <c r="CI1830" s="179"/>
      <c r="CJ1830" s="179"/>
      <c r="CK1830" s="179"/>
      <c r="CL1830" s="179"/>
      <c r="CM1830" s="179"/>
      <c r="CN1830" s="179"/>
      <c r="CO1830" s="179"/>
      <c r="CP1830" s="179"/>
      <c r="CQ1830" s="179"/>
      <c r="CR1830" s="179"/>
      <c r="CS1830" s="179"/>
      <c r="CT1830" s="179"/>
      <c r="CU1830" s="179"/>
      <c r="CV1830" s="179"/>
      <c r="CW1830" s="179"/>
      <c r="CX1830" s="179"/>
      <c r="CY1830" s="179"/>
      <c r="CZ1830" s="179"/>
      <c r="DA1830" s="179"/>
      <c r="DB1830" s="179"/>
      <c r="DC1830" s="179"/>
      <c r="DD1830" s="179"/>
      <c r="DE1830" s="179"/>
      <c r="DF1830" s="179"/>
      <c r="DG1830" s="179"/>
      <c r="DH1830" s="179"/>
      <c r="DI1830" s="179"/>
      <c r="DJ1830" s="179"/>
      <c r="DK1830" s="179"/>
      <c r="DL1830" s="179"/>
      <c r="DM1830" s="179"/>
      <c r="DN1830" s="179"/>
      <c r="DO1830" s="179"/>
      <c r="DP1830" s="179"/>
      <c r="DQ1830" s="179"/>
      <c r="DR1830" s="179"/>
      <c r="DS1830" s="179"/>
      <c r="DT1830" s="179"/>
      <c r="DU1830" s="179"/>
      <c r="DV1830" s="179"/>
      <c r="DW1830" s="179"/>
      <c r="DX1830" s="179"/>
      <c r="DY1830" s="179"/>
    </row>
    <row r="1831" spans="1:129" outlineLevel="1" x14ac:dyDescent="0.25">
      <c r="A1831" s="96"/>
      <c r="B1831" s="125" t="s">
        <v>1696</v>
      </c>
      <c r="C1831" s="98">
        <v>2018</v>
      </c>
      <c r="D1831" s="101" t="s">
        <v>1525</v>
      </c>
      <c r="E1831" s="101"/>
      <c r="F1831" s="101">
        <v>615.19500000000005</v>
      </c>
      <c r="G1831" s="101">
        <v>1009.35213</v>
      </c>
      <c r="H1831" s="188"/>
      <c r="I1831" s="179"/>
      <c r="J1831" s="179"/>
      <c r="K1831" s="179"/>
      <c r="L1831" s="179"/>
      <c r="M1831" s="179"/>
      <c r="N1831" s="179"/>
      <c r="O1831" s="179"/>
      <c r="P1831" s="179"/>
      <c r="Q1831" s="179"/>
      <c r="R1831" s="179"/>
      <c r="S1831" s="179"/>
      <c r="T1831" s="179"/>
      <c r="U1831" s="179"/>
      <c r="V1831" s="179"/>
      <c r="W1831" s="179"/>
      <c r="X1831" s="179"/>
      <c r="Y1831" s="179"/>
      <c r="Z1831" s="179"/>
      <c r="AA1831" s="179"/>
      <c r="AB1831" s="179"/>
      <c r="AC1831" s="179"/>
      <c r="AD1831" s="179"/>
      <c r="AE1831" s="179"/>
      <c r="AF1831" s="179"/>
      <c r="AG1831" s="179"/>
      <c r="AH1831" s="179"/>
      <c r="AI1831" s="179"/>
      <c r="AJ1831" s="179"/>
      <c r="AK1831" s="179"/>
      <c r="AL1831" s="179"/>
      <c r="AM1831" s="179"/>
      <c r="AN1831" s="179"/>
      <c r="AO1831" s="179"/>
      <c r="AP1831" s="179"/>
      <c r="AQ1831" s="179"/>
      <c r="AR1831" s="179"/>
      <c r="AS1831" s="179"/>
      <c r="AT1831" s="179"/>
      <c r="AU1831" s="179"/>
      <c r="AV1831" s="179"/>
      <c r="AW1831" s="179"/>
      <c r="AX1831" s="179"/>
      <c r="AY1831" s="179"/>
      <c r="AZ1831" s="179"/>
      <c r="BA1831" s="179"/>
      <c r="BB1831" s="179"/>
      <c r="BC1831" s="179"/>
      <c r="BD1831" s="179"/>
      <c r="BE1831" s="179"/>
      <c r="BF1831" s="179"/>
      <c r="BG1831" s="179"/>
      <c r="BH1831" s="179"/>
      <c r="BI1831" s="179"/>
      <c r="BJ1831" s="179"/>
      <c r="BK1831" s="179"/>
      <c r="BL1831" s="179"/>
      <c r="BM1831" s="179"/>
      <c r="BN1831" s="179"/>
      <c r="BO1831" s="179"/>
      <c r="BP1831" s="179"/>
      <c r="BQ1831" s="179"/>
      <c r="BR1831" s="179"/>
      <c r="BS1831" s="179"/>
      <c r="BT1831" s="179"/>
      <c r="BU1831" s="179"/>
      <c r="BV1831" s="179"/>
      <c r="BW1831" s="179"/>
      <c r="BX1831" s="179"/>
      <c r="BY1831" s="179"/>
      <c r="BZ1831" s="179"/>
      <c r="CA1831" s="179"/>
      <c r="CB1831" s="179"/>
      <c r="CC1831" s="179"/>
      <c r="CD1831" s="179"/>
      <c r="CE1831" s="179"/>
      <c r="CF1831" s="179"/>
      <c r="CG1831" s="179"/>
      <c r="CH1831" s="179"/>
      <c r="CI1831" s="179"/>
      <c r="CJ1831" s="179"/>
      <c r="CK1831" s="179"/>
      <c r="CL1831" s="179"/>
      <c r="CM1831" s="179"/>
      <c r="CN1831" s="179"/>
      <c r="CO1831" s="179"/>
      <c r="CP1831" s="179"/>
      <c r="CQ1831" s="179"/>
      <c r="CR1831" s="179"/>
      <c r="CS1831" s="179"/>
      <c r="CT1831" s="179"/>
      <c r="CU1831" s="179"/>
      <c r="CV1831" s="179"/>
      <c r="CW1831" s="179"/>
      <c r="CX1831" s="179"/>
      <c r="CY1831" s="179"/>
      <c r="CZ1831" s="179"/>
      <c r="DA1831" s="179"/>
      <c r="DB1831" s="179"/>
      <c r="DC1831" s="179"/>
      <c r="DD1831" s="179"/>
      <c r="DE1831" s="179"/>
      <c r="DF1831" s="179"/>
      <c r="DG1831" s="179"/>
      <c r="DH1831" s="179"/>
      <c r="DI1831" s="179"/>
      <c r="DJ1831" s="179"/>
      <c r="DK1831" s="179"/>
      <c r="DL1831" s="179"/>
      <c r="DM1831" s="179"/>
      <c r="DN1831" s="179"/>
      <c r="DO1831" s="179"/>
      <c r="DP1831" s="179"/>
      <c r="DQ1831" s="179"/>
      <c r="DR1831" s="179"/>
      <c r="DS1831" s="179"/>
      <c r="DT1831" s="179"/>
      <c r="DU1831" s="179"/>
      <c r="DV1831" s="179"/>
      <c r="DW1831" s="179"/>
      <c r="DX1831" s="179"/>
      <c r="DY1831" s="179"/>
    </row>
    <row r="1832" spans="1:129" s="194" customFormat="1" x14ac:dyDescent="0.25">
      <c r="A1832" s="96" t="s">
        <v>1697</v>
      </c>
      <c r="B1832" s="125" t="s">
        <v>1698</v>
      </c>
      <c r="C1832" s="98" t="s">
        <v>144</v>
      </c>
      <c r="D1832" s="99" t="s">
        <v>144</v>
      </c>
      <c r="E1832" s="101">
        <f>SUBTOTAL(9,E1833)</f>
        <v>0</v>
      </c>
      <c r="F1832" s="101">
        <v>0</v>
      </c>
      <c r="G1832" s="101">
        <v>0</v>
      </c>
      <c r="H1832" s="188"/>
      <c r="I1832" s="182"/>
      <c r="J1832" s="182"/>
      <c r="K1832" s="182"/>
      <c r="L1832" s="182"/>
      <c r="M1832" s="182"/>
      <c r="N1832" s="182"/>
      <c r="O1832" s="182"/>
      <c r="P1832" s="182"/>
      <c r="Q1832" s="182"/>
      <c r="R1832" s="182"/>
      <c r="S1832" s="182"/>
      <c r="T1832" s="182"/>
      <c r="U1832" s="182"/>
      <c r="V1832" s="182"/>
      <c r="W1832" s="182"/>
      <c r="X1832" s="182"/>
      <c r="Y1832" s="182"/>
      <c r="Z1832" s="182"/>
      <c r="AA1832" s="182"/>
      <c r="AB1832" s="182"/>
      <c r="AC1832" s="182"/>
      <c r="AD1832" s="182"/>
      <c r="AE1832" s="182"/>
      <c r="AF1832" s="182"/>
      <c r="AG1832" s="182"/>
      <c r="AH1832" s="182"/>
      <c r="AI1832" s="182"/>
      <c r="AJ1832" s="182"/>
      <c r="AK1832" s="182"/>
      <c r="AL1832" s="182"/>
      <c r="AM1832" s="182"/>
      <c r="AN1832" s="182"/>
      <c r="AO1832" s="182"/>
      <c r="AP1832" s="182"/>
      <c r="AQ1832" s="182"/>
      <c r="AR1832" s="182"/>
      <c r="AS1832" s="182"/>
      <c r="AT1832" s="182"/>
      <c r="AU1832" s="182"/>
      <c r="AV1832" s="182"/>
      <c r="AW1832" s="182"/>
      <c r="AX1832" s="182"/>
      <c r="AY1832" s="182"/>
      <c r="AZ1832" s="182"/>
      <c r="BA1832" s="182"/>
      <c r="BB1832" s="182"/>
      <c r="BC1832" s="182"/>
      <c r="BD1832" s="182"/>
      <c r="BE1832" s="182"/>
      <c r="BF1832" s="182"/>
      <c r="BG1832" s="182"/>
      <c r="BH1832" s="182"/>
      <c r="BI1832" s="182"/>
      <c r="BJ1832" s="182"/>
      <c r="BK1832" s="182"/>
      <c r="BL1832" s="182"/>
      <c r="BM1832" s="182"/>
      <c r="BN1832" s="182"/>
      <c r="BO1832" s="182"/>
      <c r="BP1832" s="182"/>
      <c r="BQ1832" s="182"/>
      <c r="BR1832" s="182"/>
      <c r="BS1832" s="182"/>
      <c r="BT1832" s="182"/>
      <c r="BU1832" s="182"/>
      <c r="BV1832" s="182"/>
      <c r="BW1832" s="182"/>
      <c r="BX1832" s="182"/>
      <c r="BY1832" s="182"/>
      <c r="BZ1832" s="182"/>
      <c r="CA1832" s="182"/>
      <c r="CB1832" s="182"/>
      <c r="CC1832" s="182"/>
      <c r="CD1832" s="182"/>
      <c r="CE1832" s="182"/>
      <c r="CF1832" s="182"/>
      <c r="CG1832" s="182"/>
      <c r="CH1832" s="182"/>
      <c r="CI1832" s="182"/>
      <c r="CJ1832" s="182"/>
      <c r="CK1832" s="182"/>
      <c r="CL1832" s="182"/>
      <c r="CM1832" s="182"/>
      <c r="CN1832" s="182"/>
      <c r="CO1832" s="182"/>
      <c r="CP1832" s="182"/>
      <c r="CQ1832" s="182"/>
      <c r="CR1832" s="182"/>
      <c r="CS1832" s="182"/>
      <c r="CT1832" s="182"/>
      <c r="CU1832" s="182"/>
      <c r="CV1832" s="182"/>
      <c r="CW1832" s="182"/>
      <c r="CX1832" s="182"/>
      <c r="CY1832" s="182"/>
      <c r="CZ1832" s="182"/>
      <c r="DA1832" s="182"/>
      <c r="DB1832" s="182"/>
      <c r="DC1832" s="182"/>
      <c r="DD1832" s="182"/>
      <c r="DE1832" s="182"/>
      <c r="DF1832" s="182"/>
      <c r="DG1832" s="182"/>
      <c r="DH1832" s="182"/>
      <c r="DI1832" s="182"/>
      <c r="DJ1832" s="182"/>
      <c r="DK1832" s="182"/>
      <c r="DL1832" s="182"/>
      <c r="DM1832" s="182"/>
      <c r="DN1832" s="182"/>
      <c r="DO1832" s="182"/>
      <c r="DP1832" s="182"/>
      <c r="DQ1832" s="182"/>
      <c r="DR1832" s="182"/>
      <c r="DS1832" s="182"/>
      <c r="DT1832" s="182"/>
      <c r="DU1832" s="182"/>
      <c r="DV1832" s="182"/>
      <c r="DW1832" s="182"/>
      <c r="DX1832" s="182"/>
      <c r="DY1832" s="182"/>
    </row>
    <row r="1833" spans="1:129" s="200" customFormat="1" outlineLevel="1" x14ac:dyDescent="0.25">
      <c r="A1833" s="103" t="s">
        <v>153</v>
      </c>
      <c r="B1833" s="126"/>
      <c r="C1833" s="105"/>
      <c r="D1833" s="106"/>
      <c r="E1833" s="106"/>
      <c r="F1833" s="106"/>
      <c r="G1833" s="106"/>
      <c r="H1833" s="196">
        <v>0</v>
      </c>
    </row>
    <row r="1834" spans="1:129" s="192" customFormat="1" x14ac:dyDescent="0.25">
      <c r="A1834" s="96" t="s">
        <v>1699</v>
      </c>
      <c r="B1834" s="125" t="s">
        <v>1700</v>
      </c>
      <c r="C1834" s="98" t="s">
        <v>144</v>
      </c>
      <c r="D1834" s="99" t="s">
        <v>144</v>
      </c>
      <c r="E1834" s="101">
        <f>E1835+E1837+E1839+E1841+E1844+E1846</f>
        <v>0</v>
      </c>
      <c r="F1834" s="101">
        <v>244.125</v>
      </c>
      <c r="G1834" s="101">
        <v>1870.1458600000001</v>
      </c>
      <c r="H1834" s="188"/>
      <c r="I1834" s="182"/>
      <c r="J1834" s="182"/>
      <c r="K1834" s="182"/>
      <c r="L1834" s="182"/>
      <c r="M1834" s="182"/>
      <c r="N1834" s="182"/>
      <c r="O1834" s="182"/>
      <c r="P1834" s="182"/>
      <c r="Q1834" s="182"/>
      <c r="R1834" s="182"/>
      <c r="S1834" s="182"/>
      <c r="T1834" s="182"/>
      <c r="U1834" s="182"/>
      <c r="V1834" s="182"/>
      <c r="W1834" s="182"/>
      <c r="X1834" s="182"/>
      <c r="Y1834" s="182"/>
      <c r="Z1834" s="182"/>
      <c r="AA1834" s="182"/>
      <c r="AB1834" s="182"/>
      <c r="AC1834" s="182"/>
      <c r="AD1834" s="182"/>
      <c r="AE1834" s="182"/>
      <c r="AF1834" s="182"/>
      <c r="AG1834" s="182"/>
      <c r="AH1834" s="182"/>
      <c r="AI1834" s="182"/>
      <c r="AJ1834" s="182"/>
      <c r="AK1834" s="182"/>
      <c r="AL1834" s="182"/>
      <c r="AM1834" s="182"/>
      <c r="AN1834" s="182"/>
      <c r="AO1834" s="182"/>
      <c r="AP1834" s="182"/>
      <c r="AQ1834" s="182"/>
      <c r="AR1834" s="182"/>
      <c r="AS1834" s="182"/>
      <c r="AT1834" s="182"/>
      <c r="AU1834" s="182"/>
      <c r="AV1834" s="182"/>
      <c r="AW1834" s="182"/>
      <c r="AX1834" s="182"/>
      <c r="AY1834" s="182"/>
      <c r="AZ1834" s="182"/>
      <c r="BA1834" s="182"/>
      <c r="BB1834" s="182"/>
      <c r="BC1834" s="182"/>
      <c r="BD1834" s="182"/>
      <c r="BE1834" s="182"/>
      <c r="BF1834" s="182"/>
      <c r="BG1834" s="182"/>
      <c r="BH1834" s="182"/>
      <c r="BI1834" s="182"/>
      <c r="BJ1834" s="182"/>
      <c r="BK1834" s="182"/>
      <c r="BL1834" s="182"/>
      <c r="BM1834" s="182"/>
      <c r="BN1834" s="182"/>
      <c r="BO1834" s="182"/>
      <c r="BP1834" s="182"/>
      <c r="BQ1834" s="182"/>
      <c r="BR1834" s="182"/>
      <c r="BS1834" s="182"/>
      <c r="BT1834" s="182"/>
      <c r="BU1834" s="182"/>
      <c r="BV1834" s="182"/>
      <c r="BW1834" s="182"/>
      <c r="BX1834" s="182"/>
      <c r="BY1834" s="182"/>
      <c r="BZ1834" s="182"/>
      <c r="CA1834" s="182"/>
      <c r="CB1834" s="182"/>
      <c r="CC1834" s="182"/>
      <c r="CD1834" s="182"/>
      <c r="CE1834" s="182"/>
      <c r="CF1834" s="182"/>
      <c r="CG1834" s="182"/>
      <c r="CH1834" s="182"/>
      <c r="CI1834" s="182"/>
      <c r="CJ1834" s="182"/>
      <c r="CK1834" s="182"/>
      <c r="CL1834" s="182"/>
      <c r="CM1834" s="182"/>
      <c r="CN1834" s="182"/>
      <c r="CO1834" s="182"/>
      <c r="CP1834" s="182"/>
      <c r="CQ1834" s="182"/>
      <c r="CR1834" s="182"/>
      <c r="CS1834" s="182"/>
      <c r="CT1834" s="182"/>
      <c r="CU1834" s="182"/>
      <c r="CV1834" s="182"/>
      <c r="CW1834" s="182"/>
      <c r="CX1834" s="182"/>
      <c r="CY1834" s="182"/>
      <c r="CZ1834" s="182"/>
      <c r="DA1834" s="182"/>
      <c r="DB1834" s="182"/>
      <c r="DC1834" s="182"/>
      <c r="DD1834" s="182"/>
      <c r="DE1834" s="182"/>
      <c r="DF1834" s="182"/>
      <c r="DG1834" s="182"/>
      <c r="DH1834" s="182"/>
      <c r="DI1834" s="182"/>
      <c r="DJ1834" s="182"/>
      <c r="DK1834" s="182"/>
      <c r="DL1834" s="182"/>
      <c r="DM1834" s="182"/>
      <c r="DN1834" s="182"/>
      <c r="DO1834" s="182"/>
      <c r="DP1834" s="182"/>
      <c r="DQ1834" s="182"/>
      <c r="DR1834" s="182"/>
      <c r="DS1834" s="182"/>
      <c r="DT1834" s="182"/>
      <c r="DU1834" s="182"/>
      <c r="DV1834" s="182"/>
      <c r="DW1834" s="182"/>
      <c r="DX1834" s="182"/>
      <c r="DY1834" s="182"/>
    </row>
    <row r="1835" spans="1:129" s="194" customFormat="1" x14ac:dyDescent="0.25">
      <c r="A1835" s="96" t="s">
        <v>1701</v>
      </c>
      <c r="B1835" s="125" t="s">
        <v>1523</v>
      </c>
      <c r="C1835" s="98" t="s">
        <v>144</v>
      </c>
      <c r="D1835" s="99" t="s">
        <v>144</v>
      </c>
      <c r="E1835" s="101">
        <f>SUBTOTAL(9,E1836)</f>
        <v>0</v>
      </c>
      <c r="F1835" s="101">
        <f>SUBTOTAL(9,F1836:F1836)</f>
        <v>0</v>
      </c>
      <c r="G1835" s="101">
        <f>SUBTOTAL(9,G1836:G1836)</f>
        <v>0</v>
      </c>
      <c r="H1835" s="188"/>
      <c r="I1835" s="182"/>
      <c r="J1835" s="182"/>
      <c r="K1835" s="182"/>
      <c r="L1835" s="182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82"/>
      <c r="W1835" s="182"/>
      <c r="X1835" s="182"/>
      <c r="Y1835" s="182"/>
      <c r="Z1835" s="182"/>
      <c r="AA1835" s="182"/>
      <c r="AB1835" s="182"/>
      <c r="AC1835" s="182"/>
      <c r="AD1835" s="182"/>
      <c r="AE1835" s="182"/>
      <c r="AF1835" s="182"/>
      <c r="AG1835" s="182"/>
      <c r="AH1835" s="182"/>
      <c r="AI1835" s="182"/>
      <c r="AJ1835" s="182"/>
      <c r="AK1835" s="182"/>
      <c r="AL1835" s="182"/>
      <c r="AM1835" s="182"/>
      <c r="AN1835" s="182"/>
      <c r="AO1835" s="182"/>
      <c r="AP1835" s="182"/>
      <c r="AQ1835" s="182"/>
      <c r="AR1835" s="182"/>
      <c r="AS1835" s="182"/>
      <c r="AT1835" s="182"/>
      <c r="AU1835" s="182"/>
      <c r="AV1835" s="182"/>
      <c r="AW1835" s="182"/>
      <c r="AX1835" s="182"/>
      <c r="AY1835" s="182"/>
      <c r="AZ1835" s="182"/>
      <c r="BA1835" s="182"/>
      <c r="BB1835" s="182"/>
      <c r="BC1835" s="182"/>
      <c r="BD1835" s="182"/>
      <c r="BE1835" s="182"/>
      <c r="BF1835" s="182"/>
      <c r="BG1835" s="182"/>
      <c r="BH1835" s="182"/>
      <c r="BI1835" s="182"/>
      <c r="BJ1835" s="182"/>
      <c r="BK1835" s="182"/>
      <c r="BL1835" s="182"/>
      <c r="BM1835" s="182"/>
      <c r="BN1835" s="182"/>
      <c r="BO1835" s="182"/>
      <c r="BP1835" s="182"/>
      <c r="BQ1835" s="182"/>
      <c r="BR1835" s="182"/>
      <c r="BS1835" s="182"/>
      <c r="BT1835" s="182"/>
      <c r="BU1835" s="182"/>
      <c r="BV1835" s="182"/>
      <c r="BW1835" s="182"/>
      <c r="BX1835" s="182"/>
      <c r="BY1835" s="182"/>
      <c r="BZ1835" s="182"/>
      <c r="CA1835" s="182"/>
      <c r="CB1835" s="182"/>
      <c r="CC1835" s="182"/>
      <c r="CD1835" s="182"/>
      <c r="CE1835" s="182"/>
      <c r="CF1835" s="182"/>
      <c r="CG1835" s="182"/>
      <c r="CH1835" s="182"/>
      <c r="CI1835" s="182"/>
      <c r="CJ1835" s="182"/>
      <c r="CK1835" s="182"/>
      <c r="CL1835" s="182"/>
      <c r="CM1835" s="182"/>
      <c r="CN1835" s="182"/>
      <c r="CO1835" s="182"/>
      <c r="CP1835" s="182"/>
      <c r="CQ1835" s="182"/>
      <c r="CR1835" s="182"/>
      <c r="CS1835" s="182"/>
      <c r="CT1835" s="182"/>
      <c r="CU1835" s="182"/>
      <c r="CV1835" s="182"/>
      <c r="CW1835" s="182"/>
      <c r="CX1835" s="182"/>
      <c r="CY1835" s="182"/>
      <c r="CZ1835" s="182"/>
      <c r="DA1835" s="182"/>
      <c r="DB1835" s="182"/>
      <c r="DC1835" s="182"/>
      <c r="DD1835" s="182"/>
      <c r="DE1835" s="182"/>
      <c r="DF1835" s="182"/>
      <c r="DG1835" s="182"/>
      <c r="DH1835" s="182"/>
      <c r="DI1835" s="182"/>
      <c r="DJ1835" s="182"/>
      <c r="DK1835" s="182"/>
      <c r="DL1835" s="182"/>
      <c r="DM1835" s="182"/>
      <c r="DN1835" s="182"/>
      <c r="DO1835" s="182"/>
      <c r="DP1835" s="182"/>
      <c r="DQ1835" s="182"/>
      <c r="DR1835" s="182"/>
      <c r="DS1835" s="182"/>
      <c r="DT1835" s="182"/>
      <c r="DU1835" s="182"/>
      <c r="DV1835" s="182"/>
      <c r="DW1835" s="182"/>
      <c r="DX1835" s="182"/>
      <c r="DY1835" s="182"/>
    </row>
    <row r="1836" spans="1:129" s="108" customFormat="1" hidden="1" x14ac:dyDescent="0.25">
      <c r="A1836" s="103" t="s">
        <v>153</v>
      </c>
      <c r="B1836" s="126"/>
      <c r="C1836" s="112"/>
      <c r="D1836" s="113"/>
      <c r="E1836" s="113"/>
      <c r="F1836" s="113"/>
      <c r="G1836" s="113"/>
      <c r="H1836" s="107">
        <v>0</v>
      </c>
    </row>
    <row r="1837" spans="1:129" s="194" customFormat="1" x14ac:dyDescent="0.25">
      <c r="A1837" s="96" t="s">
        <v>1702</v>
      </c>
      <c r="B1837" s="125" t="s">
        <v>1555</v>
      </c>
      <c r="C1837" s="98" t="s">
        <v>144</v>
      </c>
      <c r="D1837" s="99" t="s">
        <v>144</v>
      </c>
      <c r="E1837" s="101">
        <f>SUBTOTAL(9,E1838)</f>
        <v>0</v>
      </c>
      <c r="F1837" s="101">
        <f t="shared" ref="F1837:G1837" si="0">SUBTOTAL(9,F1838)</f>
        <v>0</v>
      </c>
      <c r="G1837" s="101">
        <f t="shared" si="0"/>
        <v>0</v>
      </c>
      <c r="H1837" s="188"/>
      <c r="I1837" s="182"/>
      <c r="J1837" s="182"/>
      <c r="K1837" s="182"/>
      <c r="L1837" s="182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82"/>
      <c r="W1837" s="182"/>
      <c r="X1837" s="182"/>
      <c r="Y1837" s="182"/>
      <c r="Z1837" s="182"/>
      <c r="AA1837" s="182"/>
      <c r="AB1837" s="182"/>
      <c r="AC1837" s="182"/>
      <c r="AD1837" s="182"/>
      <c r="AE1837" s="182"/>
      <c r="AF1837" s="182"/>
      <c r="AG1837" s="182"/>
      <c r="AH1837" s="182"/>
      <c r="AI1837" s="182"/>
      <c r="AJ1837" s="182"/>
      <c r="AK1837" s="182"/>
      <c r="AL1837" s="182"/>
      <c r="AM1837" s="182"/>
      <c r="AN1837" s="182"/>
      <c r="AO1837" s="182"/>
      <c r="AP1837" s="182"/>
      <c r="AQ1837" s="182"/>
      <c r="AR1837" s="182"/>
      <c r="AS1837" s="182"/>
      <c r="AT1837" s="182"/>
      <c r="AU1837" s="182"/>
      <c r="AV1837" s="182"/>
      <c r="AW1837" s="182"/>
      <c r="AX1837" s="182"/>
      <c r="AY1837" s="182"/>
      <c r="AZ1837" s="182"/>
      <c r="BA1837" s="182"/>
      <c r="BB1837" s="182"/>
      <c r="BC1837" s="182"/>
      <c r="BD1837" s="182"/>
      <c r="BE1837" s="182"/>
      <c r="BF1837" s="182"/>
      <c r="BG1837" s="182"/>
      <c r="BH1837" s="182"/>
      <c r="BI1837" s="182"/>
      <c r="BJ1837" s="182"/>
      <c r="BK1837" s="182"/>
      <c r="BL1837" s="182"/>
      <c r="BM1837" s="182"/>
      <c r="BN1837" s="182"/>
      <c r="BO1837" s="182"/>
      <c r="BP1837" s="182"/>
      <c r="BQ1837" s="182"/>
      <c r="BR1837" s="182"/>
      <c r="BS1837" s="182"/>
      <c r="BT1837" s="182"/>
      <c r="BU1837" s="182"/>
      <c r="BV1837" s="182"/>
      <c r="BW1837" s="182"/>
      <c r="BX1837" s="182"/>
      <c r="BY1837" s="182"/>
      <c r="BZ1837" s="182"/>
      <c r="CA1837" s="182"/>
      <c r="CB1837" s="182"/>
      <c r="CC1837" s="182"/>
      <c r="CD1837" s="182"/>
      <c r="CE1837" s="182"/>
      <c r="CF1837" s="182"/>
      <c r="CG1837" s="182"/>
      <c r="CH1837" s="182"/>
      <c r="CI1837" s="182"/>
      <c r="CJ1837" s="182"/>
      <c r="CK1837" s="182"/>
      <c r="CL1837" s="182"/>
      <c r="CM1837" s="182"/>
      <c r="CN1837" s="182"/>
      <c r="CO1837" s="182"/>
      <c r="CP1837" s="182"/>
      <c r="CQ1837" s="182"/>
      <c r="CR1837" s="182"/>
      <c r="CS1837" s="182"/>
      <c r="CT1837" s="182"/>
      <c r="CU1837" s="182"/>
      <c r="CV1837" s="182"/>
      <c r="CW1837" s="182"/>
      <c r="CX1837" s="182"/>
      <c r="CY1837" s="182"/>
      <c r="CZ1837" s="182"/>
      <c r="DA1837" s="182"/>
      <c r="DB1837" s="182"/>
      <c r="DC1837" s="182"/>
      <c r="DD1837" s="182"/>
      <c r="DE1837" s="182"/>
      <c r="DF1837" s="182"/>
      <c r="DG1837" s="182"/>
      <c r="DH1837" s="182"/>
      <c r="DI1837" s="182"/>
      <c r="DJ1837" s="182"/>
      <c r="DK1837" s="182"/>
      <c r="DL1837" s="182"/>
      <c r="DM1837" s="182"/>
      <c r="DN1837" s="182"/>
      <c r="DO1837" s="182"/>
      <c r="DP1837" s="182"/>
      <c r="DQ1837" s="182"/>
      <c r="DR1837" s="182"/>
      <c r="DS1837" s="182"/>
      <c r="DT1837" s="182"/>
      <c r="DU1837" s="182"/>
      <c r="DV1837" s="182"/>
      <c r="DW1837" s="182"/>
      <c r="DX1837" s="182"/>
      <c r="DY1837" s="182"/>
    </row>
    <row r="1838" spans="1:129" s="108" customFormat="1" hidden="1" x14ac:dyDescent="0.25">
      <c r="A1838" s="120"/>
      <c r="B1838" s="128"/>
      <c r="C1838" s="112"/>
      <c r="D1838" s="113"/>
      <c r="E1838" s="113"/>
      <c r="F1838" s="113"/>
      <c r="G1838" s="113"/>
      <c r="H1838" s="107"/>
      <c r="I1838" s="116"/>
      <c r="J1838" s="116"/>
      <c r="K1838" s="116"/>
      <c r="L1838" s="116"/>
      <c r="M1838" s="116"/>
      <c r="N1838" s="116"/>
      <c r="O1838" s="116"/>
      <c r="P1838" s="116"/>
      <c r="Q1838" s="116"/>
      <c r="R1838" s="116"/>
      <c r="S1838" s="116"/>
      <c r="T1838" s="116"/>
      <c r="U1838" s="116"/>
      <c r="V1838" s="116"/>
      <c r="W1838" s="116"/>
      <c r="X1838" s="116"/>
      <c r="Y1838" s="116"/>
      <c r="Z1838" s="116"/>
      <c r="AA1838" s="116"/>
      <c r="AB1838" s="116"/>
      <c r="AC1838" s="116"/>
      <c r="AD1838" s="116"/>
      <c r="AE1838" s="116"/>
      <c r="AF1838" s="116"/>
      <c r="AG1838" s="116"/>
      <c r="AH1838" s="116"/>
      <c r="AI1838" s="116"/>
      <c r="AJ1838" s="116"/>
      <c r="AK1838" s="116"/>
      <c r="AL1838" s="116"/>
      <c r="AM1838" s="116"/>
      <c r="AN1838" s="116"/>
      <c r="AO1838" s="116"/>
      <c r="AP1838" s="116"/>
      <c r="AQ1838" s="116"/>
      <c r="AR1838" s="116"/>
      <c r="AS1838" s="116"/>
      <c r="AT1838" s="116"/>
      <c r="AU1838" s="116"/>
      <c r="AV1838" s="116"/>
      <c r="AW1838" s="116"/>
      <c r="AX1838" s="116"/>
      <c r="AY1838" s="116"/>
      <c r="AZ1838" s="116"/>
      <c r="BA1838" s="116"/>
      <c r="BB1838" s="116"/>
      <c r="BC1838" s="116"/>
      <c r="BD1838" s="116"/>
      <c r="BE1838" s="116"/>
      <c r="BF1838" s="116"/>
      <c r="BG1838" s="116"/>
      <c r="BH1838" s="116"/>
      <c r="BI1838" s="116"/>
      <c r="BJ1838" s="116"/>
      <c r="BK1838" s="116"/>
      <c r="BL1838" s="116"/>
      <c r="BM1838" s="116"/>
      <c r="BN1838" s="116"/>
      <c r="BO1838" s="116"/>
      <c r="BP1838" s="116"/>
      <c r="BQ1838" s="116"/>
      <c r="BR1838" s="116"/>
      <c r="BS1838" s="116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</row>
    <row r="1839" spans="1:129" s="194" customFormat="1" x14ac:dyDescent="0.25">
      <c r="A1839" s="96" t="s">
        <v>1703</v>
      </c>
      <c r="B1839" s="125" t="s">
        <v>1644</v>
      </c>
      <c r="C1839" s="98" t="s">
        <v>144</v>
      </c>
      <c r="D1839" s="99" t="s">
        <v>144</v>
      </c>
      <c r="E1839" s="101">
        <f>SUBTOTAL(9,E1840)</f>
        <v>0</v>
      </c>
      <c r="F1839" s="101">
        <v>244.125</v>
      </c>
      <c r="G1839" s="101">
        <v>1870.1458600000001</v>
      </c>
      <c r="H1839" s="188"/>
      <c r="I1839" s="182"/>
      <c r="J1839" s="182"/>
      <c r="K1839" s="182"/>
      <c r="L1839" s="182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82"/>
      <c r="W1839" s="182"/>
      <c r="X1839" s="182"/>
      <c r="Y1839" s="182"/>
      <c r="Z1839" s="182"/>
      <c r="AA1839" s="182"/>
      <c r="AB1839" s="182"/>
      <c r="AC1839" s="182"/>
      <c r="AD1839" s="182"/>
      <c r="AE1839" s="182"/>
      <c r="AF1839" s="182"/>
      <c r="AG1839" s="182"/>
      <c r="AH1839" s="182"/>
      <c r="AI1839" s="182"/>
      <c r="AJ1839" s="182"/>
      <c r="AK1839" s="182"/>
      <c r="AL1839" s="182"/>
      <c r="AM1839" s="182"/>
      <c r="AN1839" s="182"/>
      <c r="AO1839" s="182"/>
      <c r="AP1839" s="182"/>
      <c r="AQ1839" s="182"/>
      <c r="AR1839" s="182"/>
      <c r="AS1839" s="182"/>
      <c r="AT1839" s="182"/>
      <c r="AU1839" s="182"/>
      <c r="AV1839" s="182"/>
      <c r="AW1839" s="182"/>
      <c r="AX1839" s="182"/>
      <c r="AY1839" s="182"/>
      <c r="AZ1839" s="182"/>
      <c r="BA1839" s="182"/>
      <c r="BB1839" s="182"/>
      <c r="BC1839" s="182"/>
      <c r="BD1839" s="182"/>
      <c r="BE1839" s="182"/>
      <c r="BF1839" s="182"/>
      <c r="BG1839" s="182"/>
      <c r="BH1839" s="182"/>
      <c r="BI1839" s="182"/>
      <c r="BJ1839" s="182"/>
      <c r="BK1839" s="182"/>
      <c r="BL1839" s="182"/>
      <c r="BM1839" s="182"/>
      <c r="BN1839" s="182"/>
      <c r="BO1839" s="182"/>
      <c r="BP1839" s="182"/>
      <c r="BQ1839" s="182"/>
      <c r="BR1839" s="182"/>
      <c r="BS1839" s="182"/>
      <c r="BT1839" s="182"/>
      <c r="BU1839" s="182"/>
      <c r="BV1839" s="182"/>
      <c r="BW1839" s="182"/>
      <c r="BX1839" s="182"/>
      <c r="BY1839" s="182"/>
      <c r="BZ1839" s="182"/>
      <c r="CA1839" s="182"/>
      <c r="CB1839" s="182"/>
      <c r="CC1839" s="182"/>
      <c r="CD1839" s="182"/>
      <c r="CE1839" s="182"/>
      <c r="CF1839" s="182"/>
      <c r="CG1839" s="182"/>
      <c r="CH1839" s="182"/>
      <c r="CI1839" s="182"/>
      <c r="CJ1839" s="182"/>
      <c r="CK1839" s="182"/>
      <c r="CL1839" s="182"/>
      <c r="CM1839" s="182"/>
      <c r="CN1839" s="182"/>
      <c r="CO1839" s="182"/>
      <c r="CP1839" s="182"/>
      <c r="CQ1839" s="182"/>
      <c r="CR1839" s="182"/>
      <c r="CS1839" s="182"/>
      <c r="CT1839" s="182"/>
      <c r="CU1839" s="182"/>
      <c r="CV1839" s="182"/>
      <c r="CW1839" s="182"/>
      <c r="CX1839" s="182"/>
      <c r="CY1839" s="182"/>
      <c r="CZ1839" s="182"/>
      <c r="DA1839" s="182"/>
      <c r="DB1839" s="182"/>
      <c r="DC1839" s="182"/>
      <c r="DD1839" s="182"/>
      <c r="DE1839" s="182"/>
      <c r="DF1839" s="182"/>
      <c r="DG1839" s="182"/>
      <c r="DH1839" s="182"/>
      <c r="DI1839" s="182"/>
      <c r="DJ1839" s="182"/>
      <c r="DK1839" s="182"/>
      <c r="DL1839" s="182"/>
      <c r="DM1839" s="182"/>
      <c r="DN1839" s="182"/>
      <c r="DO1839" s="182"/>
      <c r="DP1839" s="182"/>
      <c r="DQ1839" s="182"/>
      <c r="DR1839" s="182"/>
      <c r="DS1839" s="182"/>
      <c r="DT1839" s="182"/>
      <c r="DU1839" s="182"/>
      <c r="DV1839" s="182"/>
      <c r="DW1839" s="182"/>
      <c r="DX1839" s="182"/>
      <c r="DY1839" s="182"/>
    </row>
    <row r="1840" spans="1:129" outlineLevel="1" x14ac:dyDescent="0.25">
      <c r="A1840" s="96" t="s">
        <v>153</v>
      </c>
      <c r="B1840" s="125" t="s">
        <v>1704</v>
      </c>
      <c r="C1840" s="98">
        <v>2018</v>
      </c>
      <c r="D1840" s="101" t="s">
        <v>1525</v>
      </c>
      <c r="E1840" s="101"/>
      <c r="F1840" s="101">
        <v>244.125</v>
      </c>
      <c r="G1840" s="101">
        <v>1870.1458600000001</v>
      </c>
      <c r="H1840" s="188"/>
      <c r="I1840" s="179"/>
      <c r="J1840" s="179"/>
      <c r="K1840" s="179"/>
      <c r="L1840" s="179"/>
      <c r="M1840" s="179"/>
      <c r="N1840" s="179"/>
      <c r="O1840" s="179"/>
      <c r="P1840" s="179"/>
      <c r="Q1840" s="179"/>
      <c r="R1840" s="179"/>
      <c r="S1840" s="179"/>
      <c r="T1840" s="179"/>
      <c r="U1840" s="179"/>
      <c r="V1840" s="179"/>
      <c r="W1840" s="179"/>
      <c r="X1840" s="179"/>
      <c r="Y1840" s="179"/>
      <c r="Z1840" s="179"/>
      <c r="AA1840" s="179"/>
      <c r="AB1840" s="179"/>
      <c r="AC1840" s="179"/>
      <c r="AD1840" s="179"/>
      <c r="AE1840" s="179"/>
      <c r="AF1840" s="179"/>
      <c r="AG1840" s="179"/>
      <c r="AH1840" s="179"/>
      <c r="AI1840" s="179"/>
      <c r="AJ1840" s="179"/>
      <c r="AK1840" s="179"/>
      <c r="AL1840" s="179"/>
      <c r="AM1840" s="179"/>
      <c r="AN1840" s="179"/>
      <c r="AO1840" s="179"/>
      <c r="AP1840" s="179"/>
      <c r="AQ1840" s="179"/>
      <c r="AR1840" s="179"/>
      <c r="AS1840" s="179"/>
      <c r="AT1840" s="179"/>
      <c r="AU1840" s="179"/>
      <c r="AV1840" s="179"/>
      <c r="AW1840" s="179"/>
      <c r="AX1840" s="179"/>
      <c r="AY1840" s="179"/>
      <c r="AZ1840" s="179"/>
      <c r="BA1840" s="179"/>
      <c r="BB1840" s="179"/>
      <c r="BC1840" s="179"/>
      <c r="BD1840" s="179"/>
      <c r="BE1840" s="179"/>
      <c r="BF1840" s="179"/>
      <c r="BG1840" s="179"/>
      <c r="BH1840" s="179"/>
      <c r="BI1840" s="179"/>
      <c r="BJ1840" s="179"/>
      <c r="BK1840" s="179"/>
      <c r="BL1840" s="179"/>
      <c r="BM1840" s="179"/>
      <c r="BN1840" s="179"/>
      <c r="BO1840" s="179"/>
      <c r="BP1840" s="179"/>
      <c r="BQ1840" s="179"/>
      <c r="BR1840" s="179"/>
      <c r="BS1840" s="179"/>
      <c r="BT1840" s="179"/>
      <c r="BU1840" s="179"/>
      <c r="BV1840" s="179"/>
      <c r="BW1840" s="179"/>
      <c r="BX1840" s="179"/>
      <c r="BY1840" s="179"/>
      <c r="BZ1840" s="179"/>
      <c r="CA1840" s="179"/>
      <c r="CB1840" s="179"/>
      <c r="CC1840" s="179"/>
      <c r="CD1840" s="179"/>
      <c r="CE1840" s="179"/>
      <c r="CF1840" s="179"/>
      <c r="CG1840" s="179"/>
      <c r="CH1840" s="179"/>
      <c r="CI1840" s="179"/>
      <c r="CJ1840" s="179"/>
      <c r="CK1840" s="179"/>
      <c r="CL1840" s="179"/>
      <c r="CM1840" s="179"/>
      <c r="CN1840" s="179"/>
      <c r="CO1840" s="179"/>
      <c r="CP1840" s="179"/>
      <c r="CQ1840" s="179"/>
      <c r="CR1840" s="179"/>
      <c r="CS1840" s="179"/>
      <c r="CT1840" s="179"/>
      <c r="CU1840" s="179"/>
      <c r="CV1840" s="179"/>
      <c r="CW1840" s="179"/>
      <c r="CX1840" s="179"/>
      <c r="CY1840" s="179"/>
      <c r="CZ1840" s="179"/>
      <c r="DA1840" s="179"/>
      <c r="DB1840" s="179"/>
      <c r="DC1840" s="179"/>
      <c r="DD1840" s="179"/>
      <c r="DE1840" s="179"/>
      <c r="DF1840" s="179"/>
      <c r="DG1840" s="179"/>
      <c r="DH1840" s="179"/>
      <c r="DI1840" s="179"/>
      <c r="DJ1840" s="179"/>
      <c r="DK1840" s="179"/>
      <c r="DL1840" s="179"/>
      <c r="DM1840" s="179"/>
      <c r="DN1840" s="179"/>
      <c r="DO1840" s="179"/>
      <c r="DP1840" s="179"/>
      <c r="DQ1840" s="179"/>
      <c r="DR1840" s="179"/>
      <c r="DS1840" s="179"/>
      <c r="DT1840" s="179"/>
      <c r="DU1840" s="179"/>
      <c r="DV1840" s="179"/>
      <c r="DW1840" s="179"/>
      <c r="DX1840" s="179"/>
      <c r="DY1840" s="179"/>
    </row>
    <row r="1841" spans="1:129" s="194" customFormat="1" x14ac:dyDescent="0.25">
      <c r="A1841" s="96" t="s">
        <v>1705</v>
      </c>
      <c r="B1841" s="125" t="s">
        <v>1680</v>
      </c>
      <c r="C1841" s="98" t="s">
        <v>144</v>
      </c>
      <c r="D1841" s="99" t="s">
        <v>144</v>
      </c>
      <c r="E1841" s="101">
        <f>SUBTOTAL(9,E1842:E1843)</f>
        <v>0</v>
      </c>
      <c r="F1841" s="101">
        <f t="shared" ref="F1841:G1841" si="1">SUBTOTAL(9,F1842:F1843)</f>
        <v>0</v>
      </c>
      <c r="G1841" s="101">
        <f t="shared" si="1"/>
        <v>0</v>
      </c>
      <c r="H1841" s="188"/>
      <c r="I1841" s="182"/>
      <c r="J1841" s="182"/>
      <c r="K1841" s="182"/>
      <c r="L1841" s="182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82"/>
      <c r="W1841" s="182"/>
      <c r="X1841" s="182"/>
      <c r="Y1841" s="182"/>
      <c r="Z1841" s="182"/>
      <c r="AA1841" s="182"/>
      <c r="AB1841" s="182"/>
      <c r="AC1841" s="182"/>
      <c r="AD1841" s="182"/>
      <c r="AE1841" s="182"/>
      <c r="AF1841" s="182"/>
      <c r="AG1841" s="182"/>
      <c r="AH1841" s="182"/>
      <c r="AI1841" s="182"/>
      <c r="AJ1841" s="182"/>
      <c r="AK1841" s="182"/>
      <c r="AL1841" s="182"/>
      <c r="AM1841" s="182"/>
      <c r="AN1841" s="182"/>
      <c r="AO1841" s="182"/>
      <c r="AP1841" s="182"/>
      <c r="AQ1841" s="182"/>
      <c r="AR1841" s="182"/>
      <c r="AS1841" s="182"/>
      <c r="AT1841" s="182"/>
      <c r="AU1841" s="182"/>
      <c r="AV1841" s="182"/>
      <c r="AW1841" s="182"/>
      <c r="AX1841" s="182"/>
      <c r="AY1841" s="182"/>
      <c r="AZ1841" s="182"/>
      <c r="BA1841" s="182"/>
      <c r="BB1841" s="182"/>
      <c r="BC1841" s="182"/>
      <c r="BD1841" s="182"/>
      <c r="BE1841" s="182"/>
      <c r="BF1841" s="182"/>
      <c r="BG1841" s="182"/>
      <c r="BH1841" s="182"/>
      <c r="BI1841" s="182"/>
      <c r="BJ1841" s="182"/>
      <c r="BK1841" s="182"/>
      <c r="BL1841" s="182"/>
      <c r="BM1841" s="182"/>
      <c r="BN1841" s="182"/>
      <c r="BO1841" s="182"/>
      <c r="BP1841" s="182"/>
      <c r="BQ1841" s="182"/>
      <c r="BR1841" s="182"/>
      <c r="BS1841" s="182"/>
      <c r="BT1841" s="182"/>
      <c r="BU1841" s="182"/>
      <c r="BV1841" s="182"/>
      <c r="BW1841" s="182"/>
      <c r="BX1841" s="182"/>
      <c r="BY1841" s="182"/>
      <c r="BZ1841" s="182"/>
      <c r="CA1841" s="182"/>
      <c r="CB1841" s="182"/>
      <c r="CC1841" s="182"/>
      <c r="CD1841" s="182"/>
      <c r="CE1841" s="182"/>
      <c r="CF1841" s="182"/>
      <c r="CG1841" s="182"/>
      <c r="CH1841" s="182"/>
      <c r="CI1841" s="182"/>
      <c r="CJ1841" s="182"/>
      <c r="CK1841" s="182"/>
      <c r="CL1841" s="182"/>
      <c r="CM1841" s="182"/>
      <c r="CN1841" s="182"/>
      <c r="CO1841" s="182"/>
      <c r="CP1841" s="182"/>
      <c r="CQ1841" s="182"/>
      <c r="CR1841" s="182"/>
      <c r="CS1841" s="182"/>
      <c r="CT1841" s="182"/>
      <c r="CU1841" s="182"/>
      <c r="CV1841" s="182"/>
      <c r="CW1841" s="182"/>
      <c r="CX1841" s="182"/>
      <c r="CY1841" s="182"/>
      <c r="CZ1841" s="182"/>
      <c r="DA1841" s="182"/>
      <c r="DB1841" s="182"/>
      <c r="DC1841" s="182"/>
      <c r="DD1841" s="182"/>
      <c r="DE1841" s="182"/>
      <c r="DF1841" s="182"/>
      <c r="DG1841" s="182"/>
      <c r="DH1841" s="182"/>
      <c r="DI1841" s="182"/>
      <c r="DJ1841" s="182"/>
      <c r="DK1841" s="182"/>
      <c r="DL1841" s="182"/>
      <c r="DM1841" s="182"/>
      <c r="DN1841" s="182"/>
      <c r="DO1841" s="182"/>
      <c r="DP1841" s="182"/>
      <c r="DQ1841" s="182"/>
      <c r="DR1841" s="182"/>
      <c r="DS1841" s="182"/>
      <c r="DT1841" s="182"/>
      <c r="DU1841" s="182"/>
      <c r="DV1841" s="182"/>
      <c r="DW1841" s="182"/>
      <c r="DX1841" s="182"/>
      <c r="DY1841" s="182"/>
    </row>
    <row r="1842" spans="1:129" s="107" customFormat="1" hidden="1" x14ac:dyDescent="0.25">
      <c r="A1842" s="120"/>
      <c r="B1842" s="128"/>
      <c r="C1842" s="112"/>
      <c r="D1842" s="113"/>
      <c r="E1842" s="113"/>
      <c r="F1842" s="113"/>
      <c r="G1842" s="113"/>
      <c r="I1842" s="116"/>
      <c r="J1842" s="116"/>
      <c r="K1842" s="116"/>
      <c r="L1842" s="116"/>
      <c r="M1842" s="116"/>
      <c r="N1842" s="116"/>
      <c r="O1842" s="116"/>
      <c r="P1842" s="116"/>
      <c r="Q1842" s="116"/>
      <c r="R1842" s="116"/>
      <c r="S1842" s="116"/>
      <c r="T1842" s="116"/>
      <c r="U1842" s="116"/>
      <c r="V1842" s="116"/>
      <c r="W1842" s="116"/>
      <c r="X1842" s="116"/>
      <c r="Y1842" s="116"/>
      <c r="Z1842" s="116"/>
      <c r="AA1842" s="116"/>
      <c r="AB1842" s="116"/>
      <c r="AC1842" s="116"/>
      <c r="AD1842" s="116"/>
      <c r="AE1842" s="116"/>
      <c r="AF1842" s="116"/>
      <c r="AG1842" s="116"/>
      <c r="AH1842" s="116"/>
      <c r="AI1842" s="116"/>
      <c r="AJ1842" s="116"/>
      <c r="AK1842" s="116"/>
      <c r="AL1842" s="116"/>
      <c r="AM1842" s="116"/>
      <c r="AN1842" s="116"/>
      <c r="AO1842" s="116"/>
      <c r="AP1842" s="116"/>
      <c r="AQ1842" s="116"/>
      <c r="AR1842" s="116"/>
      <c r="AS1842" s="116"/>
      <c r="AT1842" s="116"/>
      <c r="AU1842" s="116"/>
      <c r="AV1842" s="116"/>
      <c r="AW1842" s="116"/>
      <c r="AX1842" s="116"/>
      <c r="AY1842" s="116"/>
      <c r="AZ1842" s="116"/>
      <c r="BA1842" s="116"/>
      <c r="BB1842" s="116"/>
      <c r="BC1842" s="116"/>
      <c r="BD1842" s="116"/>
      <c r="BE1842" s="116"/>
      <c r="BF1842" s="116"/>
      <c r="BG1842" s="116"/>
      <c r="BH1842" s="116"/>
      <c r="BI1842" s="116"/>
      <c r="BJ1842" s="116"/>
      <c r="BK1842" s="116"/>
      <c r="BL1842" s="116"/>
      <c r="BM1842" s="116"/>
      <c r="BN1842" s="116"/>
      <c r="BO1842" s="116"/>
      <c r="BP1842" s="116"/>
      <c r="BQ1842" s="116"/>
      <c r="BR1842" s="116"/>
      <c r="BS1842" s="116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</row>
    <row r="1843" spans="1:129" s="108" customFormat="1" hidden="1" x14ac:dyDescent="0.25">
      <c r="A1843" s="120"/>
      <c r="B1843" s="128"/>
      <c r="C1843" s="112"/>
      <c r="D1843" s="113"/>
      <c r="E1843" s="113"/>
      <c r="F1843" s="113"/>
      <c r="G1843" s="113"/>
      <c r="H1843" s="107"/>
      <c r="I1843" s="116"/>
      <c r="J1843" s="116"/>
      <c r="K1843" s="116"/>
      <c r="L1843" s="116"/>
      <c r="M1843" s="116"/>
      <c r="N1843" s="116"/>
      <c r="O1843" s="116"/>
      <c r="P1843" s="116"/>
      <c r="Q1843" s="116"/>
      <c r="R1843" s="116"/>
      <c r="S1843" s="116"/>
      <c r="T1843" s="116"/>
      <c r="U1843" s="116"/>
      <c r="V1843" s="116"/>
      <c r="W1843" s="116"/>
      <c r="X1843" s="116"/>
      <c r="Y1843" s="116"/>
      <c r="Z1843" s="116"/>
      <c r="AA1843" s="116"/>
      <c r="AB1843" s="116"/>
      <c r="AC1843" s="116"/>
      <c r="AD1843" s="116"/>
      <c r="AE1843" s="116"/>
      <c r="AF1843" s="116"/>
      <c r="AG1843" s="116"/>
      <c r="AH1843" s="116"/>
      <c r="AI1843" s="116"/>
      <c r="AJ1843" s="116"/>
      <c r="AK1843" s="116"/>
      <c r="AL1843" s="116"/>
      <c r="AM1843" s="116"/>
      <c r="AN1843" s="116"/>
      <c r="AO1843" s="116"/>
      <c r="AP1843" s="116"/>
      <c r="AQ1843" s="116"/>
      <c r="AR1843" s="116"/>
      <c r="AS1843" s="116"/>
      <c r="AT1843" s="116"/>
      <c r="AU1843" s="116"/>
      <c r="AV1843" s="116"/>
      <c r="AW1843" s="116"/>
      <c r="AX1843" s="116"/>
      <c r="AY1843" s="116"/>
      <c r="AZ1843" s="116"/>
      <c r="BA1843" s="116"/>
      <c r="BB1843" s="116"/>
      <c r="BC1843" s="116"/>
      <c r="BD1843" s="116"/>
      <c r="BE1843" s="116"/>
      <c r="BF1843" s="116"/>
      <c r="BG1843" s="116"/>
      <c r="BH1843" s="116"/>
      <c r="BI1843" s="116"/>
      <c r="BJ1843" s="116"/>
      <c r="BK1843" s="116"/>
      <c r="BL1843" s="116"/>
      <c r="BM1843" s="116"/>
      <c r="BN1843" s="116"/>
      <c r="BO1843" s="116"/>
      <c r="BP1843" s="116"/>
      <c r="BQ1843" s="116"/>
      <c r="BR1843" s="116"/>
      <c r="BS1843" s="116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</row>
    <row r="1844" spans="1:129" s="194" customFormat="1" x14ac:dyDescent="0.25">
      <c r="A1844" s="96" t="s">
        <v>1706</v>
      </c>
      <c r="B1844" s="125" t="s">
        <v>1689</v>
      </c>
      <c r="C1844" s="98" t="s">
        <v>144</v>
      </c>
      <c r="D1844" s="99" t="s">
        <v>144</v>
      </c>
      <c r="E1844" s="101">
        <f>SUBTOTAL(9,E1845)</f>
        <v>0</v>
      </c>
      <c r="F1844" s="101">
        <f>SUBTOTAL(9,F1845)</f>
        <v>0</v>
      </c>
      <c r="G1844" s="101">
        <f>SUBTOTAL(9,G1845)</f>
        <v>0</v>
      </c>
      <c r="H1844" s="188"/>
      <c r="I1844" s="182"/>
      <c r="J1844" s="182"/>
      <c r="K1844" s="182"/>
      <c r="L1844" s="182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82"/>
      <c r="W1844" s="182"/>
      <c r="X1844" s="182"/>
      <c r="Y1844" s="182"/>
      <c r="Z1844" s="182"/>
      <c r="AA1844" s="182"/>
      <c r="AB1844" s="182"/>
      <c r="AC1844" s="182"/>
      <c r="AD1844" s="182"/>
      <c r="AE1844" s="182"/>
      <c r="AF1844" s="182"/>
      <c r="AG1844" s="182"/>
      <c r="AH1844" s="182"/>
      <c r="AI1844" s="182"/>
      <c r="AJ1844" s="182"/>
      <c r="AK1844" s="182"/>
      <c r="AL1844" s="182"/>
      <c r="AM1844" s="182"/>
      <c r="AN1844" s="182"/>
      <c r="AO1844" s="182"/>
      <c r="AP1844" s="182"/>
      <c r="AQ1844" s="182"/>
      <c r="AR1844" s="182"/>
      <c r="AS1844" s="182"/>
      <c r="AT1844" s="182"/>
      <c r="AU1844" s="182"/>
      <c r="AV1844" s="182"/>
      <c r="AW1844" s="182"/>
      <c r="AX1844" s="182"/>
      <c r="AY1844" s="182"/>
      <c r="AZ1844" s="182"/>
      <c r="BA1844" s="182"/>
      <c r="BB1844" s="182"/>
      <c r="BC1844" s="182"/>
      <c r="BD1844" s="182"/>
      <c r="BE1844" s="182"/>
      <c r="BF1844" s="182"/>
      <c r="BG1844" s="182"/>
      <c r="BH1844" s="182"/>
      <c r="BI1844" s="182"/>
      <c r="BJ1844" s="182"/>
      <c r="BK1844" s="182"/>
      <c r="BL1844" s="182"/>
      <c r="BM1844" s="182"/>
      <c r="BN1844" s="182"/>
      <c r="BO1844" s="182"/>
      <c r="BP1844" s="182"/>
      <c r="BQ1844" s="182"/>
      <c r="BR1844" s="182"/>
      <c r="BS1844" s="182"/>
      <c r="BT1844" s="182"/>
      <c r="BU1844" s="182"/>
      <c r="BV1844" s="182"/>
      <c r="BW1844" s="182"/>
      <c r="BX1844" s="182"/>
      <c r="BY1844" s="182"/>
      <c r="BZ1844" s="182"/>
      <c r="CA1844" s="182"/>
      <c r="CB1844" s="182"/>
      <c r="CC1844" s="182"/>
      <c r="CD1844" s="182"/>
      <c r="CE1844" s="182"/>
      <c r="CF1844" s="182"/>
      <c r="CG1844" s="182"/>
      <c r="CH1844" s="182"/>
      <c r="CI1844" s="182"/>
      <c r="CJ1844" s="182"/>
      <c r="CK1844" s="182"/>
      <c r="CL1844" s="182"/>
      <c r="CM1844" s="182"/>
      <c r="CN1844" s="182"/>
      <c r="CO1844" s="182"/>
      <c r="CP1844" s="182"/>
      <c r="CQ1844" s="182"/>
      <c r="CR1844" s="182"/>
      <c r="CS1844" s="182"/>
      <c r="CT1844" s="182"/>
      <c r="CU1844" s="182"/>
      <c r="CV1844" s="182"/>
      <c r="CW1844" s="182"/>
      <c r="CX1844" s="182"/>
      <c r="CY1844" s="182"/>
      <c r="CZ1844" s="182"/>
      <c r="DA1844" s="182"/>
      <c r="DB1844" s="182"/>
      <c r="DC1844" s="182"/>
      <c r="DD1844" s="182"/>
      <c r="DE1844" s="182"/>
      <c r="DF1844" s="182"/>
      <c r="DG1844" s="182"/>
      <c r="DH1844" s="182"/>
      <c r="DI1844" s="182"/>
      <c r="DJ1844" s="182"/>
      <c r="DK1844" s="182"/>
      <c r="DL1844" s="182"/>
      <c r="DM1844" s="182"/>
      <c r="DN1844" s="182"/>
      <c r="DO1844" s="182"/>
      <c r="DP1844" s="182"/>
      <c r="DQ1844" s="182"/>
      <c r="DR1844" s="182"/>
      <c r="DS1844" s="182"/>
      <c r="DT1844" s="182"/>
      <c r="DU1844" s="182"/>
      <c r="DV1844" s="182"/>
      <c r="DW1844" s="182"/>
      <c r="DX1844" s="182"/>
      <c r="DY1844" s="182"/>
    </row>
    <row r="1845" spans="1:129" s="108" customFormat="1" hidden="1" x14ac:dyDescent="0.25">
      <c r="A1845" s="103" t="s">
        <v>153</v>
      </c>
      <c r="B1845" s="126"/>
      <c r="C1845" s="105"/>
      <c r="D1845" s="106"/>
      <c r="E1845" s="106"/>
      <c r="F1845" s="106"/>
      <c r="G1845" s="106"/>
      <c r="H1845" s="107">
        <v>0</v>
      </c>
    </row>
    <row r="1846" spans="1:129" s="194" customFormat="1" x14ac:dyDescent="0.25">
      <c r="A1846" s="96" t="s">
        <v>1707</v>
      </c>
      <c r="B1846" s="125" t="s">
        <v>1698</v>
      </c>
      <c r="C1846" s="98" t="s">
        <v>144</v>
      </c>
      <c r="D1846" s="99" t="s">
        <v>144</v>
      </c>
      <c r="E1846" s="101">
        <f>SUBTOTAL(9,E1847)</f>
        <v>0</v>
      </c>
      <c r="F1846" s="101">
        <f>SUBTOTAL(9,F1847)</f>
        <v>0</v>
      </c>
      <c r="G1846" s="101">
        <f>SUBTOTAL(9,G1847)</f>
        <v>0</v>
      </c>
      <c r="H1846" s="188"/>
      <c r="I1846" s="182"/>
      <c r="J1846" s="182"/>
      <c r="K1846" s="182"/>
      <c r="L1846" s="182"/>
      <c r="M1846" s="182"/>
      <c r="N1846" s="182"/>
      <c r="O1846" s="182"/>
      <c r="P1846" s="182"/>
      <c r="Q1846" s="182"/>
      <c r="R1846" s="182"/>
      <c r="S1846" s="182"/>
      <c r="T1846" s="182"/>
      <c r="U1846" s="182"/>
      <c r="V1846" s="182"/>
      <c r="W1846" s="182"/>
      <c r="X1846" s="182"/>
      <c r="Y1846" s="182"/>
      <c r="Z1846" s="182"/>
      <c r="AA1846" s="182"/>
      <c r="AB1846" s="182"/>
      <c r="AC1846" s="182"/>
      <c r="AD1846" s="182"/>
      <c r="AE1846" s="182"/>
      <c r="AF1846" s="182"/>
      <c r="AG1846" s="182"/>
      <c r="AH1846" s="182"/>
      <c r="AI1846" s="182"/>
      <c r="AJ1846" s="182"/>
      <c r="AK1846" s="182"/>
      <c r="AL1846" s="182"/>
      <c r="AM1846" s="182"/>
      <c r="AN1846" s="182"/>
      <c r="AO1846" s="182"/>
      <c r="AP1846" s="182"/>
      <c r="AQ1846" s="182"/>
      <c r="AR1846" s="182"/>
      <c r="AS1846" s="182"/>
      <c r="AT1846" s="182"/>
      <c r="AU1846" s="182"/>
      <c r="AV1846" s="182"/>
      <c r="AW1846" s="182"/>
      <c r="AX1846" s="182"/>
      <c r="AY1846" s="182"/>
      <c r="AZ1846" s="182"/>
      <c r="BA1846" s="182"/>
      <c r="BB1846" s="182"/>
      <c r="BC1846" s="182"/>
      <c r="BD1846" s="182"/>
      <c r="BE1846" s="182"/>
      <c r="BF1846" s="182"/>
      <c r="BG1846" s="182"/>
      <c r="BH1846" s="182"/>
      <c r="BI1846" s="182"/>
      <c r="BJ1846" s="182"/>
      <c r="BK1846" s="182"/>
      <c r="BL1846" s="182"/>
      <c r="BM1846" s="182"/>
      <c r="BN1846" s="182"/>
      <c r="BO1846" s="182"/>
      <c r="BP1846" s="182"/>
      <c r="BQ1846" s="182"/>
      <c r="BR1846" s="182"/>
      <c r="BS1846" s="182"/>
      <c r="BT1846" s="182"/>
      <c r="BU1846" s="182"/>
      <c r="BV1846" s="182"/>
      <c r="BW1846" s="182"/>
      <c r="BX1846" s="182"/>
      <c r="BY1846" s="182"/>
      <c r="BZ1846" s="182"/>
      <c r="CA1846" s="182"/>
      <c r="CB1846" s="182"/>
      <c r="CC1846" s="182"/>
      <c r="CD1846" s="182"/>
      <c r="CE1846" s="182"/>
      <c r="CF1846" s="182"/>
      <c r="CG1846" s="182"/>
      <c r="CH1846" s="182"/>
      <c r="CI1846" s="182"/>
      <c r="CJ1846" s="182"/>
      <c r="CK1846" s="182"/>
      <c r="CL1846" s="182"/>
      <c r="CM1846" s="182"/>
      <c r="CN1846" s="182"/>
      <c r="CO1846" s="182"/>
      <c r="CP1846" s="182"/>
      <c r="CQ1846" s="182"/>
      <c r="CR1846" s="182"/>
      <c r="CS1846" s="182"/>
      <c r="CT1846" s="182"/>
      <c r="CU1846" s="182"/>
      <c r="CV1846" s="182"/>
      <c r="CW1846" s="182"/>
      <c r="CX1846" s="182"/>
      <c r="CY1846" s="182"/>
      <c r="CZ1846" s="182"/>
      <c r="DA1846" s="182"/>
      <c r="DB1846" s="182"/>
      <c r="DC1846" s="182"/>
      <c r="DD1846" s="182"/>
      <c r="DE1846" s="182"/>
      <c r="DF1846" s="182"/>
      <c r="DG1846" s="182"/>
      <c r="DH1846" s="182"/>
      <c r="DI1846" s="182"/>
      <c r="DJ1846" s="182"/>
      <c r="DK1846" s="182"/>
      <c r="DL1846" s="182"/>
      <c r="DM1846" s="182"/>
      <c r="DN1846" s="182"/>
      <c r="DO1846" s="182"/>
      <c r="DP1846" s="182"/>
      <c r="DQ1846" s="182"/>
      <c r="DR1846" s="182"/>
      <c r="DS1846" s="182"/>
      <c r="DT1846" s="182"/>
      <c r="DU1846" s="182"/>
      <c r="DV1846" s="182"/>
      <c r="DW1846" s="182"/>
      <c r="DX1846" s="182"/>
      <c r="DY1846" s="182"/>
    </row>
    <row r="1847" spans="1:129" s="108" customFormat="1" hidden="1" x14ac:dyDescent="0.25">
      <c r="A1847" s="103" t="s">
        <v>153</v>
      </c>
      <c r="B1847" s="126"/>
      <c r="C1847" s="105"/>
      <c r="D1847" s="106"/>
      <c r="E1847" s="106"/>
      <c r="F1847" s="106"/>
      <c r="G1847" s="106"/>
      <c r="H1847" s="107">
        <v>0</v>
      </c>
    </row>
    <row r="1848" spans="1:129" s="198" customFormat="1" ht="33" x14ac:dyDescent="0.25">
      <c r="A1848" s="96" t="s">
        <v>1708</v>
      </c>
      <c r="B1848" s="125" t="s">
        <v>1709</v>
      </c>
      <c r="C1848" s="98" t="s">
        <v>144</v>
      </c>
      <c r="D1848" s="99" t="s">
        <v>144</v>
      </c>
      <c r="E1848" s="101">
        <f>E1849</f>
        <v>0</v>
      </c>
      <c r="F1848" s="101">
        <f t="shared" ref="F1848:G1848" si="2">F1849</f>
        <v>0</v>
      </c>
      <c r="G1848" s="101">
        <f t="shared" si="2"/>
        <v>0</v>
      </c>
      <c r="H1848" s="188"/>
      <c r="I1848" s="182"/>
      <c r="J1848" s="182"/>
      <c r="K1848" s="182"/>
      <c r="L1848" s="182"/>
      <c r="M1848" s="182"/>
      <c r="N1848" s="182"/>
      <c r="O1848" s="182"/>
      <c r="P1848" s="182"/>
      <c r="Q1848" s="182"/>
      <c r="R1848" s="182"/>
      <c r="S1848" s="182"/>
      <c r="T1848" s="182"/>
      <c r="U1848" s="182"/>
      <c r="V1848" s="182"/>
      <c r="W1848" s="182"/>
      <c r="X1848" s="182"/>
      <c r="Y1848" s="182"/>
      <c r="Z1848" s="182"/>
      <c r="AA1848" s="182"/>
      <c r="AB1848" s="182"/>
      <c r="AC1848" s="182"/>
      <c r="AD1848" s="182"/>
      <c r="AE1848" s="182"/>
      <c r="AF1848" s="182"/>
      <c r="AG1848" s="182"/>
      <c r="AH1848" s="182"/>
      <c r="AI1848" s="182"/>
      <c r="AJ1848" s="182"/>
      <c r="AK1848" s="182"/>
      <c r="AL1848" s="182"/>
      <c r="AM1848" s="182"/>
      <c r="AN1848" s="182"/>
      <c r="AO1848" s="182"/>
      <c r="AP1848" s="182"/>
      <c r="AQ1848" s="182"/>
      <c r="AR1848" s="182"/>
      <c r="AS1848" s="182"/>
      <c r="AT1848" s="182"/>
      <c r="AU1848" s="182"/>
      <c r="AV1848" s="182"/>
      <c r="AW1848" s="182"/>
      <c r="AX1848" s="182"/>
      <c r="AY1848" s="182"/>
      <c r="AZ1848" s="182"/>
      <c r="BA1848" s="182"/>
      <c r="BB1848" s="182"/>
      <c r="BC1848" s="182"/>
      <c r="BD1848" s="182"/>
      <c r="BE1848" s="182"/>
      <c r="BF1848" s="182"/>
      <c r="BG1848" s="182"/>
      <c r="BH1848" s="182"/>
      <c r="BI1848" s="182"/>
      <c r="BJ1848" s="182"/>
      <c r="BK1848" s="182"/>
      <c r="BL1848" s="182"/>
      <c r="BM1848" s="182"/>
      <c r="BN1848" s="182"/>
      <c r="BO1848" s="182"/>
      <c r="BP1848" s="182"/>
      <c r="BQ1848" s="182"/>
      <c r="BR1848" s="182"/>
      <c r="BS1848" s="182"/>
      <c r="BT1848" s="182"/>
      <c r="BU1848" s="182"/>
      <c r="BV1848" s="182"/>
      <c r="BW1848" s="182"/>
      <c r="BX1848" s="182"/>
      <c r="BY1848" s="182"/>
      <c r="BZ1848" s="182"/>
      <c r="CA1848" s="182"/>
      <c r="CB1848" s="182"/>
      <c r="CC1848" s="182"/>
      <c r="CD1848" s="182"/>
      <c r="CE1848" s="182"/>
      <c r="CF1848" s="182"/>
      <c r="CG1848" s="182"/>
      <c r="CH1848" s="182"/>
      <c r="CI1848" s="182"/>
      <c r="CJ1848" s="182"/>
      <c r="CK1848" s="182"/>
      <c r="CL1848" s="182"/>
      <c r="CM1848" s="182"/>
      <c r="CN1848" s="182"/>
      <c r="CO1848" s="182"/>
      <c r="CP1848" s="182"/>
      <c r="CQ1848" s="182"/>
      <c r="CR1848" s="182"/>
      <c r="CS1848" s="182"/>
      <c r="CT1848" s="182"/>
      <c r="CU1848" s="182"/>
      <c r="CV1848" s="182"/>
      <c r="CW1848" s="182"/>
      <c r="CX1848" s="182"/>
      <c r="CY1848" s="182"/>
      <c r="CZ1848" s="182"/>
      <c r="DA1848" s="182"/>
      <c r="DB1848" s="182"/>
      <c r="DC1848" s="182"/>
      <c r="DD1848" s="182"/>
      <c r="DE1848" s="182"/>
      <c r="DF1848" s="182"/>
      <c r="DG1848" s="182"/>
      <c r="DH1848" s="182"/>
      <c r="DI1848" s="182"/>
      <c r="DJ1848" s="182"/>
      <c r="DK1848" s="182"/>
      <c r="DL1848" s="182"/>
      <c r="DM1848" s="182"/>
      <c r="DN1848" s="182"/>
      <c r="DO1848" s="182"/>
      <c r="DP1848" s="182"/>
      <c r="DQ1848" s="182"/>
      <c r="DR1848" s="182"/>
      <c r="DS1848" s="182"/>
      <c r="DT1848" s="182"/>
      <c r="DU1848" s="182"/>
      <c r="DV1848" s="182"/>
      <c r="DW1848" s="182"/>
      <c r="DX1848" s="182"/>
      <c r="DY1848" s="182"/>
    </row>
    <row r="1849" spans="1:129" s="191" customFormat="1" x14ac:dyDescent="0.25">
      <c r="A1849" s="96" t="s">
        <v>1710</v>
      </c>
      <c r="B1849" s="125" t="s">
        <v>1711</v>
      </c>
      <c r="C1849" s="98" t="s">
        <v>144</v>
      </c>
      <c r="D1849" s="99" t="s">
        <v>144</v>
      </c>
      <c r="E1849" s="101">
        <f>E1850+E1863</f>
        <v>0</v>
      </c>
      <c r="F1849" s="101">
        <f>F1850+F1863</f>
        <v>0</v>
      </c>
      <c r="G1849" s="101">
        <f>G1850+G1863</f>
        <v>0</v>
      </c>
      <c r="H1849" s="188"/>
      <c r="I1849" s="182"/>
      <c r="J1849" s="182"/>
      <c r="K1849" s="182"/>
      <c r="L1849" s="182"/>
      <c r="M1849" s="182"/>
      <c r="N1849" s="182"/>
      <c r="O1849" s="182"/>
      <c r="P1849" s="182"/>
      <c r="Q1849" s="182"/>
      <c r="R1849" s="182"/>
      <c r="S1849" s="182"/>
      <c r="T1849" s="182"/>
      <c r="U1849" s="182"/>
      <c r="V1849" s="182"/>
      <c r="W1849" s="182"/>
      <c r="X1849" s="182"/>
      <c r="Y1849" s="182"/>
      <c r="Z1849" s="182"/>
      <c r="AA1849" s="182"/>
      <c r="AB1849" s="182"/>
      <c r="AC1849" s="182"/>
      <c r="AD1849" s="182"/>
      <c r="AE1849" s="182"/>
      <c r="AF1849" s="182"/>
      <c r="AG1849" s="182"/>
      <c r="AH1849" s="182"/>
      <c r="AI1849" s="182"/>
      <c r="AJ1849" s="182"/>
      <c r="AK1849" s="182"/>
      <c r="AL1849" s="182"/>
      <c r="AM1849" s="182"/>
      <c r="AN1849" s="182"/>
      <c r="AO1849" s="182"/>
      <c r="AP1849" s="182"/>
      <c r="AQ1849" s="182"/>
      <c r="AR1849" s="182"/>
      <c r="AS1849" s="182"/>
      <c r="AT1849" s="182"/>
      <c r="AU1849" s="182"/>
      <c r="AV1849" s="182"/>
      <c r="AW1849" s="182"/>
      <c r="AX1849" s="182"/>
      <c r="AY1849" s="182"/>
      <c r="AZ1849" s="182"/>
      <c r="BA1849" s="182"/>
      <c r="BB1849" s="182"/>
      <c r="BC1849" s="182"/>
      <c r="BD1849" s="182"/>
      <c r="BE1849" s="182"/>
      <c r="BF1849" s="182"/>
      <c r="BG1849" s="182"/>
      <c r="BH1849" s="182"/>
      <c r="BI1849" s="182"/>
      <c r="BJ1849" s="182"/>
      <c r="BK1849" s="182"/>
      <c r="BL1849" s="182"/>
      <c r="BM1849" s="182"/>
      <c r="BN1849" s="182"/>
      <c r="BO1849" s="182"/>
      <c r="BP1849" s="182"/>
      <c r="BQ1849" s="182"/>
      <c r="BR1849" s="182"/>
      <c r="BS1849" s="182"/>
      <c r="BT1849" s="182"/>
      <c r="BU1849" s="182"/>
      <c r="BV1849" s="182"/>
      <c r="BW1849" s="182"/>
      <c r="BX1849" s="182"/>
      <c r="BY1849" s="182"/>
      <c r="BZ1849" s="182"/>
      <c r="CA1849" s="182"/>
      <c r="CB1849" s="182"/>
      <c r="CC1849" s="182"/>
      <c r="CD1849" s="182"/>
      <c r="CE1849" s="182"/>
      <c r="CF1849" s="182"/>
      <c r="CG1849" s="182"/>
      <c r="CH1849" s="182"/>
      <c r="CI1849" s="182"/>
      <c r="CJ1849" s="182"/>
      <c r="CK1849" s="182"/>
      <c r="CL1849" s="182"/>
      <c r="CM1849" s="182"/>
      <c r="CN1849" s="182"/>
      <c r="CO1849" s="182"/>
      <c r="CP1849" s="182"/>
      <c r="CQ1849" s="182"/>
      <c r="CR1849" s="182"/>
      <c r="CS1849" s="182"/>
      <c r="CT1849" s="182"/>
      <c r="CU1849" s="182"/>
      <c r="CV1849" s="182"/>
      <c r="CW1849" s="182"/>
      <c r="CX1849" s="182"/>
      <c r="CY1849" s="182"/>
      <c r="CZ1849" s="182"/>
      <c r="DA1849" s="182"/>
      <c r="DB1849" s="182"/>
      <c r="DC1849" s="182"/>
      <c r="DD1849" s="182"/>
      <c r="DE1849" s="182"/>
      <c r="DF1849" s="182"/>
      <c r="DG1849" s="182"/>
      <c r="DH1849" s="182"/>
      <c r="DI1849" s="182"/>
      <c r="DJ1849" s="182"/>
      <c r="DK1849" s="182"/>
      <c r="DL1849" s="182"/>
      <c r="DM1849" s="182"/>
      <c r="DN1849" s="182"/>
      <c r="DO1849" s="182"/>
      <c r="DP1849" s="182"/>
      <c r="DQ1849" s="182"/>
      <c r="DR1849" s="182"/>
      <c r="DS1849" s="182"/>
      <c r="DT1849" s="182"/>
      <c r="DU1849" s="182"/>
      <c r="DV1849" s="182"/>
      <c r="DW1849" s="182"/>
      <c r="DX1849" s="182"/>
      <c r="DY1849" s="182"/>
    </row>
    <row r="1850" spans="1:129" s="201" customFormat="1" x14ac:dyDescent="0.25">
      <c r="A1850" s="96" t="s">
        <v>1712</v>
      </c>
      <c r="B1850" s="125" t="s">
        <v>1521</v>
      </c>
      <c r="C1850" s="98" t="s">
        <v>144</v>
      </c>
      <c r="D1850" s="99" t="s">
        <v>144</v>
      </c>
      <c r="E1850" s="101">
        <f>E1851+E1853+E1855+E1857+E1859+E1861</f>
        <v>0</v>
      </c>
      <c r="F1850" s="101">
        <f>F1851+F1853+F1855+F1857+F1859+F1861</f>
        <v>0</v>
      </c>
      <c r="G1850" s="101">
        <f>G1851+G1853+G1855+G1857+G1859+G1861</f>
        <v>0</v>
      </c>
      <c r="H1850" s="188"/>
      <c r="I1850" s="182"/>
      <c r="J1850" s="182"/>
      <c r="K1850" s="182"/>
      <c r="L1850" s="182"/>
      <c r="M1850" s="182"/>
      <c r="N1850" s="182"/>
      <c r="O1850" s="182"/>
      <c r="P1850" s="182"/>
      <c r="Q1850" s="182"/>
      <c r="R1850" s="182"/>
      <c r="S1850" s="182"/>
      <c r="T1850" s="182"/>
      <c r="U1850" s="182"/>
      <c r="V1850" s="182"/>
      <c r="W1850" s="182"/>
      <c r="X1850" s="182"/>
      <c r="Y1850" s="182"/>
      <c r="Z1850" s="182"/>
      <c r="AA1850" s="182"/>
      <c r="AB1850" s="182"/>
      <c r="AC1850" s="182"/>
      <c r="AD1850" s="182"/>
      <c r="AE1850" s="182"/>
      <c r="AF1850" s="182"/>
      <c r="AG1850" s="182"/>
      <c r="AH1850" s="182"/>
      <c r="AI1850" s="182"/>
      <c r="AJ1850" s="182"/>
      <c r="AK1850" s="182"/>
      <c r="AL1850" s="182"/>
      <c r="AM1850" s="182"/>
      <c r="AN1850" s="182"/>
      <c r="AO1850" s="182"/>
      <c r="AP1850" s="182"/>
      <c r="AQ1850" s="182"/>
      <c r="AR1850" s="182"/>
      <c r="AS1850" s="182"/>
      <c r="AT1850" s="182"/>
      <c r="AU1850" s="182"/>
      <c r="AV1850" s="182"/>
      <c r="AW1850" s="182"/>
      <c r="AX1850" s="182"/>
      <c r="AY1850" s="182"/>
      <c r="AZ1850" s="182"/>
      <c r="BA1850" s="182"/>
      <c r="BB1850" s="182"/>
      <c r="BC1850" s="182"/>
      <c r="BD1850" s="182"/>
      <c r="BE1850" s="182"/>
      <c r="BF1850" s="182"/>
      <c r="BG1850" s="182"/>
      <c r="BH1850" s="182"/>
      <c r="BI1850" s="182"/>
      <c r="BJ1850" s="182"/>
      <c r="BK1850" s="182"/>
      <c r="BL1850" s="182"/>
      <c r="BM1850" s="182"/>
      <c r="BN1850" s="182"/>
      <c r="BO1850" s="182"/>
      <c r="BP1850" s="182"/>
      <c r="BQ1850" s="182"/>
      <c r="BR1850" s="182"/>
      <c r="BS1850" s="182"/>
      <c r="BT1850" s="182"/>
      <c r="BU1850" s="182"/>
      <c r="BV1850" s="182"/>
      <c r="BW1850" s="182"/>
      <c r="BX1850" s="182"/>
      <c r="BY1850" s="182"/>
      <c r="BZ1850" s="182"/>
      <c r="CA1850" s="182"/>
      <c r="CB1850" s="182"/>
      <c r="CC1850" s="182"/>
      <c r="CD1850" s="182"/>
      <c r="CE1850" s="182"/>
      <c r="CF1850" s="182"/>
      <c r="CG1850" s="182"/>
      <c r="CH1850" s="182"/>
      <c r="CI1850" s="182"/>
      <c r="CJ1850" s="182"/>
      <c r="CK1850" s="182"/>
      <c r="CL1850" s="182"/>
      <c r="CM1850" s="182"/>
      <c r="CN1850" s="182"/>
      <c r="CO1850" s="182"/>
      <c r="CP1850" s="182"/>
      <c r="CQ1850" s="182"/>
      <c r="CR1850" s="182"/>
      <c r="CS1850" s="182"/>
      <c r="CT1850" s="182"/>
      <c r="CU1850" s="182"/>
      <c r="CV1850" s="182"/>
      <c r="CW1850" s="182"/>
      <c r="CX1850" s="182"/>
      <c r="CY1850" s="182"/>
      <c r="CZ1850" s="182"/>
      <c r="DA1850" s="182"/>
      <c r="DB1850" s="182"/>
      <c r="DC1850" s="182"/>
      <c r="DD1850" s="182"/>
      <c r="DE1850" s="182"/>
      <c r="DF1850" s="182"/>
      <c r="DG1850" s="182"/>
      <c r="DH1850" s="182"/>
      <c r="DI1850" s="182"/>
      <c r="DJ1850" s="182"/>
      <c r="DK1850" s="182"/>
      <c r="DL1850" s="182"/>
      <c r="DM1850" s="182"/>
      <c r="DN1850" s="182"/>
      <c r="DO1850" s="182"/>
      <c r="DP1850" s="182"/>
      <c r="DQ1850" s="182"/>
      <c r="DR1850" s="182"/>
      <c r="DS1850" s="182"/>
      <c r="DT1850" s="182"/>
      <c r="DU1850" s="182"/>
      <c r="DV1850" s="182"/>
      <c r="DW1850" s="182"/>
      <c r="DX1850" s="182"/>
      <c r="DY1850" s="182"/>
    </row>
    <row r="1851" spans="1:129" s="194" customFormat="1" x14ac:dyDescent="0.25">
      <c r="A1851" s="96" t="s">
        <v>1713</v>
      </c>
      <c r="B1851" s="125" t="s">
        <v>1523</v>
      </c>
      <c r="C1851" s="98" t="s">
        <v>144</v>
      </c>
      <c r="D1851" s="99" t="s">
        <v>144</v>
      </c>
      <c r="E1851" s="101">
        <f>SUBTOTAL(9,E1852)</f>
        <v>0</v>
      </c>
      <c r="F1851" s="101">
        <f>SUBTOTAL(9,F1852)</f>
        <v>0</v>
      </c>
      <c r="G1851" s="101">
        <f>SUBTOTAL(9,G1852)</f>
        <v>0</v>
      </c>
      <c r="H1851" s="188"/>
      <c r="I1851" s="182"/>
      <c r="J1851" s="182"/>
      <c r="K1851" s="182"/>
      <c r="L1851" s="182"/>
      <c r="M1851" s="182"/>
      <c r="N1851" s="182"/>
      <c r="O1851" s="182"/>
      <c r="P1851" s="182"/>
      <c r="Q1851" s="182"/>
      <c r="R1851" s="182"/>
      <c r="S1851" s="182"/>
      <c r="T1851" s="182"/>
      <c r="U1851" s="182"/>
      <c r="V1851" s="182"/>
      <c r="W1851" s="182"/>
      <c r="X1851" s="182"/>
      <c r="Y1851" s="182"/>
      <c r="Z1851" s="182"/>
      <c r="AA1851" s="182"/>
      <c r="AB1851" s="182"/>
      <c r="AC1851" s="182"/>
      <c r="AD1851" s="182"/>
      <c r="AE1851" s="182"/>
      <c r="AF1851" s="182"/>
      <c r="AG1851" s="182"/>
      <c r="AH1851" s="182"/>
      <c r="AI1851" s="182"/>
      <c r="AJ1851" s="182"/>
      <c r="AK1851" s="182"/>
      <c r="AL1851" s="182"/>
      <c r="AM1851" s="182"/>
      <c r="AN1851" s="182"/>
      <c r="AO1851" s="182"/>
      <c r="AP1851" s="182"/>
      <c r="AQ1851" s="182"/>
      <c r="AR1851" s="182"/>
      <c r="AS1851" s="182"/>
      <c r="AT1851" s="182"/>
      <c r="AU1851" s="182"/>
      <c r="AV1851" s="182"/>
      <c r="AW1851" s="182"/>
      <c r="AX1851" s="182"/>
      <c r="AY1851" s="182"/>
      <c r="AZ1851" s="182"/>
      <c r="BA1851" s="182"/>
      <c r="BB1851" s="182"/>
      <c r="BC1851" s="182"/>
      <c r="BD1851" s="182"/>
      <c r="BE1851" s="182"/>
      <c r="BF1851" s="182"/>
      <c r="BG1851" s="182"/>
      <c r="BH1851" s="182"/>
      <c r="BI1851" s="182"/>
      <c r="BJ1851" s="182"/>
      <c r="BK1851" s="182"/>
      <c r="BL1851" s="182"/>
      <c r="BM1851" s="182"/>
      <c r="BN1851" s="182"/>
      <c r="BO1851" s="182"/>
      <c r="BP1851" s="182"/>
      <c r="BQ1851" s="182"/>
      <c r="BR1851" s="182"/>
      <c r="BS1851" s="182"/>
      <c r="BT1851" s="182"/>
      <c r="BU1851" s="182"/>
      <c r="BV1851" s="182"/>
      <c r="BW1851" s="182"/>
      <c r="BX1851" s="182"/>
      <c r="BY1851" s="182"/>
      <c r="BZ1851" s="182"/>
      <c r="CA1851" s="182"/>
      <c r="CB1851" s="182"/>
      <c r="CC1851" s="182"/>
      <c r="CD1851" s="182"/>
      <c r="CE1851" s="182"/>
      <c r="CF1851" s="182"/>
      <c r="CG1851" s="182"/>
      <c r="CH1851" s="182"/>
      <c r="CI1851" s="182"/>
      <c r="CJ1851" s="182"/>
      <c r="CK1851" s="182"/>
      <c r="CL1851" s="182"/>
      <c r="CM1851" s="182"/>
      <c r="CN1851" s="182"/>
      <c r="CO1851" s="182"/>
      <c r="CP1851" s="182"/>
      <c r="CQ1851" s="182"/>
      <c r="CR1851" s="182"/>
      <c r="CS1851" s="182"/>
      <c r="CT1851" s="182"/>
      <c r="CU1851" s="182"/>
      <c r="CV1851" s="182"/>
      <c r="CW1851" s="182"/>
      <c r="CX1851" s="182"/>
      <c r="CY1851" s="182"/>
      <c r="CZ1851" s="182"/>
      <c r="DA1851" s="182"/>
      <c r="DB1851" s="182"/>
      <c r="DC1851" s="182"/>
      <c r="DD1851" s="182"/>
      <c r="DE1851" s="182"/>
      <c r="DF1851" s="182"/>
      <c r="DG1851" s="182"/>
      <c r="DH1851" s="182"/>
      <c r="DI1851" s="182"/>
      <c r="DJ1851" s="182"/>
      <c r="DK1851" s="182"/>
      <c r="DL1851" s="182"/>
      <c r="DM1851" s="182"/>
      <c r="DN1851" s="182"/>
      <c r="DO1851" s="182"/>
      <c r="DP1851" s="182"/>
      <c r="DQ1851" s="182"/>
      <c r="DR1851" s="182"/>
      <c r="DS1851" s="182"/>
      <c r="DT1851" s="182"/>
      <c r="DU1851" s="182"/>
      <c r="DV1851" s="182"/>
      <c r="DW1851" s="182"/>
      <c r="DX1851" s="182"/>
      <c r="DY1851" s="182"/>
    </row>
    <row r="1852" spans="1:129" s="108" customFormat="1" hidden="1" x14ac:dyDescent="0.25">
      <c r="A1852" s="103" t="s">
        <v>153</v>
      </c>
      <c r="B1852" s="126"/>
      <c r="C1852" s="105"/>
      <c r="D1852" s="106"/>
      <c r="E1852" s="106"/>
      <c r="F1852" s="106"/>
      <c r="G1852" s="106"/>
      <c r="H1852" s="107">
        <v>0</v>
      </c>
    </row>
    <row r="1853" spans="1:129" s="194" customFormat="1" x14ac:dyDescent="0.25">
      <c r="A1853" s="96" t="s">
        <v>1714</v>
      </c>
      <c r="B1853" s="125" t="s">
        <v>1715</v>
      </c>
      <c r="C1853" s="98" t="s">
        <v>144</v>
      </c>
      <c r="D1853" s="99" t="s">
        <v>144</v>
      </c>
      <c r="E1853" s="101">
        <f>SUBTOTAL(9,E1854)</f>
        <v>0</v>
      </c>
      <c r="F1853" s="101">
        <f>SUBTOTAL(9,F1854)</f>
        <v>0</v>
      </c>
      <c r="G1853" s="101">
        <f>SUBTOTAL(9,G1854)</f>
        <v>0</v>
      </c>
      <c r="H1853" s="188"/>
      <c r="I1853" s="182"/>
      <c r="J1853" s="182"/>
      <c r="K1853" s="182"/>
      <c r="L1853" s="182"/>
      <c r="M1853" s="182"/>
      <c r="N1853" s="182"/>
      <c r="O1853" s="182"/>
      <c r="P1853" s="182"/>
      <c r="Q1853" s="182"/>
      <c r="R1853" s="182"/>
      <c r="S1853" s="182"/>
      <c r="T1853" s="182"/>
      <c r="U1853" s="182"/>
      <c r="V1853" s="182"/>
      <c r="W1853" s="182"/>
      <c r="X1853" s="182"/>
      <c r="Y1853" s="182"/>
      <c r="Z1853" s="182"/>
      <c r="AA1853" s="182"/>
      <c r="AB1853" s="182"/>
      <c r="AC1853" s="182"/>
      <c r="AD1853" s="182"/>
      <c r="AE1853" s="182"/>
      <c r="AF1853" s="182"/>
      <c r="AG1853" s="182"/>
      <c r="AH1853" s="182"/>
      <c r="AI1853" s="182"/>
      <c r="AJ1853" s="182"/>
      <c r="AK1853" s="182"/>
      <c r="AL1853" s="182"/>
      <c r="AM1853" s="182"/>
      <c r="AN1853" s="182"/>
      <c r="AO1853" s="182"/>
      <c r="AP1853" s="182"/>
      <c r="AQ1853" s="182"/>
      <c r="AR1853" s="182"/>
      <c r="AS1853" s="182"/>
      <c r="AT1853" s="182"/>
      <c r="AU1853" s="182"/>
      <c r="AV1853" s="182"/>
      <c r="AW1853" s="182"/>
      <c r="AX1853" s="182"/>
      <c r="AY1853" s="182"/>
      <c r="AZ1853" s="182"/>
      <c r="BA1853" s="182"/>
      <c r="BB1853" s="182"/>
      <c r="BC1853" s="182"/>
      <c r="BD1853" s="182"/>
      <c r="BE1853" s="182"/>
      <c r="BF1853" s="182"/>
      <c r="BG1853" s="182"/>
      <c r="BH1853" s="182"/>
      <c r="BI1853" s="182"/>
      <c r="BJ1853" s="182"/>
      <c r="BK1853" s="182"/>
      <c r="BL1853" s="182"/>
      <c r="BM1853" s="182"/>
      <c r="BN1853" s="182"/>
      <c r="BO1853" s="182"/>
      <c r="BP1853" s="182"/>
      <c r="BQ1853" s="182"/>
      <c r="BR1853" s="182"/>
      <c r="BS1853" s="182"/>
      <c r="BT1853" s="182"/>
      <c r="BU1853" s="182"/>
      <c r="BV1853" s="182"/>
      <c r="BW1853" s="182"/>
      <c r="BX1853" s="182"/>
      <c r="BY1853" s="182"/>
      <c r="BZ1853" s="182"/>
      <c r="CA1853" s="182"/>
      <c r="CB1853" s="182"/>
      <c r="CC1853" s="182"/>
      <c r="CD1853" s="182"/>
      <c r="CE1853" s="182"/>
      <c r="CF1853" s="182"/>
      <c r="CG1853" s="182"/>
      <c r="CH1853" s="182"/>
      <c r="CI1853" s="182"/>
      <c r="CJ1853" s="182"/>
      <c r="CK1853" s="182"/>
      <c r="CL1853" s="182"/>
      <c r="CM1853" s="182"/>
      <c r="CN1853" s="182"/>
      <c r="CO1853" s="182"/>
      <c r="CP1853" s="182"/>
      <c r="CQ1853" s="182"/>
      <c r="CR1853" s="182"/>
      <c r="CS1853" s="182"/>
      <c r="CT1853" s="182"/>
      <c r="CU1853" s="182"/>
      <c r="CV1853" s="182"/>
      <c r="CW1853" s="182"/>
      <c r="CX1853" s="182"/>
      <c r="CY1853" s="182"/>
      <c r="CZ1853" s="182"/>
      <c r="DA1853" s="182"/>
      <c r="DB1853" s="182"/>
      <c r="DC1853" s="182"/>
      <c r="DD1853" s="182"/>
      <c r="DE1853" s="182"/>
      <c r="DF1853" s="182"/>
      <c r="DG1853" s="182"/>
      <c r="DH1853" s="182"/>
      <c r="DI1853" s="182"/>
      <c r="DJ1853" s="182"/>
      <c r="DK1853" s="182"/>
      <c r="DL1853" s="182"/>
      <c r="DM1853" s="182"/>
      <c r="DN1853" s="182"/>
      <c r="DO1853" s="182"/>
      <c r="DP1853" s="182"/>
      <c r="DQ1853" s="182"/>
      <c r="DR1853" s="182"/>
      <c r="DS1853" s="182"/>
      <c r="DT1853" s="182"/>
      <c r="DU1853" s="182"/>
      <c r="DV1853" s="182"/>
      <c r="DW1853" s="182"/>
      <c r="DX1853" s="182"/>
      <c r="DY1853" s="182"/>
    </row>
    <row r="1854" spans="1:129" s="108" customFormat="1" hidden="1" x14ac:dyDescent="0.25">
      <c r="A1854" s="103" t="s">
        <v>153</v>
      </c>
      <c r="B1854" s="126"/>
      <c r="C1854" s="105"/>
      <c r="D1854" s="106"/>
      <c r="E1854" s="106"/>
      <c r="F1854" s="106"/>
      <c r="G1854" s="106"/>
      <c r="H1854" s="107">
        <v>0</v>
      </c>
    </row>
    <row r="1855" spans="1:129" s="194" customFormat="1" x14ac:dyDescent="0.25">
      <c r="A1855" s="96" t="s">
        <v>1716</v>
      </c>
      <c r="B1855" s="125" t="s">
        <v>1644</v>
      </c>
      <c r="C1855" s="98" t="s">
        <v>144</v>
      </c>
      <c r="D1855" s="99" t="s">
        <v>144</v>
      </c>
      <c r="E1855" s="101">
        <f>SUBTOTAL(9,E1856)</f>
        <v>0</v>
      </c>
      <c r="F1855" s="101">
        <f>SUBTOTAL(9,F1856)</f>
        <v>0</v>
      </c>
      <c r="G1855" s="101">
        <f>SUBTOTAL(9,G1856)</f>
        <v>0</v>
      </c>
      <c r="H1855" s="188"/>
      <c r="I1855" s="182"/>
      <c r="J1855" s="182"/>
      <c r="K1855" s="182"/>
      <c r="L1855" s="182"/>
      <c r="M1855" s="182"/>
      <c r="N1855" s="182"/>
      <c r="O1855" s="182"/>
      <c r="P1855" s="182"/>
      <c r="Q1855" s="182"/>
      <c r="R1855" s="182"/>
      <c r="S1855" s="182"/>
      <c r="T1855" s="182"/>
      <c r="U1855" s="182"/>
      <c r="V1855" s="182"/>
      <c r="W1855" s="182"/>
      <c r="X1855" s="182"/>
      <c r="Y1855" s="182"/>
      <c r="Z1855" s="182"/>
      <c r="AA1855" s="182"/>
      <c r="AB1855" s="182"/>
      <c r="AC1855" s="182"/>
      <c r="AD1855" s="182"/>
      <c r="AE1855" s="182"/>
      <c r="AF1855" s="182"/>
      <c r="AG1855" s="182"/>
      <c r="AH1855" s="182"/>
      <c r="AI1855" s="182"/>
      <c r="AJ1855" s="182"/>
      <c r="AK1855" s="182"/>
      <c r="AL1855" s="182"/>
      <c r="AM1855" s="182"/>
      <c r="AN1855" s="182"/>
      <c r="AO1855" s="182"/>
      <c r="AP1855" s="182"/>
      <c r="AQ1855" s="182"/>
      <c r="AR1855" s="182"/>
      <c r="AS1855" s="182"/>
      <c r="AT1855" s="182"/>
      <c r="AU1855" s="182"/>
      <c r="AV1855" s="182"/>
      <c r="AW1855" s="182"/>
      <c r="AX1855" s="182"/>
      <c r="AY1855" s="182"/>
      <c r="AZ1855" s="182"/>
      <c r="BA1855" s="182"/>
      <c r="BB1855" s="182"/>
      <c r="BC1855" s="182"/>
      <c r="BD1855" s="182"/>
      <c r="BE1855" s="182"/>
      <c r="BF1855" s="182"/>
      <c r="BG1855" s="182"/>
      <c r="BH1855" s="182"/>
      <c r="BI1855" s="182"/>
      <c r="BJ1855" s="182"/>
      <c r="BK1855" s="182"/>
      <c r="BL1855" s="182"/>
      <c r="BM1855" s="182"/>
      <c r="BN1855" s="182"/>
      <c r="BO1855" s="182"/>
      <c r="BP1855" s="182"/>
      <c r="BQ1855" s="182"/>
      <c r="BR1855" s="182"/>
      <c r="BS1855" s="182"/>
      <c r="BT1855" s="182"/>
      <c r="BU1855" s="182"/>
      <c r="BV1855" s="182"/>
      <c r="BW1855" s="182"/>
      <c r="BX1855" s="182"/>
      <c r="BY1855" s="182"/>
      <c r="BZ1855" s="182"/>
      <c r="CA1855" s="182"/>
      <c r="CB1855" s="182"/>
      <c r="CC1855" s="182"/>
      <c r="CD1855" s="182"/>
      <c r="CE1855" s="182"/>
      <c r="CF1855" s="182"/>
      <c r="CG1855" s="182"/>
      <c r="CH1855" s="182"/>
      <c r="CI1855" s="182"/>
      <c r="CJ1855" s="182"/>
      <c r="CK1855" s="182"/>
      <c r="CL1855" s="182"/>
      <c r="CM1855" s="182"/>
      <c r="CN1855" s="182"/>
      <c r="CO1855" s="182"/>
      <c r="CP1855" s="182"/>
      <c r="CQ1855" s="182"/>
      <c r="CR1855" s="182"/>
      <c r="CS1855" s="182"/>
      <c r="CT1855" s="182"/>
      <c r="CU1855" s="182"/>
      <c r="CV1855" s="182"/>
      <c r="CW1855" s="182"/>
      <c r="CX1855" s="182"/>
      <c r="CY1855" s="182"/>
      <c r="CZ1855" s="182"/>
      <c r="DA1855" s="182"/>
      <c r="DB1855" s="182"/>
      <c r="DC1855" s="182"/>
      <c r="DD1855" s="182"/>
      <c r="DE1855" s="182"/>
      <c r="DF1855" s="182"/>
      <c r="DG1855" s="182"/>
      <c r="DH1855" s="182"/>
      <c r="DI1855" s="182"/>
      <c r="DJ1855" s="182"/>
      <c r="DK1855" s="182"/>
      <c r="DL1855" s="182"/>
      <c r="DM1855" s="182"/>
      <c r="DN1855" s="182"/>
      <c r="DO1855" s="182"/>
      <c r="DP1855" s="182"/>
      <c r="DQ1855" s="182"/>
      <c r="DR1855" s="182"/>
      <c r="DS1855" s="182"/>
      <c r="DT1855" s="182"/>
      <c r="DU1855" s="182"/>
      <c r="DV1855" s="182"/>
      <c r="DW1855" s="182"/>
      <c r="DX1855" s="182"/>
      <c r="DY1855" s="182"/>
    </row>
    <row r="1856" spans="1:129" s="108" customFormat="1" hidden="1" x14ac:dyDescent="0.25">
      <c r="A1856" s="103" t="s">
        <v>153</v>
      </c>
      <c r="B1856" s="126"/>
      <c r="C1856" s="105"/>
      <c r="D1856" s="106"/>
      <c r="E1856" s="106"/>
      <c r="F1856" s="106"/>
      <c r="G1856" s="106"/>
      <c r="H1856" s="107">
        <v>0</v>
      </c>
    </row>
    <row r="1857" spans="1:129" s="194" customFormat="1" x14ac:dyDescent="0.25">
      <c r="A1857" s="96" t="s">
        <v>1717</v>
      </c>
      <c r="B1857" s="125" t="s">
        <v>1680</v>
      </c>
      <c r="C1857" s="98" t="s">
        <v>144</v>
      </c>
      <c r="D1857" s="99" t="s">
        <v>144</v>
      </c>
      <c r="E1857" s="101">
        <f>SUBTOTAL(9,E1858)</f>
        <v>0</v>
      </c>
      <c r="F1857" s="101">
        <f>SUBTOTAL(9,F1858)</f>
        <v>0</v>
      </c>
      <c r="G1857" s="101">
        <f>SUBTOTAL(9,G1858)</f>
        <v>0</v>
      </c>
      <c r="H1857" s="188"/>
      <c r="I1857" s="182"/>
      <c r="J1857" s="182"/>
      <c r="K1857" s="182"/>
      <c r="L1857" s="182"/>
      <c r="M1857" s="182"/>
      <c r="N1857" s="182"/>
      <c r="O1857" s="182"/>
      <c r="P1857" s="182"/>
      <c r="Q1857" s="182"/>
      <c r="R1857" s="182"/>
      <c r="S1857" s="182"/>
      <c r="T1857" s="182"/>
      <c r="U1857" s="182"/>
      <c r="V1857" s="182"/>
      <c r="W1857" s="182"/>
      <c r="X1857" s="182"/>
      <c r="Y1857" s="182"/>
      <c r="Z1857" s="182"/>
      <c r="AA1857" s="182"/>
      <c r="AB1857" s="182"/>
      <c r="AC1857" s="182"/>
      <c r="AD1857" s="182"/>
      <c r="AE1857" s="182"/>
      <c r="AF1857" s="182"/>
      <c r="AG1857" s="182"/>
      <c r="AH1857" s="182"/>
      <c r="AI1857" s="182"/>
      <c r="AJ1857" s="182"/>
      <c r="AK1857" s="182"/>
      <c r="AL1857" s="182"/>
      <c r="AM1857" s="182"/>
      <c r="AN1857" s="182"/>
      <c r="AO1857" s="182"/>
      <c r="AP1857" s="182"/>
      <c r="AQ1857" s="182"/>
      <c r="AR1857" s="182"/>
      <c r="AS1857" s="182"/>
      <c r="AT1857" s="182"/>
      <c r="AU1857" s="182"/>
      <c r="AV1857" s="182"/>
      <c r="AW1857" s="182"/>
      <c r="AX1857" s="182"/>
      <c r="AY1857" s="182"/>
      <c r="AZ1857" s="182"/>
      <c r="BA1857" s="182"/>
      <c r="BB1857" s="182"/>
      <c r="BC1857" s="182"/>
      <c r="BD1857" s="182"/>
      <c r="BE1857" s="182"/>
      <c r="BF1857" s="182"/>
      <c r="BG1857" s="182"/>
      <c r="BH1857" s="182"/>
      <c r="BI1857" s="182"/>
      <c r="BJ1857" s="182"/>
      <c r="BK1857" s="182"/>
      <c r="BL1857" s="182"/>
      <c r="BM1857" s="182"/>
      <c r="BN1857" s="182"/>
      <c r="BO1857" s="182"/>
      <c r="BP1857" s="182"/>
      <c r="BQ1857" s="182"/>
      <c r="BR1857" s="182"/>
      <c r="BS1857" s="182"/>
      <c r="BT1857" s="182"/>
      <c r="BU1857" s="182"/>
      <c r="BV1857" s="182"/>
      <c r="BW1857" s="182"/>
      <c r="BX1857" s="182"/>
      <c r="BY1857" s="182"/>
      <c r="BZ1857" s="182"/>
      <c r="CA1857" s="182"/>
      <c r="CB1857" s="182"/>
      <c r="CC1857" s="182"/>
      <c r="CD1857" s="182"/>
      <c r="CE1857" s="182"/>
      <c r="CF1857" s="182"/>
      <c r="CG1857" s="182"/>
      <c r="CH1857" s="182"/>
      <c r="CI1857" s="182"/>
      <c r="CJ1857" s="182"/>
      <c r="CK1857" s="182"/>
      <c r="CL1857" s="182"/>
      <c r="CM1857" s="182"/>
      <c r="CN1857" s="182"/>
      <c r="CO1857" s="182"/>
      <c r="CP1857" s="182"/>
      <c r="CQ1857" s="182"/>
      <c r="CR1857" s="182"/>
      <c r="CS1857" s="182"/>
      <c r="CT1857" s="182"/>
      <c r="CU1857" s="182"/>
      <c r="CV1857" s="182"/>
      <c r="CW1857" s="182"/>
      <c r="CX1857" s="182"/>
      <c r="CY1857" s="182"/>
      <c r="CZ1857" s="182"/>
      <c r="DA1857" s="182"/>
      <c r="DB1857" s="182"/>
      <c r="DC1857" s="182"/>
      <c r="DD1857" s="182"/>
      <c r="DE1857" s="182"/>
      <c r="DF1857" s="182"/>
      <c r="DG1857" s="182"/>
      <c r="DH1857" s="182"/>
      <c r="DI1857" s="182"/>
      <c r="DJ1857" s="182"/>
      <c r="DK1857" s="182"/>
      <c r="DL1857" s="182"/>
      <c r="DM1857" s="182"/>
      <c r="DN1857" s="182"/>
      <c r="DO1857" s="182"/>
      <c r="DP1857" s="182"/>
      <c r="DQ1857" s="182"/>
      <c r="DR1857" s="182"/>
      <c r="DS1857" s="182"/>
      <c r="DT1857" s="182"/>
      <c r="DU1857" s="182"/>
      <c r="DV1857" s="182"/>
      <c r="DW1857" s="182"/>
      <c r="DX1857" s="182"/>
      <c r="DY1857" s="182"/>
    </row>
    <row r="1858" spans="1:129" s="108" customFormat="1" hidden="1" x14ac:dyDescent="0.25">
      <c r="A1858" s="103" t="s">
        <v>153</v>
      </c>
      <c r="B1858" s="126"/>
      <c r="C1858" s="105"/>
      <c r="D1858" s="106"/>
      <c r="E1858" s="106"/>
      <c r="F1858" s="106"/>
      <c r="G1858" s="106"/>
      <c r="H1858" s="107">
        <v>0</v>
      </c>
    </row>
    <row r="1859" spans="1:129" s="194" customFormat="1" x14ac:dyDescent="0.25">
      <c r="A1859" s="96" t="s">
        <v>1718</v>
      </c>
      <c r="B1859" s="125" t="s">
        <v>1719</v>
      </c>
      <c r="C1859" s="98" t="s">
        <v>144</v>
      </c>
      <c r="D1859" s="99" t="s">
        <v>144</v>
      </c>
      <c r="E1859" s="101">
        <f>SUBTOTAL(9,E1860)</f>
        <v>0</v>
      </c>
      <c r="F1859" s="101">
        <f>SUBTOTAL(9,F1860)</f>
        <v>0</v>
      </c>
      <c r="G1859" s="101">
        <f>SUBTOTAL(9,G1860)</f>
        <v>0</v>
      </c>
      <c r="H1859" s="188"/>
      <c r="I1859" s="182"/>
      <c r="J1859" s="182"/>
      <c r="K1859" s="182"/>
      <c r="L1859" s="182"/>
      <c r="M1859" s="182"/>
      <c r="N1859" s="182"/>
      <c r="O1859" s="182"/>
      <c r="P1859" s="182"/>
      <c r="Q1859" s="182"/>
      <c r="R1859" s="182"/>
      <c r="S1859" s="182"/>
      <c r="T1859" s="182"/>
      <c r="U1859" s="182"/>
      <c r="V1859" s="182"/>
      <c r="W1859" s="182"/>
      <c r="X1859" s="182"/>
      <c r="Y1859" s="182"/>
      <c r="Z1859" s="182"/>
      <c r="AA1859" s="182"/>
      <c r="AB1859" s="182"/>
      <c r="AC1859" s="182"/>
      <c r="AD1859" s="182"/>
      <c r="AE1859" s="182"/>
      <c r="AF1859" s="182"/>
      <c r="AG1859" s="182"/>
      <c r="AH1859" s="182"/>
      <c r="AI1859" s="182"/>
      <c r="AJ1859" s="182"/>
      <c r="AK1859" s="182"/>
      <c r="AL1859" s="182"/>
      <c r="AM1859" s="182"/>
      <c r="AN1859" s="182"/>
      <c r="AO1859" s="182"/>
      <c r="AP1859" s="182"/>
      <c r="AQ1859" s="182"/>
      <c r="AR1859" s="182"/>
      <c r="AS1859" s="182"/>
      <c r="AT1859" s="182"/>
      <c r="AU1859" s="182"/>
      <c r="AV1859" s="182"/>
      <c r="AW1859" s="182"/>
      <c r="AX1859" s="182"/>
      <c r="AY1859" s="182"/>
      <c r="AZ1859" s="182"/>
      <c r="BA1859" s="182"/>
      <c r="BB1859" s="182"/>
      <c r="BC1859" s="182"/>
      <c r="BD1859" s="182"/>
      <c r="BE1859" s="182"/>
      <c r="BF1859" s="182"/>
      <c r="BG1859" s="182"/>
      <c r="BH1859" s="182"/>
      <c r="BI1859" s="182"/>
      <c r="BJ1859" s="182"/>
      <c r="BK1859" s="182"/>
      <c r="BL1859" s="182"/>
      <c r="BM1859" s="182"/>
      <c r="BN1859" s="182"/>
      <c r="BO1859" s="182"/>
      <c r="BP1859" s="182"/>
      <c r="BQ1859" s="182"/>
      <c r="BR1859" s="182"/>
      <c r="BS1859" s="182"/>
      <c r="BT1859" s="182"/>
      <c r="BU1859" s="182"/>
      <c r="BV1859" s="182"/>
      <c r="BW1859" s="182"/>
      <c r="BX1859" s="182"/>
      <c r="BY1859" s="182"/>
      <c r="BZ1859" s="182"/>
      <c r="CA1859" s="182"/>
      <c r="CB1859" s="182"/>
      <c r="CC1859" s="182"/>
      <c r="CD1859" s="182"/>
      <c r="CE1859" s="182"/>
      <c r="CF1859" s="182"/>
      <c r="CG1859" s="182"/>
      <c r="CH1859" s="182"/>
      <c r="CI1859" s="182"/>
      <c r="CJ1859" s="182"/>
      <c r="CK1859" s="182"/>
      <c r="CL1859" s="182"/>
      <c r="CM1859" s="182"/>
      <c r="CN1859" s="182"/>
      <c r="CO1859" s="182"/>
      <c r="CP1859" s="182"/>
      <c r="CQ1859" s="182"/>
      <c r="CR1859" s="182"/>
      <c r="CS1859" s="182"/>
      <c r="CT1859" s="182"/>
      <c r="CU1859" s="182"/>
      <c r="CV1859" s="182"/>
      <c r="CW1859" s="182"/>
      <c r="CX1859" s="182"/>
      <c r="CY1859" s="182"/>
      <c r="CZ1859" s="182"/>
      <c r="DA1859" s="182"/>
      <c r="DB1859" s="182"/>
      <c r="DC1859" s="182"/>
      <c r="DD1859" s="182"/>
      <c r="DE1859" s="182"/>
      <c r="DF1859" s="182"/>
      <c r="DG1859" s="182"/>
      <c r="DH1859" s="182"/>
      <c r="DI1859" s="182"/>
      <c r="DJ1859" s="182"/>
      <c r="DK1859" s="182"/>
      <c r="DL1859" s="182"/>
      <c r="DM1859" s="182"/>
      <c r="DN1859" s="182"/>
      <c r="DO1859" s="182"/>
      <c r="DP1859" s="182"/>
      <c r="DQ1859" s="182"/>
      <c r="DR1859" s="182"/>
      <c r="DS1859" s="182"/>
      <c r="DT1859" s="182"/>
      <c r="DU1859" s="182"/>
      <c r="DV1859" s="182"/>
      <c r="DW1859" s="182"/>
      <c r="DX1859" s="182"/>
      <c r="DY1859" s="182"/>
    </row>
    <row r="1860" spans="1:129" s="108" customFormat="1" hidden="1" x14ac:dyDescent="0.25">
      <c r="A1860" s="103" t="s">
        <v>153</v>
      </c>
      <c r="B1860" s="126"/>
      <c r="C1860" s="105"/>
      <c r="D1860" s="106"/>
      <c r="E1860" s="106"/>
      <c r="F1860" s="106"/>
      <c r="G1860" s="106"/>
      <c r="H1860" s="107">
        <v>0</v>
      </c>
    </row>
    <row r="1861" spans="1:129" s="194" customFormat="1" x14ac:dyDescent="0.25">
      <c r="A1861" s="96" t="s">
        <v>1720</v>
      </c>
      <c r="B1861" s="125" t="s">
        <v>1698</v>
      </c>
      <c r="C1861" s="98" t="s">
        <v>144</v>
      </c>
      <c r="D1861" s="99" t="s">
        <v>144</v>
      </c>
      <c r="E1861" s="101">
        <f>SUBTOTAL(9,E1862)</f>
        <v>0</v>
      </c>
      <c r="F1861" s="101">
        <f>SUBTOTAL(9,F1862)</f>
        <v>0</v>
      </c>
      <c r="G1861" s="101">
        <f>SUBTOTAL(9,G1862)</f>
        <v>0</v>
      </c>
      <c r="H1861" s="188"/>
      <c r="I1861" s="182"/>
      <c r="J1861" s="182"/>
      <c r="K1861" s="182"/>
      <c r="L1861" s="182"/>
      <c r="M1861" s="182"/>
      <c r="N1861" s="182"/>
      <c r="O1861" s="182"/>
      <c r="P1861" s="182"/>
      <c r="Q1861" s="182"/>
      <c r="R1861" s="182"/>
      <c r="S1861" s="182"/>
      <c r="T1861" s="182"/>
      <c r="U1861" s="182"/>
      <c r="V1861" s="182"/>
      <c r="W1861" s="182"/>
      <c r="X1861" s="182"/>
      <c r="Y1861" s="182"/>
      <c r="Z1861" s="182"/>
      <c r="AA1861" s="182"/>
      <c r="AB1861" s="182"/>
      <c r="AC1861" s="182"/>
      <c r="AD1861" s="182"/>
      <c r="AE1861" s="182"/>
      <c r="AF1861" s="182"/>
      <c r="AG1861" s="182"/>
      <c r="AH1861" s="182"/>
      <c r="AI1861" s="182"/>
      <c r="AJ1861" s="182"/>
      <c r="AK1861" s="182"/>
      <c r="AL1861" s="182"/>
      <c r="AM1861" s="182"/>
      <c r="AN1861" s="182"/>
      <c r="AO1861" s="182"/>
      <c r="AP1861" s="182"/>
      <c r="AQ1861" s="182"/>
      <c r="AR1861" s="182"/>
      <c r="AS1861" s="182"/>
      <c r="AT1861" s="182"/>
      <c r="AU1861" s="182"/>
      <c r="AV1861" s="182"/>
      <c r="AW1861" s="182"/>
      <c r="AX1861" s="182"/>
      <c r="AY1861" s="182"/>
      <c r="AZ1861" s="182"/>
      <c r="BA1861" s="182"/>
      <c r="BB1861" s="182"/>
      <c r="BC1861" s="182"/>
      <c r="BD1861" s="182"/>
      <c r="BE1861" s="182"/>
      <c r="BF1861" s="182"/>
      <c r="BG1861" s="182"/>
      <c r="BH1861" s="182"/>
      <c r="BI1861" s="182"/>
      <c r="BJ1861" s="182"/>
      <c r="BK1861" s="182"/>
      <c r="BL1861" s="182"/>
      <c r="BM1861" s="182"/>
      <c r="BN1861" s="182"/>
      <c r="BO1861" s="182"/>
      <c r="BP1861" s="182"/>
      <c r="BQ1861" s="182"/>
      <c r="BR1861" s="182"/>
      <c r="BS1861" s="182"/>
      <c r="BT1861" s="182"/>
      <c r="BU1861" s="182"/>
      <c r="BV1861" s="182"/>
      <c r="BW1861" s="182"/>
      <c r="BX1861" s="182"/>
      <c r="BY1861" s="182"/>
      <c r="BZ1861" s="182"/>
      <c r="CA1861" s="182"/>
      <c r="CB1861" s="182"/>
      <c r="CC1861" s="182"/>
      <c r="CD1861" s="182"/>
      <c r="CE1861" s="182"/>
      <c r="CF1861" s="182"/>
      <c r="CG1861" s="182"/>
      <c r="CH1861" s="182"/>
      <c r="CI1861" s="182"/>
      <c r="CJ1861" s="182"/>
      <c r="CK1861" s="182"/>
      <c r="CL1861" s="182"/>
      <c r="CM1861" s="182"/>
      <c r="CN1861" s="182"/>
      <c r="CO1861" s="182"/>
      <c r="CP1861" s="182"/>
      <c r="CQ1861" s="182"/>
      <c r="CR1861" s="182"/>
      <c r="CS1861" s="182"/>
      <c r="CT1861" s="182"/>
      <c r="CU1861" s="182"/>
      <c r="CV1861" s="182"/>
      <c r="CW1861" s="182"/>
      <c r="CX1861" s="182"/>
      <c r="CY1861" s="182"/>
      <c r="CZ1861" s="182"/>
      <c r="DA1861" s="182"/>
      <c r="DB1861" s="182"/>
      <c r="DC1861" s="182"/>
      <c r="DD1861" s="182"/>
      <c r="DE1861" s="182"/>
      <c r="DF1861" s="182"/>
      <c r="DG1861" s="182"/>
      <c r="DH1861" s="182"/>
      <c r="DI1861" s="182"/>
      <c r="DJ1861" s="182"/>
      <c r="DK1861" s="182"/>
      <c r="DL1861" s="182"/>
      <c r="DM1861" s="182"/>
      <c r="DN1861" s="182"/>
      <c r="DO1861" s="182"/>
      <c r="DP1861" s="182"/>
      <c r="DQ1861" s="182"/>
      <c r="DR1861" s="182"/>
      <c r="DS1861" s="182"/>
      <c r="DT1861" s="182"/>
      <c r="DU1861" s="182"/>
      <c r="DV1861" s="182"/>
      <c r="DW1861" s="182"/>
      <c r="DX1861" s="182"/>
      <c r="DY1861" s="182"/>
    </row>
    <row r="1862" spans="1:129" s="108" customFormat="1" hidden="1" x14ac:dyDescent="0.25">
      <c r="A1862" s="103" t="s">
        <v>153</v>
      </c>
      <c r="B1862" s="126"/>
      <c r="C1862" s="105"/>
      <c r="D1862" s="106"/>
      <c r="E1862" s="106"/>
      <c r="F1862" s="106"/>
      <c r="G1862" s="106"/>
      <c r="H1862" s="107">
        <v>0</v>
      </c>
    </row>
    <row r="1863" spans="1:129" s="201" customFormat="1" x14ac:dyDescent="0.25">
      <c r="A1863" s="96" t="s">
        <v>1721</v>
      </c>
      <c r="B1863" s="125" t="s">
        <v>1700</v>
      </c>
      <c r="C1863" s="98" t="s">
        <v>144</v>
      </c>
      <c r="D1863" s="99" t="s">
        <v>144</v>
      </c>
      <c r="E1863" s="101">
        <f>E1864+E1866+E1868+E1870+E1872+E1874</f>
        <v>0</v>
      </c>
      <c r="F1863" s="101">
        <f>F1864+F1866+F1868+F1870+F1872+F1874</f>
        <v>0</v>
      </c>
      <c r="G1863" s="101">
        <f>G1864+G1866+G1868+G1870+G1872+G1874</f>
        <v>0</v>
      </c>
      <c r="H1863" s="188"/>
      <c r="I1863" s="182"/>
      <c r="J1863" s="182"/>
      <c r="K1863" s="182"/>
      <c r="L1863" s="182"/>
      <c r="M1863" s="182"/>
      <c r="N1863" s="182"/>
      <c r="O1863" s="182"/>
      <c r="P1863" s="182"/>
      <c r="Q1863" s="182"/>
      <c r="R1863" s="182"/>
      <c r="S1863" s="182"/>
      <c r="T1863" s="182"/>
      <c r="U1863" s="182"/>
      <c r="V1863" s="182"/>
      <c r="W1863" s="182"/>
      <c r="X1863" s="182"/>
      <c r="Y1863" s="182"/>
      <c r="Z1863" s="182"/>
      <c r="AA1863" s="182"/>
      <c r="AB1863" s="182"/>
      <c r="AC1863" s="182"/>
      <c r="AD1863" s="182"/>
      <c r="AE1863" s="182"/>
      <c r="AF1863" s="182"/>
      <c r="AG1863" s="182"/>
      <c r="AH1863" s="182"/>
      <c r="AI1863" s="182"/>
      <c r="AJ1863" s="182"/>
      <c r="AK1863" s="182"/>
      <c r="AL1863" s="182"/>
      <c r="AM1863" s="182"/>
      <c r="AN1863" s="182"/>
      <c r="AO1863" s="182"/>
      <c r="AP1863" s="182"/>
      <c r="AQ1863" s="182"/>
      <c r="AR1863" s="182"/>
      <c r="AS1863" s="182"/>
      <c r="AT1863" s="182"/>
      <c r="AU1863" s="182"/>
      <c r="AV1863" s="182"/>
      <c r="AW1863" s="182"/>
      <c r="AX1863" s="182"/>
      <c r="AY1863" s="182"/>
      <c r="AZ1863" s="182"/>
      <c r="BA1863" s="182"/>
      <c r="BB1863" s="182"/>
      <c r="BC1863" s="182"/>
      <c r="BD1863" s="182"/>
      <c r="BE1863" s="182"/>
      <c r="BF1863" s="182"/>
      <c r="BG1863" s="182"/>
      <c r="BH1863" s="182"/>
      <c r="BI1863" s="182"/>
      <c r="BJ1863" s="182"/>
      <c r="BK1863" s="182"/>
      <c r="BL1863" s="182"/>
      <c r="BM1863" s="182"/>
      <c r="BN1863" s="182"/>
      <c r="BO1863" s="182"/>
      <c r="BP1863" s="182"/>
      <c r="BQ1863" s="182"/>
      <c r="BR1863" s="182"/>
      <c r="BS1863" s="182"/>
      <c r="BT1863" s="182"/>
      <c r="BU1863" s="182"/>
      <c r="BV1863" s="182"/>
      <c r="BW1863" s="182"/>
      <c r="BX1863" s="182"/>
      <c r="BY1863" s="182"/>
      <c r="BZ1863" s="182"/>
      <c r="CA1863" s="182"/>
      <c r="CB1863" s="182"/>
      <c r="CC1863" s="182"/>
      <c r="CD1863" s="182"/>
      <c r="CE1863" s="182"/>
      <c r="CF1863" s="182"/>
      <c r="CG1863" s="182"/>
      <c r="CH1863" s="182"/>
      <c r="CI1863" s="182"/>
      <c r="CJ1863" s="182"/>
      <c r="CK1863" s="182"/>
      <c r="CL1863" s="182"/>
      <c r="CM1863" s="182"/>
      <c r="CN1863" s="182"/>
      <c r="CO1863" s="182"/>
      <c r="CP1863" s="182"/>
      <c r="CQ1863" s="182"/>
      <c r="CR1863" s="182"/>
      <c r="CS1863" s="182"/>
      <c r="CT1863" s="182"/>
      <c r="CU1863" s="182"/>
      <c r="CV1863" s="182"/>
      <c r="CW1863" s="182"/>
      <c r="CX1863" s="182"/>
      <c r="CY1863" s="182"/>
      <c r="CZ1863" s="182"/>
      <c r="DA1863" s="182"/>
      <c r="DB1863" s="182"/>
      <c r="DC1863" s="182"/>
      <c r="DD1863" s="182"/>
      <c r="DE1863" s="182"/>
      <c r="DF1863" s="182"/>
      <c r="DG1863" s="182"/>
      <c r="DH1863" s="182"/>
      <c r="DI1863" s="182"/>
      <c r="DJ1863" s="182"/>
      <c r="DK1863" s="182"/>
      <c r="DL1863" s="182"/>
      <c r="DM1863" s="182"/>
      <c r="DN1863" s="182"/>
      <c r="DO1863" s="182"/>
      <c r="DP1863" s="182"/>
      <c r="DQ1863" s="182"/>
      <c r="DR1863" s="182"/>
      <c r="DS1863" s="182"/>
      <c r="DT1863" s="182"/>
      <c r="DU1863" s="182"/>
      <c r="DV1863" s="182"/>
      <c r="DW1863" s="182"/>
      <c r="DX1863" s="182"/>
      <c r="DY1863" s="182"/>
    </row>
    <row r="1864" spans="1:129" s="194" customFormat="1" x14ac:dyDescent="0.25">
      <c r="A1864" s="96" t="s">
        <v>1722</v>
      </c>
      <c r="B1864" s="125" t="s">
        <v>1523</v>
      </c>
      <c r="C1864" s="98" t="s">
        <v>144</v>
      </c>
      <c r="D1864" s="99" t="s">
        <v>144</v>
      </c>
      <c r="E1864" s="101">
        <f>SUBTOTAL(9,E1865)</f>
        <v>0</v>
      </c>
      <c r="F1864" s="101">
        <f>SUBTOTAL(9,F1865)</f>
        <v>0</v>
      </c>
      <c r="G1864" s="101">
        <f>SUBTOTAL(9,G1865)</f>
        <v>0</v>
      </c>
      <c r="H1864" s="188"/>
      <c r="I1864" s="182"/>
      <c r="J1864" s="182"/>
      <c r="K1864" s="182"/>
      <c r="L1864" s="182"/>
      <c r="M1864" s="182"/>
      <c r="N1864" s="182"/>
      <c r="O1864" s="182"/>
      <c r="P1864" s="182"/>
      <c r="Q1864" s="182"/>
      <c r="R1864" s="182"/>
      <c r="S1864" s="182"/>
      <c r="T1864" s="182"/>
      <c r="U1864" s="182"/>
      <c r="V1864" s="182"/>
      <c r="W1864" s="182"/>
      <c r="X1864" s="182"/>
      <c r="Y1864" s="182"/>
      <c r="Z1864" s="182"/>
      <c r="AA1864" s="182"/>
      <c r="AB1864" s="182"/>
      <c r="AC1864" s="182"/>
      <c r="AD1864" s="182"/>
      <c r="AE1864" s="182"/>
      <c r="AF1864" s="182"/>
      <c r="AG1864" s="182"/>
      <c r="AH1864" s="182"/>
      <c r="AI1864" s="182"/>
      <c r="AJ1864" s="182"/>
      <c r="AK1864" s="182"/>
      <c r="AL1864" s="182"/>
      <c r="AM1864" s="182"/>
      <c r="AN1864" s="182"/>
      <c r="AO1864" s="182"/>
      <c r="AP1864" s="182"/>
      <c r="AQ1864" s="182"/>
      <c r="AR1864" s="182"/>
      <c r="AS1864" s="182"/>
      <c r="AT1864" s="182"/>
      <c r="AU1864" s="182"/>
      <c r="AV1864" s="182"/>
      <c r="AW1864" s="182"/>
      <c r="AX1864" s="182"/>
      <c r="AY1864" s="182"/>
      <c r="AZ1864" s="182"/>
      <c r="BA1864" s="182"/>
      <c r="BB1864" s="182"/>
      <c r="BC1864" s="182"/>
      <c r="BD1864" s="182"/>
      <c r="BE1864" s="182"/>
      <c r="BF1864" s="182"/>
      <c r="BG1864" s="182"/>
      <c r="BH1864" s="182"/>
      <c r="BI1864" s="182"/>
      <c r="BJ1864" s="182"/>
      <c r="BK1864" s="182"/>
      <c r="BL1864" s="182"/>
      <c r="BM1864" s="182"/>
      <c r="BN1864" s="182"/>
      <c r="BO1864" s="182"/>
      <c r="BP1864" s="182"/>
      <c r="BQ1864" s="182"/>
      <c r="BR1864" s="182"/>
      <c r="BS1864" s="182"/>
      <c r="BT1864" s="182"/>
      <c r="BU1864" s="182"/>
      <c r="BV1864" s="182"/>
      <c r="BW1864" s="182"/>
      <c r="BX1864" s="182"/>
      <c r="BY1864" s="182"/>
      <c r="BZ1864" s="182"/>
      <c r="CA1864" s="182"/>
      <c r="CB1864" s="182"/>
      <c r="CC1864" s="182"/>
      <c r="CD1864" s="182"/>
      <c r="CE1864" s="182"/>
      <c r="CF1864" s="182"/>
      <c r="CG1864" s="182"/>
      <c r="CH1864" s="182"/>
      <c r="CI1864" s="182"/>
      <c r="CJ1864" s="182"/>
      <c r="CK1864" s="182"/>
      <c r="CL1864" s="182"/>
      <c r="CM1864" s="182"/>
      <c r="CN1864" s="182"/>
      <c r="CO1864" s="182"/>
      <c r="CP1864" s="182"/>
      <c r="CQ1864" s="182"/>
      <c r="CR1864" s="182"/>
      <c r="CS1864" s="182"/>
      <c r="CT1864" s="182"/>
      <c r="CU1864" s="182"/>
      <c r="CV1864" s="182"/>
      <c r="CW1864" s="182"/>
      <c r="CX1864" s="182"/>
      <c r="CY1864" s="182"/>
      <c r="CZ1864" s="182"/>
      <c r="DA1864" s="182"/>
      <c r="DB1864" s="182"/>
      <c r="DC1864" s="182"/>
      <c r="DD1864" s="182"/>
      <c r="DE1864" s="182"/>
      <c r="DF1864" s="182"/>
      <c r="DG1864" s="182"/>
      <c r="DH1864" s="182"/>
      <c r="DI1864" s="182"/>
      <c r="DJ1864" s="182"/>
      <c r="DK1864" s="182"/>
      <c r="DL1864" s="182"/>
      <c r="DM1864" s="182"/>
      <c r="DN1864" s="182"/>
      <c r="DO1864" s="182"/>
      <c r="DP1864" s="182"/>
      <c r="DQ1864" s="182"/>
      <c r="DR1864" s="182"/>
      <c r="DS1864" s="182"/>
      <c r="DT1864" s="182"/>
      <c r="DU1864" s="182"/>
      <c r="DV1864" s="182"/>
      <c r="DW1864" s="182"/>
      <c r="DX1864" s="182"/>
      <c r="DY1864" s="182"/>
    </row>
    <row r="1865" spans="1:129" s="108" customFormat="1" hidden="1" x14ac:dyDescent="0.25">
      <c r="A1865" s="103" t="s">
        <v>153</v>
      </c>
      <c r="B1865" s="126"/>
      <c r="C1865" s="105"/>
      <c r="D1865" s="106"/>
      <c r="E1865" s="106"/>
      <c r="F1865" s="106"/>
      <c r="G1865" s="106"/>
      <c r="H1865" s="107">
        <v>0</v>
      </c>
    </row>
    <row r="1866" spans="1:129" s="194" customFormat="1" x14ac:dyDescent="0.25">
      <c r="A1866" s="96" t="s">
        <v>1723</v>
      </c>
      <c r="B1866" s="125" t="s">
        <v>1715</v>
      </c>
      <c r="C1866" s="98" t="s">
        <v>144</v>
      </c>
      <c r="D1866" s="99" t="s">
        <v>144</v>
      </c>
      <c r="E1866" s="101">
        <f>SUBTOTAL(9,E1867)</f>
        <v>0</v>
      </c>
      <c r="F1866" s="101">
        <f>SUBTOTAL(9,F1867)</f>
        <v>0</v>
      </c>
      <c r="G1866" s="101">
        <f>SUBTOTAL(9,G1867)</f>
        <v>0</v>
      </c>
      <c r="H1866" s="188"/>
      <c r="I1866" s="182"/>
      <c r="J1866" s="182"/>
      <c r="K1866" s="182"/>
      <c r="L1866" s="182"/>
      <c r="M1866" s="182"/>
      <c r="N1866" s="182"/>
      <c r="O1866" s="182"/>
      <c r="P1866" s="182"/>
      <c r="Q1866" s="182"/>
      <c r="R1866" s="182"/>
      <c r="S1866" s="182"/>
      <c r="T1866" s="182"/>
      <c r="U1866" s="182"/>
      <c r="V1866" s="182"/>
      <c r="W1866" s="182"/>
      <c r="X1866" s="182"/>
      <c r="Y1866" s="182"/>
      <c r="Z1866" s="182"/>
      <c r="AA1866" s="182"/>
      <c r="AB1866" s="182"/>
      <c r="AC1866" s="182"/>
      <c r="AD1866" s="182"/>
      <c r="AE1866" s="182"/>
      <c r="AF1866" s="182"/>
      <c r="AG1866" s="182"/>
      <c r="AH1866" s="182"/>
      <c r="AI1866" s="182"/>
      <c r="AJ1866" s="182"/>
      <c r="AK1866" s="182"/>
      <c r="AL1866" s="182"/>
      <c r="AM1866" s="182"/>
      <c r="AN1866" s="182"/>
      <c r="AO1866" s="182"/>
      <c r="AP1866" s="182"/>
      <c r="AQ1866" s="182"/>
      <c r="AR1866" s="182"/>
      <c r="AS1866" s="182"/>
      <c r="AT1866" s="182"/>
      <c r="AU1866" s="182"/>
      <c r="AV1866" s="182"/>
      <c r="AW1866" s="182"/>
      <c r="AX1866" s="182"/>
      <c r="AY1866" s="182"/>
      <c r="AZ1866" s="182"/>
      <c r="BA1866" s="182"/>
      <c r="BB1866" s="182"/>
      <c r="BC1866" s="182"/>
      <c r="BD1866" s="182"/>
      <c r="BE1866" s="182"/>
      <c r="BF1866" s="182"/>
      <c r="BG1866" s="182"/>
      <c r="BH1866" s="182"/>
      <c r="BI1866" s="182"/>
      <c r="BJ1866" s="182"/>
      <c r="BK1866" s="182"/>
      <c r="BL1866" s="182"/>
      <c r="BM1866" s="182"/>
      <c r="BN1866" s="182"/>
      <c r="BO1866" s="182"/>
      <c r="BP1866" s="182"/>
      <c r="BQ1866" s="182"/>
      <c r="BR1866" s="182"/>
      <c r="BS1866" s="182"/>
      <c r="BT1866" s="182"/>
      <c r="BU1866" s="182"/>
      <c r="BV1866" s="182"/>
      <c r="BW1866" s="182"/>
      <c r="BX1866" s="182"/>
      <c r="BY1866" s="182"/>
      <c r="BZ1866" s="182"/>
      <c r="CA1866" s="182"/>
      <c r="CB1866" s="182"/>
      <c r="CC1866" s="182"/>
      <c r="CD1866" s="182"/>
      <c r="CE1866" s="182"/>
      <c r="CF1866" s="182"/>
      <c r="CG1866" s="182"/>
      <c r="CH1866" s="182"/>
      <c r="CI1866" s="182"/>
      <c r="CJ1866" s="182"/>
      <c r="CK1866" s="182"/>
      <c r="CL1866" s="182"/>
      <c r="CM1866" s="182"/>
      <c r="CN1866" s="182"/>
      <c r="CO1866" s="182"/>
      <c r="CP1866" s="182"/>
      <c r="CQ1866" s="182"/>
      <c r="CR1866" s="182"/>
      <c r="CS1866" s="182"/>
      <c r="CT1866" s="182"/>
      <c r="CU1866" s="182"/>
      <c r="CV1866" s="182"/>
      <c r="CW1866" s="182"/>
      <c r="CX1866" s="182"/>
      <c r="CY1866" s="182"/>
      <c r="CZ1866" s="182"/>
      <c r="DA1866" s="182"/>
      <c r="DB1866" s="182"/>
      <c r="DC1866" s="182"/>
      <c r="DD1866" s="182"/>
      <c r="DE1866" s="182"/>
      <c r="DF1866" s="182"/>
      <c r="DG1866" s="182"/>
      <c r="DH1866" s="182"/>
      <c r="DI1866" s="182"/>
      <c r="DJ1866" s="182"/>
      <c r="DK1866" s="182"/>
      <c r="DL1866" s="182"/>
      <c r="DM1866" s="182"/>
      <c r="DN1866" s="182"/>
      <c r="DO1866" s="182"/>
      <c r="DP1866" s="182"/>
      <c r="DQ1866" s="182"/>
      <c r="DR1866" s="182"/>
      <c r="DS1866" s="182"/>
      <c r="DT1866" s="182"/>
      <c r="DU1866" s="182"/>
      <c r="DV1866" s="182"/>
      <c r="DW1866" s="182"/>
      <c r="DX1866" s="182"/>
      <c r="DY1866" s="182"/>
    </row>
    <row r="1867" spans="1:129" s="108" customFormat="1" hidden="1" x14ac:dyDescent="0.25">
      <c r="A1867" s="103" t="s">
        <v>153</v>
      </c>
      <c r="B1867" s="126"/>
      <c r="C1867" s="105"/>
      <c r="D1867" s="106"/>
      <c r="E1867" s="106"/>
      <c r="F1867" s="106"/>
      <c r="G1867" s="106"/>
      <c r="H1867" s="107">
        <v>0</v>
      </c>
    </row>
    <row r="1868" spans="1:129" s="194" customFormat="1" x14ac:dyDescent="0.25">
      <c r="A1868" s="96" t="s">
        <v>1724</v>
      </c>
      <c r="B1868" s="125" t="s">
        <v>1644</v>
      </c>
      <c r="C1868" s="98" t="s">
        <v>144</v>
      </c>
      <c r="D1868" s="99" t="s">
        <v>144</v>
      </c>
      <c r="E1868" s="101">
        <f>SUBTOTAL(9,E1869)</f>
        <v>0</v>
      </c>
      <c r="F1868" s="101">
        <f>SUBTOTAL(9,F1869)</f>
        <v>0</v>
      </c>
      <c r="G1868" s="101">
        <f>SUBTOTAL(9,G1869)</f>
        <v>0</v>
      </c>
      <c r="H1868" s="188"/>
      <c r="I1868" s="182"/>
      <c r="J1868" s="182"/>
      <c r="K1868" s="182"/>
      <c r="L1868" s="182"/>
      <c r="M1868" s="182"/>
      <c r="N1868" s="182"/>
      <c r="O1868" s="182"/>
      <c r="P1868" s="182"/>
      <c r="Q1868" s="182"/>
      <c r="R1868" s="182"/>
      <c r="S1868" s="182"/>
      <c r="T1868" s="182"/>
      <c r="U1868" s="182"/>
      <c r="V1868" s="182"/>
      <c r="W1868" s="182"/>
      <c r="X1868" s="182"/>
      <c r="Y1868" s="182"/>
      <c r="Z1868" s="182"/>
      <c r="AA1868" s="182"/>
      <c r="AB1868" s="182"/>
      <c r="AC1868" s="182"/>
      <c r="AD1868" s="182"/>
      <c r="AE1868" s="182"/>
      <c r="AF1868" s="182"/>
      <c r="AG1868" s="182"/>
      <c r="AH1868" s="182"/>
      <c r="AI1868" s="182"/>
      <c r="AJ1868" s="182"/>
      <c r="AK1868" s="182"/>
      <c r="AL1868" s="182"/>
      <c r="AM1868" s="182"/>
      <c r="AN1868" s="182"/>
      <c r="AO1868" s="182"/>
      <c r="AP1868" s="182"/>
      <c r="AQ1868" s="182"/>
      <c r="AR1868" s="182"/>
      <c r="AS1868" s="182"/>
      <c r="AT1868" s="182"/>
      <c r="AU1868" s="182"/>
      <c r="AV1868" s="182"/>
      <c r="AW1868" s="182"/>
      <c r="AX1868" s="182"/>
      <c r="AY1868" s="182"/>
      <c r="AZ1868" s="182"/>
      <c r="BA1868" s="182"/>
      <c r="BB1868" s="182"/>
      <c r="BC1868" s="182"/>
      <c r="BD1868" s="182"/>
      <c r="BE1868" s="182"/>
      <c r="BF1868" s="182"/>
      <c r="BG1868" s="182"/>
      <c r="BH1868" s="182"/>
      <c r="BI1868" s="182"/>
      <c r="BJ1868" s="182"/>
      <c r="BK1868" s="182"/>
      <c r="BL1868" s="182"/>
      <c r="BM1868" s="182"/>
      <c r="BN1868" s="182"/>
      <c r="BO1868" s="182"/>
      <c r="BP1868" s="182"/>
      <c r="BQ1868" s="182"/>
      <c r="BR1868" s="182"/>
      <c r="BS1868" s="182"/>
      <c r="BT1868" s="182"/>
      <c r="BU1868" s="182"/>
      <c r="BV1868" s="182"/>
      <c r="BW1868" s="182"/>
      <c r="BX1868" s="182"/>
      <c r="BY1868" s="182"/>
      <c r="BZ1868" s="182"/>
      <c r="CA1868" s="182"/>
      <c r="CB1868" s="182"/>
      <c r="CC1868" s="182"/>
      <c r="CD1868" s="182"/>
      <c r="CE1868" s="182"/>
      <c r="CF1868" s="182"/>
      <c r="CG1868" s="182"/>
      <c r="CH1868" s="182"/>
      <c r="CI1868" s="182"/>
      <c r="CJ1868" s="182"/>
      <c r="CK1868" s="182"/>
      <c r="CL1868" s="182"/>
      <c r="CM1868" s="182"/>
      <c r="CN1868" s="182"/>
      <c r="CO1868" s="182"/>
      <c r="CP1868" s="182"/>
      <c r="CQ1868" s="182"/>
      <c r="CR1868" s="182"/>
      <c r="CS1868" s="182"/>
      <c r="CT1868" s="182"/>
      <c r="CU1868" s="182"/>
      <c r="CV1868" s="182"/>
      <c r="CW1868" s="182"/>
      <c r="CX1868" s="182"/>
      <c r="CY1868" s="182"/>
      <c r="CZ1868" s="182"/>
      <c r="DA1868" s="182"/>
      <c r="DB1868" s="182"/>
      <c r="DC1868" s="182"/>
      <c r="DD1868" s="182"/>
      <c r="DE1868" s="182"/>
      <c r="DF1868" s="182"/>
      <c r="DG1868" s="182"/>
      <c r="DH1868" s="182"/>
      <c r="DI1868" s="182"/>
      <c r="DJ1868" s="182"/>
      <c r="DK1868" s="182"/>
      <c r="DL1868" s="182"/>
      <c r="DM1868" s="182"/>
      <c r="DN1868" s="182"/>
      <c r="DO1868" s="182"/>
      <c r="DP1868" s="182"/>
      <c r="DQ1868" s="182"/>
      <c r="DR1868" s="182"/>
      <c r="DS1868" s="182"/>
      <c r="DT1868" s="182"/>
      <c r="DU1868" s="182"/>
      <c r="DV1868" s="182"/>
      <c r="DW1868" s="182"/>
      <c r="DX1868" s="182"/>
      <c r="DY1868" s="182"/>
    </row>
    <row r="1869" spans="1:129" s="108" customFormat="1" hidden="1" x14ac:dyDescent="0.25">
      <c r="A1869" s="103" t="s">
        <v>153</v>
      </c>
      <c r="B1869" s="126"/>
      <c r="C1869" s="105"/>
      <c r="D1869" s="106"/>
      <c r="E1869" s="106"/>
      <c r="F1869" s="106"/>
      <c r="G1869" s="106"/>
      <c r="H1869" s="107">
        <v>0</v>
      </c>
    </row>
    <row r="1870" spans="1:129" s="194" customFormat="1" x14ac:dyDescent="0.25">
      <c r="A1870" s="96" t="s">
        <v>1725</v>
      </c>
      <c r="B1870" s="125" t="s">
        <v>1680</v>
      </c>
      <c r="C1870" s="98" t="s">
        <v>144</v>
      </c>
      <c r="D1870" s="99" t="s">
        <v>144</v>
      </c>
      <c r="E1870" s="101">
        <f>SUBTOTAL(9,E1871)</f>
        <v>0</v>
      </c>
      <c r="F1870" s="101">
        <f>SUBTOTAL(9,F1871)</f>
        <v>0</v>
      </c>
      <c r="G1870" s="101">
        <f>SUBTOTAL(9,G1871)</f>
        <v>0</v>
      </c>
      <c r="H1870" s="188"/>
      <c r="I1870" s="182"/>
      <c r="J1870" s="182"/>
      <c r="K1870" s="182"/>
      <c r="L1870" s="182"/>
      <c r="M1870" s="182"/>
      <c r="N1870" s="182"/>
      <c r="O1870" s="182"/>
      <c r="P1870" s="182"/>
      <c r="Q1870" s="182"/>
      <c r="R1870" s="182"/>
      <c r="S1870" s="182"/>
      <c r="T1870" s="182"/>
      <c r="U1870" s="182"/>
      <c r="V1870" s="182"/>
      <c r="W1870" s="182"/>
      <c r="X1870" s="182"/>
      <c r="Y1870" s="182"/>
      <c r="Z1870" s="182"/>
      <c r="AA1870" s="182"/>
      <c r="AB1870" s="182"/>
      <c r="AC1870" s="182"/>
      <c r="AD1870" s="182"/>
      <c r="AE1870" s="182"/>
      <c r="AF1870" s="182"/>
      <c r="AG1870" s="182"/>
      <c r="AH1870" s="182"/>
      <c r="AI1870" s="182"/>
      <c r="AJ1870" s="182"/>
      <c r="AK1870" s="182"/>
      <c r="AL1870" s="182"/>
      <c r="AM1870" s="182"/>
      <c r="AN1870" s="182"/>
      <c r="AO1870" s="182"/>
      <c r="AP1870" s="182"/>
      <c r="AQ1870" s="182"/>
      <c r="AR1870" s="182"/>
      <c r="AS1870" s="182"/>
      <c r="AT1870" s="182"/>
      <c r="AU1870" s="182"/>
      <c r="AV1870" s="182"/>
      <c r="AW1870" s="182"/>
      <c r="AX1870" s="182"/>
      <c r="AY1870" s="182"/>
      <c r="AZ1870" s="182"/>
      <c r="BA1870" s="182"/>
      <c r="BB1870" s="182"/>
      <c r="BC1870" s="182"/>
      <c r="BD1870" s="182"/>
      <c r="BE1870" s="182"/>
      <c r="BF1870" s="182"/>
      <c r="BG1870" s="182"/>
      <c r="BH1870" s="182"/>
      <c r="BI1870" s="182"/>
      <c r="BJ1870" s="182"/>
      <c r="BK1870" s="182"/>
      <c r="BL1870" s="182"/>
      <c r="BM1870" s="182"/>
      <c r="BN1870" s="182"/>
      <c r="BO1870" s="182"/>
      <c r="BP1870" s="182"/>
      <c r="BQ1870" s="182"/>
      <c r="BR1870" s="182"/>
      <c r="BS1870" s="182"/>
      <c r="BT1870" s="182"/>
      <c r="BU1870" s="182"/>
      <c r="BV1870" s="182"/>
      <c r="BW1870" s="182"/>
      <c r="BX1870" s="182"/>
      <c r="BY1870" s="182"/>
      <c r="BZ1870" s="182"/>
      <c r="CA1870" s="182"/>
      <c r="CB1870" s="182"/>
      <c r="CC1870" s="182"/>
      <c r="CD1870" s="182"/>
      <c r="CE1870" s="182"/>
      <c r="CF1870" s="182"/>
      <c r="CG1870" s="182"/>
      <c r="CH1870" s="182"/>
      <c r="CI1870" s="182"/>
      <c r="CJ1870" s="182"/>
      <c r="CK1870" s="182"/>
      <c r="CL1870" s="182"/>
      <c r="CM1870" s="182"/>
      <c r="CN1870" s="182"/>
      <c r="CO1870" s="182"/>
      <c r="CP1870" s="182"/>
      <c r="CQ1870" s="182"/>
      <c r="CR1870" s="182"/>
      <c r="CS1870" s="182"/>
      <c r="CT1870" s="182"/>
      <c r="CU1870" s="182"/>
      <c r="CV1870" s="182"/>
      <c r="CW1870" s="182"/>
      <c r="CX1870" s="182"/>
      <c r="CY1870" s="182"/>
      <c r="CZ1870" s="182"/>
      <c r="DA1870" s="182"/>
      <c r="DB1870" s="182"/>
      <c r="DC1870" s="182"/>
      <c r="DD1870" s="182"/>
      <c r="DE1870" s="182"/>
      <c r="DF1870" s="182"/>
      <c r="DG1870" s="182"/>
      <c r="DH1870" s="182"/>
      <c r="DI1870" s="182"/>
      <c r="DJ1870" s="182"/>
      <c r="DK1870" s="182"/>
      <c r="DL1870" s="182"/>
      <c r="DM1870" s="182"/>
      <c r="DN1870" s="182"/>
      <c r="DO1870" s="182"/>
      <c r="DP1870" s="182"/>
      <c r="DQ1870" s="182"/>
      <c r="DR1870" s="182"/>
      <c r="DS1870" s="182"/>
      <c r="DT1870" s="182"/>
      <c r="DU1870" s="182"/>
      <c r="DV1870" s="182"/>
      <c r="DW1870" s="182"/>
      <c r="DX1870" s="182"/>
      <c r="DY1870" s="182"/>
    </row>
    <row r="1871" spans="1:129" s="108" customFormat="1" hidden="1" x14ac:dyDescent="0.25">
      <c r="A1871" s="103" t="s">
        <v>153</v>
      </c>
      <c r="B1871" s="126"/>
      <c r="C1871" s="105"/>
      <c r="D1871" s="106"/>
      <c r="E1871" s="106"/>
      <c r="F1871" s="106"/>
      <c r="G1871" s="106"/>
      <c r="H1871" s="107">
        <v>0</v>
      </c>
    </row>
    <row r="1872" spans="1:129" s="194" customFormat="1" x14ac:dyDescent="0.25">
      <c r="A1872" s="96" t="s">
        <v>1726</v>
      </c>
      <c r="B1872" s="125" t="s">
        <v>1719</v>
      </c>
      <c r="C1872" s="98" t="s">
        <v>144</v>
      </c>
      <c r="D1872" s="99" t="s">
        <v>144</v>
      </c>
      <c r="E1872" s="101">
        <f>SUBTOTAL(9,E1873)</f>
        <v>0</v>
      </c>
      <c r="F1872" s="101">
        <f>SUBTOTAL(9,F1873)</f>
        <v>0</v>
      </c>
      <c r="G1872" s="101">
        <f>SUBTOTAL(9,G1873)</f>
        <v>0</v>
      </c>
      <c r="H1872" s="188"/>
      <c r="I1872" s="182"/>
      <c r="J1872" s="182"/>
      <c r="K1872" s="182"/>
      <c r="L1872" s="182"/>
      <c r="M1872" s="182"/>
      <c r="N1872" s="182"/>
      <c r="O1872" s="182"/>
      <c r="P1872" s="182"/>
      <c r="Q1872" s="182"/>
      <c r="R1872" s="182"/>
      <c r="S1872" s="182"/>
      <c r="T1872" s="182"/>
      <c r="U1872" s="182"/>
      <c r="V1872" s="182"/>
      <c r="W1872" s="182"/>
      <c r="X1872" s="182"/>
      <c r="Y1872" s="182"/>
      <c r="Z1872" s="182"/>
      <c r="AA1872" s="182"/>
      <c r="AB1872" s="182"/>
      <c r="AC1872" s="182"/>
      <c r="AD1872" s="182"/>
      <c r="AE1872" s="182"/>
      <c r="AF1872" s="182"/>
      <c r="AG1872" s="182"/>
      <c r="AH1872" s="182"/>
      <c r="AI1872" s="182"/>
      <c r="AJ1872" s="182"/>
      <c r="AK1872" s="182"/>
      <c r="AL1872" s="182"/>
      <c r="AM1872" s="182"/>
      <c r="AN1872" s="182"/>
      <c r="AO1872" s="182"/>
      <c r="AP1872" s="182"/>
      <c r="AQ1872" s="182"/>
      <c r="AR1872" s="182"/>
      <c r="AS1872" s="182"/>
      <c r="AT1872" s="182"/>
      <c r="AU1872" s="182"/>
      <c r="AV1872" s="182"/>
      <c r="AW1872" s="182"/>
      <c r="AX1872" s="182"/>
      <c r="AY1872" s="182"/>
      <c r="AZ1872" s="182"/>
      <c r="BA1872" s="182"/>
      <c r="BB1872" s="182"/>
      <c r="BC1872" s="182"/>
      <c r="BD1872" s="182"/>
      <c r="BE1872" s="182"/>
      <c r="BF1872" s="182"/>
      <c r="BG1872" s="182"/>
      <c r="BH1872" s="182"/>
      <c r="BI1872" s="182"/>
      <c r="BJ1872" s="182"/>
      <c r="BK1872" s="182"/>
      <c r="BL1872" s="182"/>
      <c r="BM1872" s="182"/>
      <c r="BN1872" s="182"/>
      <c r="BO1872" s="182"/>
      <c r="BP1872" s="182"/>
      <c r="BQ1872" s="182"/>
      <c r="BR1872" s="182"/>
      <c r="BS1872" s="182"/>
      <c r="BT1872" s="182"/>
      <c r="BU1872" s="182"/>
      <c r="BV1872" s="182"/>
      <c r="BW1872" s="182"/>
      <c r="BX1872" s="182"/>
      <c r="BY1872" s="182"/>
      <c r="BZ1872" s="182"/>
      <c r="CA1872" s="182"/>
      <c r="CB1872" s="182"/>
      <c r="CC1872" s="182"/>
      <c r="CD1872" s="182"/>
      <c r="CE1872" s="182"/>
      <c r="CF1872" s="182"/>
      <c r="CG1872" s="182"/>
      <c r="CH1872" s="182"/>
      <c r="CI1872" s="182"/>
      <c r="CJ1872" s="182"/>
      <c r="CK1872" s="182"/>
      <c r="CL1872" s="182"/>
      <c r="CM1872" s="182"/>
      <c r="CN1872" s="182"/>
      <c r="CO1872" s="182"/>
      <c r="CP1872" s="182"/>
      <c r="CQ1872" s="182"/>
      <c r="CR1872" s="182"/>
      <c r="CS1872" s="182"/>
      <c r="CT1872" s="182"/>
      <c r="CU1872" s="182"/>
      <c r="CV1872" s="182"/>
      <c r="CW1872" s="182"/>
      <c r="CX1872" s="182"/>
      <c r="CY1872" s="182"/>
      <c r="CZ1872" s="182"/>
      <c r="DA1872" s="182"/>
      <c r="DB1872" s="182"/>
      <c r="DC1872" s="182"/>
      <c r="DD1872" s="182"/>
      <c r="DE1872" s="182"/>
      <c r="DF1872" s="182"/>
      <c r="DG1872" s="182"/>
      <c r="DH1872" s="182"/>
      <c r="DI1872" s="182"/>
      <c r="DJ1872" s="182"/>
      <c r="DK1872" s="182"/>
      <c r="DL1872" s="182"/>
      <c r="DM1872" s="182"/>
      <c r="DN1872" s="182"/>
      <c r="DO1872" s="182"/>
      <c r="DP1872" s="182"/>
      <c r="DQ1872" s="182"/>
      <c r="DR1872" s="182"/>
      <c r="DS1872" s="182"/>
      <c r="DT1872" s="182"/>
      <c r="DU1872" s="182"/>
      <c r="DV1872" s="182"/>
      <c r="DW1872" s="182"/>
      <c r="DX1872" s="182"/>
      <c r="DY1872" s="182"/>
    </row>
    <row r="1873" spans="1:129" s="108" customFormat="1" hidden="1" x14ac:dyDescent="0.25">
      <c r="A1873" s="103" t="s">
        <v>153</v>
      </c>
      <c r="B1873" s="126"/>
      <c r="C1873" s="105"/>
      <c r="D1873" s="106"/>
      <c r="E1873" s="106"/>
      <c r="F1873" s="106"/>
      <c r="G1873" s="106"/>
      <c r="H1873" s="107">
        <v>0</v>
      </c>
    </row>
    <row r="1874" spans="1:129" s="194" customFormat="1" x14ac:dyDescent="0.25">
      <c r="A1874" s="96" t="s">
        <v>1727</v>
      </c>
      <c r="B1874" s="125" t="s">
        <v>1698</v>
      </c>
      <c r="C1874" s="98" t="s">
        <v>144</v>
      </c>
      <c r="D1874" s="99" t="s">
        <v>144</v>
      </c>
      <c r="E1874" s="101">
        <f>SUBTOTAL(9,E1875)</f>
        <v>0</v>
      </c>
      <c r="F1874" s="101">
        <f>SUBTOTAL(9,F1875)</f>
        <v>0</v>
      </c>
      <c r="G1874" s="101">
        <f>SUBTOTAL(9,G1875)</f>
        <v>0</v>
      </c>
      <c r="H1874" s="188"/>
      <c r="I1874" s="182"/>
      <c r="J1874" s="182"/>
      <c r="K1874" s="182"/>
      <c r="L1874" s="182"/>
      <c r="M1874" s="182"/>
      <c r="N1874" s="182"/>
      <c r="O1874" s="182"/>
      <c r="P1874" s="182"/>
      <c r="Q1874" s="182"/>
      <c r="R1874" s="182"/>
      <c r="S1874" s="182"/>
      <c r="T1874" s="182"/>
      <c r="U1874" s="182"/>
      <c r="V1874" s="182"/>
      <c r="W1874" s="182"/>
      <c r="X1874" s="182"/>
      <c r="Y1874" s="182"/>
      <c r="Z1874" s="182"/>
      <c r="AA1874" s="182"/>
      <c r="AB1874" s="182"/>
      <c r="AC1874" s="182"/>
      <c r="AD1874" s="182"/>
      <c r="AE1874" s="182"/>
      <c r="AF1874" s="182"/>
      <c r="AG1874" s="182"/>
      <c r="AH1874" s="182"/>
      <c r="AI1874" s="182"/>
      <c r="AJ1874" s="182"/>
      <c r="AK1874" s="182"/>
      <c r="AL1874" s="182"/>
      <c r="AM1874" s="182"/>
      <c r="AN1874" s="182"/>
      <c r="AO1874" s="182"/>
      <c r="AP1874" s="182"/>
      <c r="AQ1874" s="182"/>
      <c r="AR1874" s="182"/>
      <c r="AS1874" s="182"/>
      <c r="AT1874" s="182"/>
      <c r="AU1874" s="182"/>
      <c r="AV1874" s="182"/>
      <c r="AW1874" s="182"/>
      <c r="AX1874" s="182"/>
      <c r="AY1874" s="182"/>
      <c r="AZ1874" s="182"/>
      <c r="BA1874" s="182"/>
      <c r="BB1874" s="182"/>
      <c r="BC1874" s="182"/>
      <c r="BD1874" s="182"/>
      <c r="BE1874" s="182"/>
      <c r="BF1874" s="182"/>
      <c r="BG1874" s="182"/>
      <c r="BH1874" s="182"/>
      <c r="BI1874" s="182"/>
      <c r="BJ1874" s="182"/>
      <c r="BK1874" s="182"/>
      <c r="BL1874" s="182"/>
      <c r="BM1874" s="182"/>
      <c r="BN1874" s="182"/>
      <c r="BO1874" s="182"/>
      <c r="BP1874" s="182"/>
      <c r="BQ1874" s="182"/>
      <c r="BR1874" s="182"/>
      <c r="BS1874" s="182"/>
      <c r="BT1874" s="182"/>
      <c r="BU1874" s="182"/>
      <c r="BV1874" s="182"/>
      <c r="BW1874" s="182"/>
      <c r="BX1874" s="182"/>
      <c r="BY1874" s="182"/>
      <c r="BZ1874" s="182"/>
      <c r="CA1874" s="182"/>
      <c r="CB1874" s="182"/>
      <c r="CC1874" s="182"/>
      <c r="CD1874" s="182"/>
      <c r="CE1874" s="182"/>
      <c r="CF1874" s="182"/>
      <c r="CG1874" s="182"/>
      <c r="CH1874" s="182"/>
      <c r="CI1874" s="182"/>
      <c r="CJ1874" s="182"/>
      <c r="CK1874" s="182"/>
      <c r="CL1874" s="182"/>
      <c r="CM1874" s="182"/>
      <c r="CN1874" s="182"/>
      <c r="CO1874" s="182"/>
      <c r="CP1874" s="182"/>
      <c r="CQ1874" s="182"/>
      <c r="CR1874" s="182"/>
      <c r="CS1874" s="182"/>
      <c r="CT1874" s="182"/>
      <c r="CU1874" s="182"/>
      <c r="CV1874" s="182"/>
      <c r="CW1874" s="182"/>
      <c r="CX1874" s="182"/>
      <c r="CY1874" s="182"/>
      <c r="CZ1874" s="182"/>
      <c r="DA1874" s="182"/>
      <c r="DB1874" s="182"/>
      <c r="DC1874" s="182"/>
      <c r="DD1874" s="182"/>
      <c r="DE1874" s="182"/>
      <c r="DF1874" s="182"/>
      <c r="DG1874" s="182"/>
      <c r="DH1874" s="182"/>
      <c r="DI1874" s="182"/>
      <c r="DJ1874" s="182"/>
      <c r="DK1874" s="182"/>
      <c r="DL1874" s="182"/>
      <c r="DM1874" s="182"/>
      <c r="DN1874" s="182"/>
      <c r="DO1874" s="182"/>
      <c r="DP1874" s="182"/>
      <c r="DQ1874" s="182"/>
      <c r="DR1874" s="182"/>
      <c r="DS1874" s="182"/>
      <c r="DT1874" s="182"/>
      <c r="DU1874" s="182"/>
      <c r="DV1874" s="182"/>
      <c r="DW1874" s="182"/>
      <c r="DX1874" s="182"/>
      <c r="DY1874" s="182"/>
    </row>
    <row r="1875" spans="1:129" s="108" customFormat="1" hidden="1" x14ac:dyDescent="0.25">
      <c r="A1875" s="103"/>
      <c r="B1875" s="126"/>
      <c r="C1875" s="105"/>
      <c r="D1875" s="115"/>
      <c r="E1875" s="106"/>
      <c r="F1875" s="106"/>
      <c r="G1875" s="106"/>
      <c r="H1875" s="107">
        <v>0</v>
      </c>
      <c r="I1875" s="116"/>
      <c r="J1875" s="116"/>
      <c r="K1875" s="116"/>
      <c r="L1875" s="116"/>
      <c r="M1875" s="116"/>
      <c r="N1875" s="116"/>
      <c r="O1875" s="116"/>
      <c r="P1875" s="116"/>
      <c r="Q1875" s="116"/>
      <c r="R1875" s="116"/>
      <c r="S1875" s="116"/>
      <c r="T1875" s="116"/>
      <c r="U1875" s="116"/>
      <c r="V1875" s="116"/>
      <c r="W1875" s="116"/>
      <c r="X1875" s="116"/>
      <c r="Y1875" s="116"/>
      <c r="Z1875" s="116"/>
      <c r="AA1875" s="116"/>
      <c r="AB1875" s="116"/>
      <c r="AC1875" s="116"/>
      <c r="AD1875" s="116"/>
      <c r="AE1875" s="116"/>
      <c r="AF1875" s="116"/>
      <c r="AG1875" s="116"/>
      <c r="AH1875" s="116"/>
      <c r="AI1875" s="116"/>
      <c r="AJ1875" s="116"/>
      <c r="AK1875" s="116"/>
      <c r="AL1875" s="116"/>
      <c r="AM1875" s="116"/>
      <c r="AN1875" s="116"/>
      <c r="AO1875" s="116"/>
      <c r="AP1875" s="116"/>
      <c r="AQ1875" s="116"/>
      <c r="AR1875" s="116"/>
      <c r="AS1875" s="116"/>
      <c r="AT1875" s="116"/>
      <c r="AU1875" s="116"/>
      <c r="AV1875" s="116"/>
      <c r="AW1875" s="116"/>
      <c r="AX1875" s="116"/>
      <c r="AY1875" s="116"/>
      <c r="AZ1875" s="116"/>
      <c r="BA1875" s="116"/>
      <c r="BB1875" s="116"/>
      <c r="BC1875" s="116"/>
      <c r="BD1875" s="116"/>
      <c r="BE1875" s="116"/>
      <c r="BF1875" s="116"/>
      <c r="BG1875" s="116"/>
      <c r="BH1875" s="116"/>
      <c r="BI1875" s="116"/>
      <c r="BJ1875" s="116"/>
      <c r="BK1875" s="116"/>
      <c r="BL1875" s="116"/>
      <c r="BM1875" s="116"/>
      <c r="BN1875" s="116"/>
      <c r="BO1875" s="116"/>
      <c r="BP1875" s="116"/>
      <c r="BQ1875" s="116"/>
      <c r="BR1875" s="116"/>
      <c r="BS1875" s="116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</row>
    <row r="1876" spans="1:129" s="198" customFormat="1" ht="33" x14ac:dyDescent="0.25">
      <c r="A1876" s="96" t="s">
        <v>1728</v>
      </c>
      <c r="B1876" s="125" t="s">
        <v>1729</v>
      </c>
      <c r="C1876" s="98" t="s">
        <v>144</v>
      </c>
      <c r="D1876" s="99" t="s">
        <v>144</v>
      </c>
      <c r="E1876" s="101">
        <f>E1877+E1879</f>
        <v>0</v>
      </c>
      <c r="F1876" s="101">
        <f>F1877+F1879</f>
        <v>0</v>
      </c>
      <c r="G1876" s="101">
        <f>G1877+G1879</f>
        <v>0</v>
      </c>
      <c r="H1876" s="188"/>
      <c r="I1876" s="182"/>
      <c r="J1876" s="182"/>
      <c r="K1876" s="182"/>
      <c r="L1876" s="182"/>
      <c r="M1876" s="182"/>
      <c r="N1876" s="182"/>
      <c r="O1876" s="182"/>
      <c r="P1876" s="182"/>
      <c r="Q1876" s="182"/>
      <c r="R1876" s="182"/>
      <c r="S1876" s="182"/>
      <c r="T1876" s="182"/>
      <c r="U1876" s="182"/>
      <c r="V1876" s="182"/>
      <c r="W1876" s="182"/>
      <c r="X1876" s="182"/>
      <c r="Y1876" s="182"/>
      <c r="Z1876" s="182"/>
      <c r="AA1876" s="182"/>
      <c r="AB1876" s="182"/>
      <c r="AC1876" s="182"/>
      <c r="AD1876" s="182"/>
      <c r="AE1876" s="182"/>
      <c r="AF1876" s="182"/>
      <c r="AG1876" s="182"/>
      <c r="AH1876" s="182"/>
      <c r="AI1876" s="182"/>
      <c r="AJ1876" s="182"/>
      <c r="AK1876" s="182"/>
      <c r="AL1876" s="182"/>
      <c r="AM1876" s="182"/>
      <c r="AN1876" s="182"/>
      <c r="AO1876" s="182"/>
      <c r="AP1876" s="182"/>
      <c r="AQ1876" s="182"/>
      <c r="AR1876" s="182"/>
      <c r="AS1876" s="182"/>
      <c r="AT1876" s="182"/>
      <c r="AU1876" s="182"/>
      <c r="AV1876" s="182"/>
      <c r="AW1876" s="182"/>
      <c r="AX1876" s="182"/>
      <c r="AY1876" s="182"/>
      <c r="AZ1876" s="182"/>
      <c r="BA1876" s="182"/>
      <c r="BB1876" s="182"/>
      <c r="BC1876" s="182"/>
      <c r="BD1876" s="182"/>
      <c r="BE1876" s="182"/>
      <c r="BF1876" s="182"/>
      <c r="BG1876" s="182"/>
      <c r="BH1876" s="182"/>
      <c r="BI1876" s="182"/>
      <c r="BJ1876" s="182"/>
      <c r="BK1876" s="182"/>
      <c r="BL1876" s="182"/>
      <c r="BM1876" s="182"/>
      <c r="BN1876" s="182"/>
      <c r="BO1876" s="182"/>
      <c r="BP1876" s="182"/>
      <c r="BQ1876" s="182"/>
      <c r="BR1876" s="182"/>
      <c r="BS1876" s="182"/>
      <c r="BT1876" s="182"/>
      <c r="BU1876" s="182"/>
      <c r="BV1876" s="182"/>
      <c r="BW1876" s="182"/>
      <c r="BX1876" s="182"/>
      <c r="BY1876" s="182"/>
      <c r="BZ1876" s="182"/>
      <c r="CA1876" s="182"/>
      <c r="CB1876" s="182"/>
      <c r="CC1876" s="182"/>
      <c r="CD1876" s="182"/>
      <c r="CE1876" s="182"/>
      <c r="CF1876" s="182"/>
      <c r="CG1876" s="182"/>
      <c r="CH1876" s="182"/>
      <c r="CI1876" s="182"/>
      <c r="CJ1876" s="182"/>
      <c r="CK1876" s="182"/>
      <c r="CL1876" s="182"/>
      <c r="CM1876" s="182"/>
      <c r="CN1876" s="182"/>
      <c r="CO1876" s="182"/>
      <c r="CP1876" s="182"/>
      <c r="CQ1876" s="182"/>
      <c r="CR1876" s="182"/>
      <c r="CS1876" s="182"/>
      <c r="CT1876" s="182"/>
      <c r="CU1876" s="182"/>
      <c r="CV1876" s="182"/>
      <c r="CW1876" s="182"/>
      <c r="CX1876" s="182"/>
      <c r="CY1876" s="182"/>
      <c r="CZ1876" s="182"/>
      <c r="DA1876" s="182"/>
      <c r="DB1876" s="182"/>
      <c r="DC1876" s="182"/>
      <c r="DD1876" s="182"/>
      <c r="DE1876" s="182"/>
      <c r="DF1876" s="182"/>
      <c r="DG1876" s="182"/>
      <c r="DH1876" s="182"/>
      <c r="DI1876" s="182"/>
      <c r="DJ1876" s="182"/>
      <c r="DK1876" s="182"/>
      <c r="DL1876" s="182"/>
      <c r="DM1876" s="182"/>
      <c r="DN1876" s="182"/>
      <c r="DO1876" s="182"/>
      <c r="DP1876" s="182"/>
      <c r="DQ1876" s="182"/>
      <c r="DR1876" s="182"/>
      <c r="DS1876" s="182"/>
      <c r="DT1876" s="182"/>
      <c r="DU1876" s="182"/>
      <c r="DV1876" s="182"/>
      <c r="DW1876" s="182"/>
      <c r="DX1876" s="182"/>
      <c r="DY1876" s="182"/>
    </row>
    <row r="1877" spans="1:129" s="191" customFormat="1" x14ac:dyDescent="0.25">
      <c r="A1877" s="96" t="s">
        <v>1730</v>
      </c>
      <c r="B1877" s="125" t="s">
        <v>1731</v>
      </c>
      <c r="C1877" s="98" t="s">
        <v>144</v>
      </c>
      <c r="D1877" s="99" t="s">
        <v>144</v>
      </c>
      <c r="E1877" s="101">
        <f>SUBTOTAL(9,E1878)</f>
        <v>0</v>
      </c>
      <c r="F1877" s="101">
        <f>SUBTOTAL(9,F1878)</f>
        <v>0</v>
      </c>
      <c r="G1877" s="101">
        <f>SUBTOTAL(9,G1878)</f>
        <v>0</v>
      </c>
      <c r="H1877" s="188"/>
      <c r="I1877" s="182"/>
      <c r="J1877" s="182"/>
      <c r="K1877" s="182"/>
      <c r="L1877" s="182"/>
      <c r="M1877" s="182"/>
      <c r="N1877" s="182"/>
      <c r="O1877" s="182"/>
      <c r="P1877" s="182"/>
      <c r="Q1877" s="182"/>
      <c r="R1877" s="182"/>
      <c r="S1877" s="182"/>
      <c r="T1877" s="182"/>
      <c r="U1877" s="182"/>
      <c r="V1877" s="182"/>
      <c r="W1877" s="182"/>
      <c r="X1877" s="182"/>
      <c r="Y1877" s="182"/>
      <c r="Z1877" s="182"/>
      <c r="AA1877" s="182"/>
      <c r="AB1877" s="182"/>
      <c r="AC1877" s="182"/>
      <c r="AD1877" s="182"/>
      <c r="AE1877" s="182"/>
      <c r="AF1877" s="182"/>
      <c r="AG1877" s="182"/>
      <c r="AH1877" s="182"/>
      <c r="AI1877" s="182"/>
      <c r="AJ1877" s="182"/>
      <c r="AK1877" s="182"/>
      <c r="AL1877" s="182"/>
      <c r="AM1877" s="182"/>
      <c r="AN1877" s="182"/>
      <c r="AO1877" s="182"/>
      <c r="AP1877" s="182"/>
      <c r="AQ1877" s="182"/>
      <c r="AR1877" s="182"/>
      <c r="AS1877" s="182"/>
      <c r="AT1877" s="182"/>
      <c r="AU1877" s="182"/>
      <c r="AV1877" s="182"/>
      <c r="AW1877" s="182"/>
      <c r="AX1877" s="182"/>
      <c r="AY1877" s="182"/>
      <c r="AZ1877" s="182"/>
      <c r="BA1877" s="182"/>
      <c r="BB1877" s="182"/>
      <c r="BC1877" s="182"/>
      <c r="BD1877" s="182"/>
      <c r="BE1877" s="182"/>
      <c r="BF1877" s="182"/>
      <c r="BG1877" s="182"/>
      <c r="BH1877" s="182"/>
      <c r="BI1877" s="182"/>
      <c r="BJ1877" s="182"/>
      <c r="BK1877" s="182"/>
      <c r="BL1877" s="182"/>
      <c r="BM1877" s="182"/>
      <c r="BN1877" s="182"/>
      <c r="BO1877" s="182"/>
      <c r="BP1877" s="182"/>
      <c r="BQ1877" s="182"/>
      <c r="BR1877" s="182"/>
      <c r="BS1877" s="182"/>
      <c r="BT1877" s="182"/>
      <c r="BU1877" s="182"/>
      <c r="BV1877" s="182"/>
      <c r="BW1877" s="182"/>
      <c r="BX1877" s="182"/>
      <c r="BY1877" s="182"/>
      <c r="BZ1877" s="182"/>
      <c r="CA1877" s="182"/>
      <c r="CB1877" s="182"/>
      <c r="CC1877" s="182"/>
      <c r="CD1877" s="182"/>
      <c r="CE1877" s="182"/>
      <c r="CF1877" s="182"/>
      <c r="CG1877" s="182"/>
      <c r="CH1877" s="182"/>
      <c r="CI1877" s="182"/>
      <c r="CJ1877" s="182"/>
      <c r="CK1877" s="182"/>
      <c r="CL1877" s="182"/>
      <c r="CM1877" s="182"/>
      <c r="CN1877" s="182"/>
      <c r="CO1877" s="182"/>
      <c r="CP1877" s="182"/>
      <c r="CQ1877" s="182"/>
      <c r="CR1877" s="182"/>
      <c r="CS1877" s="182"/>
      <c r="CT1877" s="182"/>
      <c r="CU1877" s="182"/>
      <c r="CV1877" s="182"/>
      <c r="CW1877" s="182"/>
      <c r="CX1877" s="182"/>
      <c r="CY1877" s="182"/>
      <c r="CZ1877" s="182"/>
      <c r="DA1877" s="182"/>
      <c r="DB1877" s="182"/>
      <c r="DC1877" s="182"/>
      <c r="DD1877" s="182"/>
      <c r="DE1877" s="182"/>
      <c r="DF1877" s="182"/>
      <c r="DG1877" s="182"/>
      <c r="DH1877" s="182"/>
      <c r="DI1877" s="182"/>
      <c r="DJ1877" s="182"/>
      <c r="DK1877" s="182"/>
      <c r="DL1877" s="182"/>
      <c r="DM1877" s="182"/>
      <c r="DN1877" s="182"/>
      <c r="DO1877" s="182"/>
      <c r="DP1877" s="182"/>
      <c r="DQ1877" s="182"/>
      <c r="DR1877" s="182"/>
      <c r="DS1877" s="182"/>
      <c r="DT1877" s="182"/>
      <c r="DU1877" s="182"/>
      <c r="DV1877" s="182"/>
      <c r="DW1877" s="182"/>
      <c r="DX1877" s="182"/>
      <c r="DY1877" s="182"/>
    </row>
    <row r="1878" spans="1:129" s="108" customFormat="1" hidden="1" x14ac:dyDescent="0.25">
      <c r="A1878" s="103" t="s">
        <v>153</v>
      </c>
      <c r="B1878" s="126"/>
      <c r="C1878" s="105"/>
      <c r="D1878" s="106"/>
      <c r="E1878" s="106"/>
      <c r="F1878" s="106"/>
      <c r="G1878" s="106"/>
      <c r="H1878" s="107">
        <v>0</v>
      </c>
    </row>
    <row r="1879" spans="1:129" s="191" customFormat="1" x14ac:dyDescent="0.25">
      <c r="A1879" s="96" t="s">
        <v>1732</v>
      </c>
      <c r="B1879" s="125" t="s">
        <v>1733</v>
      </c>
      <c r="C1879" s="98" t="s">
        <v>144</v>
      </c>
      <c r="D1879" s="99" t="s">
        <v>144</v>
      </c>
      <c r="E1879" s="101">
        <f>SUBTOTAL(9,E1880)</f>
        <v>0</v>
      </c>
      <c r="F1879" s="101">
        <f>SUBTOTAL(9,F1880)</f>
        <v>0</v>
      </c>
      <c r="G1879" s="101">
        <f>SUBTOTAL(9,G1880)</f>
        <v>0</v>
      </c>
      <c r="H1879" s="188"/>
      <c r="I1879" s="182"/>
      <c r="J1879" s="182"/>
      <c r="K1879" s="182"/>
      <c r="L1879" s="182"/>
      <c r="M1879" s="182"/>
      <c r="N1879" s="182"/>
      <c r="O1879" s="182"/>
      <c r="P1879" s="182"/>
      <c r="Q1879" s="182"/>
      <c r="R1879" s="182"/>
      <c r="S1879" s="182"/>
      <c r="T1879" s="182"/>
      <c r="U1879" s="182"/>
      <c r="V1879" s="182"/>
      <c r="W1879" s="182"/>
      <c r="X1879" s="182"/>
      <c r="Y1879" s="182"/>
      <c r="Z1879" s="182"/>
      <c r="AA1879" s="182"/>
      <c r="AB1879" s="182"/>
      <c r="AC1879" s="182"/>
      <c r="AD1879" s="182"/>
      <c r="AE1879" s="182"/>
      <c r="AF1879" s="182"/>
      <c r="AG1879" s="182"/>
      <c r="AH1879" s="182"/>
      <c r="AI1879" s="182"/>
      <c r="AJ1879" s="182"/>
      <c r="AK1879" s="182"/>
      <c r="AL1879" s="182"/>
      <c r="AM1879" s="182"/>
      <c r="AN1879" s="182"/>
      <c r="AO1879" s="182"/>
      <c r="AP1879" s="182"/>
      <c r="AQ1879" s="182"/>
      <c r="AR1879" s="182"/>
      <c r="AS1879" s="182"/>
      <c r="AT1879" s="182"/>
      <c r="AU1879" s="182"/>
      <c r="AV1879" s="182"/>
      <c r="AW1879" s="182"/>
      <c r="AX1879" s="182"/>
      <c r="AY1879" s="182"/>
      <c r="AZ1879" s="182"/>
      <c r="BA1879" s="182"/>
      <c r="BB1879" s="182"/>
      <c r="BC1879" s="182"/>
      <c r="BD1879" s="182"/>
      <c r="BE1879" s="182"/>
      <c r="BF1879" s="182"/>
      <c r="BG1879" s="182"/>
      <c r="BH1879" s="182"/>
      <c r="BI1879" s="182"/>
      <c r="BJ1879" s="182"/>
      <c r="BK1879" s="182"/>
      <c r="BL1879" s="182"/>
      <c r="BM1879" s="182"/>
      <c r="BN1879" s="182"/>
      <c r="BO1879" s="182"/>
      <c r="BP1879" s="182"/>
      <c r="BQ1879" s="182"/>
      <c r="BR1879" s="182"/>
      <c r="BS1879" s="182"/>
      <c r="BT1879" s="182"/>
      <c r="BU1879" s="182"/>
      <c r="BV1879" s="182"/>
      <c r="BW1879" s="182"/>
      <c r="BX1879" s="182"/>
      <c r="BY1879" s="182"/>
      <c r="BZ1879" s="182"/>
      <c r="CA1879" s="182"/>
      <c r="CB1879" s="182"/>
      <c r="CC1879" s="182"/>
      <c r="CD1879" s="182"/>
      <c r="CE1879" s="182"/>
      <c r="CF1879" s="182"/>
      <c r="CG1879" s="182"/>
      <c r="CH1879" s="182"/>
      <c r="CI1879" s="182"/>
      <c r="CJ1879" s="182"/>
      <c r="CK1879" s="182"/>
      <c r="CL1879" s="182"/>
      <c r="CM1879" s="182"/>
      <c r="CN1879" s="182"/>
      <c r="CO1879" s="182"/>
      <c r="CP1879" s="182"/>
      <c r="CQ1879" s="182"/>
      <c r="CR1879" s="182"/>
      <c r="CS1879" s="182"/>
      <c r="CT1879" s="182"/>
      <c r="CU1879" s="182"/>
      <c r="CV1879" s="182"/>
      <c r="CW1879" s="182"/>
      <c r="CX1879" s="182"/>
      <c r="CY1879" s="182"/>
      <c r="CZ1879" s="182"/>
      <c r="DA1879" s="182"/>
      <c r="DB1879" s="182"/>
      <c r="DC1879" s="182"/>
      <c r="DD1879" s="182"/>
      <c r="DE1879" s="182"/>
      <c r="DF1879" s="182"/>
      <c r="DG1879" s="182"/>
      <c r="DH1879" s="182"/>
      <c r="DI1879" s="182"/>
      <c r="DJ1879" s="182"/>
      <c r="DK1879" s="182"/>
      <c r="DL1879" s="182"/>
      <c r="DM1879" s="182"/>
      <c r="DN1879" s="182"/>
      <c r="DO1879" s="182"/>
      <c r="DP1879" s="182"/>
      <c r="DQ1879" s="182"/>
      <c r="DR1879" s="182"/>
      <c r="DS1879" s="182"/>
      <c r="DT1879" s="182"/>
      <c r="DU1879" s="182"/>
      <c r="DV1879" s="182"/>
      <c r="DW1879" s="182"/>
      <c r="DX1879" s="182"/>
      <c r="DY1879" s="182"/>
    </row>
    <row r="1880" spans="1:129" s="108" customFormat="1" hidden="1" x14ac:dyDescent="0.25">
      <c r="A1880" s="103" t="s">
        <v>153</v>
      </c>
      <c r="B1880" s="126"/>
      <c r="C1880" s="105"/>
      <c r="D1880" s="106"/>
      <c r="E1880" s="106"/>
      <c r="F1880" s="106"/>
      <c r="G1880" s="106"/>
      <c r="H1880" s="107">
        <v>0</v>
      </c>
    </row>
    <row r="1882" spans="1:129" ht="38.25" customHeight="1" x14ac:dyDescent="0.25">
      <c r="B1882" s="202"/>
      <c r="C1882" s="203"/>
      <c r="D1882" s="204"/>
      <c r="E1882" s="204"/>
      <c r="F1882" s="202"/>
    </row>
    <row r="1883" spans="1:129" x14ac:dyDescent="0.25">
      <c r="E1883" s="205"/>
    </row>
    <row r="1885" spans="1:129" x14ac:dyDescent="0.25">
      <c r="G1885" s="206"/>
    </row>
  </sheetData>
  <autoFilter ref="A13:DY1880">
    <filterColumn colId="1">
      <customFilters>
        <customFilter operator="notEqual" val=" "/>
      </customFilters>
    </filterColumn>
  </autoFilter>
  <mergeCells count="4">
    <mergeCell ref="E2:G2"/>
    <mergeCell ref="E3:G3"/>
    <mergeCell ref="F8:G8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6" fitToHeight="20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1:DY2638"/>
  <sheetViews>
    <sheetView showZeros="0" view="pageBreakPreview" topLeftCell="A4" zoomScale="80" zoomScaleNormal="90" zoomScaleSheetLayoutView="80" workbookViewId="0">
      <pane xSplit="2" ySplit="10" topLeftCell="C14" activePane="bottomRight" state="frozen"/>
      <selection activeCell="F2137" sqref="F2137"/>
      <selection pane="topRight" activeCell="F2137" sqref="F2137"/>
      <selection pane="bottomLeft" activeCell="F2137" sqref="F2137"/>
      <selection pane="bottomRight" activeCell="A10" sqref="A1:DY2638"/>
    </sheetView>
  </sheetViews>
  <sheetFormatPr defaultRowHeight="15" outlineLevelRow="1" x14ac:dyDescent="0.25"/>
  <cols>
    <col min="1" max="1" width="10.85546875" style="107" customWidth="1"/>
    <col min="2" max="2" width="71.42578125" style="222" customWidth="1"/>
    <col min="3" max="3" width="15.85546875" style="218" customWidth="1"/>
    <col min="4" max="4" width="19" style="107" customWidth="1"/>
    <col min="5" max="5" width="22.42578125" style="107" customWidth="1"/>
    <col min="6" max="6" width="23.85546875" style="107" customWidth="1"/>
    <col min="7" max="7" width="36.140625" style="107" customWidth="1"/>
    <col min="8" max="8" width="14.5703125" style="107" customWidth="1"/>
    <col min="9" max="9" width="13.42578125" style="107" customWidth="1"/>
    <col min="10" max="10" width="17.140625" style="107" customWidth="1"/>
    <col min="11" max="11" width="12.7109375" style="107" customWidth="1"/>
    <col min="12" max="16384" width="9.140625" style="107"/>
  </cols>
  <sheetData>
    <row r="1" spans="1:121" s="108" customFormat="1" x14ac:dyDescent="0.25">
      <c r="B1" s="129"/>
      <c r="C1" s="150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116"/>
      <c r="CC1" s="116"/>
      <c r="CD1" s="116"/>
      <c r="CE1" s="116"/>
      <c r="CF1" s="116"/>
      <c r="CG1" s="116"/>
      <c r="CH1" s="116"/>
      <c r="CI1" s="116"/>
      <c r="CJ1" s="116"/>
      <c r="CK1" s="116"/>
      <c r="CL1" s="116"/>
      <c r="CM1" s="116"/>
      <c r="CN1" s="116"/>
      <c r="CO1" s="116"/>
      <c r="CP1" s="116"/>
      <c r="CQ1" s="116"/>
      <c r="CR1" s="116"/>
      <c r="CS1" s="116"/>
      <c r="CT1" s="116"/>
      <c r="CU1" s="116"/>
      <c r="CV1" s="116"/>
      <c r="CW1" s="116"/>
      <c r="CX1" s="116"/>
      <c r="CY1" s="116"/>
      <c r="CZ1" s="116"/>
      <c r="DA1" s="116"/>
      <c r="DB1" s="116"/>
      <c r="DC1" s="116"/>
      <c r="DD1" s="116"/>
      <c r="DE1" s="116"/>
      <c r="DF1" s="116"/>
      <c r="DG1" s="116"/>
      <c r="DH1" s="116"/>
      <c r="DI1" s="116"/>
      <c r="DJ1" s="116"/>
      <c r="DK1" s="116"/>
      <c r="DL1" s="116"/>
      <c r="DM1" s="116"/>
      <c r="DN1" s="116"/>
      <c r="DO1" s="116"/>
      <c r="DP1" s="116"/>
      <c r="DQ1" s="116"/>
    </row>
    <row r="2" spans="1:121" s="108" customFormat="1" ht="18.75" x14ac:dyDescent="0.25">
      <c r="B2" s="129"/>
      <c r="C2" s="150"/>
      <c r="E2" s="321" t="s">
        <v>131</v>
      </c>
      <c r="F2" s="321"/>
      <c r="G2" s="321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116"/>
      <c r="CC2" s="116"/>
      <c r="CD2" s="116"/>
      <c r="CE2" s="116"/>
      <c r="CF2" s="116"/>
      <c r="CG2" s="116"/>
      <c r="CH2" s="116"/>
      <c r="CI2" s="116"/>
      <c r="CJ2" s="116"/>
      <c r="CK2" s="116"/>
      <c r="CL2" s="116"/>
      <c r="CM2" s="116"/>
      <c r="CN2" s="116"/>
      <c r="CO2" s="116"/>
      <c r="CP2" s="116"/>
      <c r="CQ2" s="116"/>
      <c r="CR2" s="116"/>
      <c r="CS2" s="116"/>
      <c r="CT2" s="116"/>
      <c r="CU2" s="116"/>
      <c r="CV2" s="116"/>
      <c r="CW2" s="116"/>
      <c r="CX2" s="116"/>
      <c r="CY2" s="116"/>
      <c r="CZ2" s="116"/>
      <c r="DA2" s="116"/>
      <c r="DB2" s="116"/>
      <c r="DC2" s="116"/>
      <c r="DD2" s="116"/>
      <c r="DE2" s="116"/>
      <c r="DF2" s="116"/>
      <c r="DG2" s="116"/>
      <c r="DH2" s="116"/>
      <c r="DI2" s="116"/>
      <c r="DJ2" s="116"/>
      <c r="DK2" s="116"/>
      <c r="DL2" s="116"/>
      <c r="DM2" s="116"/>
      <c r="DN2" s="116"/>
      <c r="DO2" s="116"/>
      <c r="DP2" s="116"/>
      <c r="DQ2" s="116"/>
    </row>
    <row r="3" spans="1:121" s="108" customFormat="1" ht="18.75" x14ac:dyDescent="0.25">
      <c r="B3" s="129"/>
      <c r="C3" s="150"/>
      <c r="E3" s="322" t="s">
        <v>132</v>
      </c>
      <c r="F3" s="322"/>
      <c r="G3" s="322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</row>
    <row r="4" spans="1:121" s="200" customFormat="1" ht="16.5" x14ac:dyDescent="0.25">
      <c r="B4" s="209"/>
      <c r="C4" s="210"/>
      <c r="E4" s="211"/>
      <c r="F4" s="211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  <c r="CS4" s="197"/>
      <c r="CT4" s="197"/>
      <c r="CU4" s="197"/>
      <c r="CV4" s="197"/>
      <c r="CW4" s="197"/>
      <c r="CX4" s="197"/>
      <c r="CY4" s="197"/>
      <c r="CZ4" s="197"/>
      <c r="DA4" s="197"/>
      <c r="DB4" s="197"/>
      <c r="DC4" s="197"/>
      <c r="DD4" s="197"/>
      <c r="DE4" s="197"/>
      <c r="DF4" s="197"/>
      <c r="DG4" s="197"/>
      <c r="DH4" s="197"/>
      <c r="DI4" s="197"/>
      <c r="DJ4" s="197"/>
      <c r="DK4" s="197"/>
      <c r="DL4" s="197"/>
      <c r="DM4" s="197"/>
      <c r="DN4" s="197"/>
      <c r="DO4" s="197"/>
      <c r="DP4" s="197"/>
      <c r="DQ4" s="197"/>
    </row>
    <row r="5" spans="1:121" s="108" customFormat="1" ht="18.75" x14ac:dyDescent="0.25">
      <c r="B5" s="129"/>
      <c r="C5" s="150"/>
      <c r="E5" s="130"/>
      <c r="F5" s="130"/>
      <c r="G5" s="212" t="s">
        <v>133</v>
      </c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116"/>
      <c r="CP5" s="116"/>
      <c r="CQ5" s="116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</row>
    <row r="6" spans="1:121" s="108" customFormat="1" ht="65.25" customHeight="1" x14ac:dyDescent="0.25">
      <c r="B6" s="129"/>
      <c r="C6" s="150"/>
      <c r="E6" s="130"/>
      <c r="F6" s="130"/>
      <c r="G6" s="213" t="s">
        <v>132</v>
      </c>
      <c r="H6" s="116"/>
      <c r="I6" s="131"/>
      <c r="J6" s="131"/>
      <c r="K6" s="131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</row>
    <row r="7" spans="1:121" s="108" customFormat="1" ht="33.75" customHeight="1" x14ac:dyDescent="0.25">
      <c r="B7" s="129"/>
      <c r="C7" s="150"/>
      <c r="E7" s="130"/>
      <c r="F7" s="132"/>
      <c r="G7" s="208" t="s">
        <v>134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</row>
    <row r="8" spans="1:121" s="108" customFormat="1" ht="18.75" x14ac:dyDescent="0.25">
      <c r="B8" s="129"/>
      <c r="C8" s="150"/>
      <c r="E8" s="130"/>
      <c r="F8" s="323"/>
      <c r="G8" s="323"/>
      <c r="H8" s="116"/>
      <c r="I8" s="133"/>
      <c r="J8" s="133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</row>
    <row r="9" spans="1:121" s="108" customFormat="1" ht="30" customHeight="1" x14ac:dyDescent="0.25">
      <c r="A9" s="134"/>
      <c r="B9" s="129"/>
      <c r="C9" s="150"/>
      <c r="F9" s="135"/>
      <c r="G9" s="135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116"/>
      <c r="CC9" s="116"/>
      <c r="CD9" s="116"/>
      <c r="CE9" s="116"/>
      <c r="CF9" s="116"/>
      <c r="CG9" s="116"/>
      <c r="CH9" s="116"/>
      <c r="CI9" s="116"/>
      <c r="CJ9" s="116"/>
      <c r="CK9" s="116"/>
      <c r="CL9" s="116"/>
      <c r="CM9" s="116"/>
      <c r="CN9" s="116"/>
      <c r="CO9" s="116"/>
      <c r="CP9" s="116"/>
      <c r="CQ9" s="116"/>
      <c r="CR9" s="116"/>
      <c r="CS9" s="116"/>
      <c r="CT9" s="116"/>
      <c r="CU9" s="116"/>
      <c r="CV9" s="116"/>
      <c r="CW9" s="116"/>
      <c r="CX9" s="116"/>
      <c r="CY9" s="116"/>
      <c r="CZ9" s="116"/>
      <c r="DA9" s="116"/>
      <c r="DB9" s="116"/>
      <c r="DC9" s="116"/>
      <c r="DD9" s="116"/>
      <c r="DE9" s="116"/>
      <c r="DF9" s="116"/>
      <c r="DG9" s="116"/>
      <c r="DH9" s="116"/>
      <c r="DI9" s="116"/>
      <c r="DJ9" s="116"/>
      <c r="DK9" s="116"/>
      <c r="DL9" s="116"/>
      <c r="DM9" s="116"/>
      <c r="DN9" s="116"/>
      <c r="DO9" s="116"/>
      <c r="DP9" s="116"/>
      <c r="DQ9" s="116"/>
    </row>
    <row r="10" spans="1:121" s="108" customFormat="1" ht="93.75" customHeight="1" x14ac:dyDescent="0.25">
      <c r="A10" s="318" t="s">
        <v>3617</v>
      </c>
      <c r="B10" s="318"/>
      <c r="C10" s="320"/>
      <c r="D10" s="318"/>
      <c r="E10" s="318"/>
      <c r="F10" s="318"/>
      <c r="G10" s="318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</row>
    <row r="11" spans="1:121" s="108" customFormat="1" x14ac:dyDescent="0.25">
      <c r="A11" s="136"/>
      <c r="B11" s="129"/>
      <c r="C11" s="150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</row>
    <row r="12" spans="1:121" s="108" customFormat="1" ht="66" x14ac:dyDescent="0.25">
      <c r="A12" s="120" t="s">
        <v>135</v>
      </c>
      <c r="B12" s="118" t="s">
        <v>136</v>
      </c>
      <c r="C12" s="112" t="s">
        <v>137</v>
      </c>
      <c r="D12" s="120" t="s">
        <v>138</v>
      </c>
      <c r="E12" s="120" t="s">
        <v>139</v>
      </c>
      <c r="F12" s="120" t="s">
        <v>140</v>
      </c>
      <c r="G12" s="120" t="s">
        <v>141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</row>
    <row r="13" spans="1:121" s="108" customFormat="1" ht="16.5" x14ac:dyDescent="0.25">
      <c r="A13" s="120">
        <v>1</v>
      </c>
      <c r="B13" s="118">
        <v>2</v>
      </c>
      <c r="C13" s="112">
        <v>3</v>
      </c>
      <c r="D13" s="120">
        <v>4</v>
      </c>
      <c r="E13" s="120">
        <v>5</v>
      </c>
      <c r="F13" s="120">
        <v>6</v>
      </c>
      <c r="G13" s="120">
        <v>7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</row>
    <row r="14" spans="1:121" s="139" customFormat="1" ht="16.5" x14ac:dyDescent="0.25">
      <c r="A14" s="120" t="s">
        <v>142</v>
      </c>
      <c r="B14" s="118" t="s">
        <v>143</v>
      </c>
      <c r="C14" s="121" t="s">
        <v>144</v>
      </c>
      <c r="D14" s="119" t="s">
        <v>144</v>
      </c>
      <c r="E14" s="137">
        <v>514626</v>
      </c>
      <c r="F14" s="137">
        <v>1791697.6857231895</v>
      </c>
      <c r="G14" s="137">
        <v>670876.34972999955</v>
      </c>
      <c r="H14" s="131"/>
      <c r="I14" s="138"/>
      <c r="J14" s="138"/>
      <c r="K14" s="138"/>
      <c r="L14" s="138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</row>
    <row r="15" spans="1:121" s="140" customFormat="1" ht="16.5" x14ac:dyDescent="0.25">
      <c r="A15" s="120" t="s">
        <v>145</v>
      </c>
      <c r="B15" s="118" t="s">
        <v>146</v>
      </c>
      <c r="C15" s="121" t="s">
        <v>144</v>
      </c>
      <c r="D15" s="119" t="s">
        <v>144</v>
      </c>
      <c r="E15" s="113">
        <v>28999</v>
      </c>
      <c r="F15" s="113">
        <v>33188.944000000003</v>
      </c>
      <c r="G15" s="113">
        <v>33445.539199999999</v>
      </c>
      <c r="H15" s="131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</row>
    <row r="16" spans="1:121" s="141" customFormat="1" ht="16.5" x14ac:dyDescent="0.25">
      <c r="A16" s="117" t="s">
        <v>147</v>
      </c>
      <c r="B16" s="118" t="s">
        <v>148</v>
      </c>
      <c r="C16" s="121" t="s">
        <v>144</v>
      </c>
      <c r="D16" s="119" t="s">
        <v>144</v>
      </c>
      <c r="E16" s="113">
        <v>28999</v>
      </c>
      <c r="F16" s="113">
        <v>33188.944000000003</v>
      </c>
      <c r="G16" s="113">
        <v>33445.539199999999</v>
      </c>
      <c r="H16" s="131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</row>
    <row r="17" spans="1:121" s="142" customFormat="1" ht="16.5" x14ac:dyDescent="0.25">
      <c r="A17" s="117" t="s">
        <v>149</v>
      </c>
      <c r="B17" s="118" t="s">
        <v>150</v>
      </c>
      <c r="C17" s="121" t="s">
        <v>144</v>
      </c>
      <c r="D17" s="119" t="s">
        <v>144</v>
      </c>
      <c r="E17" s="113">
        <f>E18+E20+E22+E24+E26+E28</f>
        <v>0</v>
      </c>
      <c r="F17" s="113">
        <f t="shared" ref="F17:G17" si="0">F18+F20+F22+F24+F26+F28</f>
        <v>0</v>
      </c>
      <c r="G17" s="113">
        <f t="shared" si="0"/>
        <v>0</v>
      </c>
      <c r="H17" s="131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</row>
    <row r="18" spans="1:121" s="143" customFormat="1" ht="16.5" x14ac:dyDescent="0.25">
      <c r="A18" s="117" t="s">
        <v>151</v>
      </c>
      <c r="B18" s="118" t="s">
        <v>152</v>
      </c>
      <c r="C18" s="121" t="s">
        <v>144</v>
      </c>
      <c r="D18" s="119" t="s">
        <v>144</v>
      </c>
      <c r="E18" s="113">
        <f>SUBTOTAL(9,E19)</f>
        <v>0</v>
      </c>
      <c r="F18" s="113">
        <f t="shared" ref="F18:G18" si="1">SUBTOTAL(9,F19)</f>
        <v>0</v>
      </c>
      <c r="G18" s="113">
        <f t="shared" si="1"/>
        <v>0</v>
      </c>
      <c r="H18" s="131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</row>
    <row r="19" spans="1:121" s="108" customFormat="1" ht="16.5" hidden="1" x14ac:dyDescent="0.25">
      <c r="A19" s="103" t="s">
        <v>153</v>
      </c>
      <c r="B19" s="104"/>
      <c r="C19" s="106"/>
      <c r="D19" s="106"/>
      <c r="E19" s="106"/>
      <c r="F19" s="106"/>
      <c r="G19" s="106"/>
    </row>
    <row r="20" spans="1:121" s="143" customFormat="1" ht="16.5" x14ac:dyDescent="0.25">
      <c r="A20" s="117" t="s">
        <v>154</v>
      </c>
      <c r="B20" s="118" t="s">
        <v>155</v>
      </c>
      <c r="C20" s="121" t="s">
        <v>144</v>
      </c>
      <c r="D20" s="119" t="s">
        <v>144</v>
      </c>
      <c r="E20" s="113">
        <f>SUBTOTAL(9,E21)</f>
        <v>0</v>
      </c>
      <c r="F20" s="113">
        <f t="shared" ref="F20:G20" si="2">SUBTOTAL(9,F21)</f>
        <v>0</v>
      </c>
      <c r="G20" s="113">
        <f t="shared" si="2"/>
        <v>0</v>
      </c>
      <c r="H20" s="131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</row>
    <row r="21" spans="1:121" s="108" customFormat="1" ht="16.5" hidden="1" x14ac:dyDescent="0.25">
      <c r="A21" s="103" t="s">
        <v>153</v>
      </c>
      <c r="B21" s="104"/>
      <c r="C21" s="106"/>
      <c r="D21" s="106"/>
      <c r="E21" s="106"/>
      <c r="F21" s="106"/>
      <c r="G21" s="106"/>
    </row>
    <row r="22" spans="1:121" s="143" customFormat="1" ht="16.5" x14ac:dyDescent="0.25">
      <c r="A22" s="117" t="s">
        <v>156</v>
      </c>
      <c r="B22" s="118" t="s">
        <v>157</v>
      </c>
      <c r="C22" s="121" t="s">
        <v>144</v>
      </c>
      <c r="D22" s="119" t="s">
        <v>144</v>
      </c>
      <c r="E22" s="113">
        <f>SUBTOTAL(9,E23)</f>
        <v>0</v>
      </c>
      <c r="F22" s="113">
        <f t="shared" ref="F22:G22" si="3">SUBTOTAL(9,F23)</f>
        <v>0</v>
      </c>
      <c r="G22" s="113">
        <f t="shared" si="3"/>
        <v>0</v>
      </c>
      <c r="H22" s="131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</row>
    <row r="23" spans="1:121" s="108" customFormat="1" ht="16.5" hidden="1" x14ac:dyDescent="0.25">
      <c r="A23" s="103" t="s">
        <v>153</v>
      </c>
      <c r="B23" s="104"/>
      <c r="C23" s="106"/>
      <c r="D23" s="106"/>
      <c r="E23" s="106"/>
      <c r="F23" s="106"/>
      <c r="G23" s="106"/>
    </row>
    <row r="24" spans="1:121" s="143" customFormat="1" ht="16.5" x14ac:dyDescent="0.25">
      <c r="A24" s="117" t="s">
        <v>158</v>
      </c>
      <c r="B24" s="118" t="s">
        <v>159</v>
      </c>
      <c r="C24" s="121" t="s">
        <v>144</v>
      </c>
      <c r="D24" s="119" t="s">
        <v>144</v>
      </c>
      <c r="E24" s="113">
        <f>SUBTOTAL(9,E25)</f>
        <v>0</v>
      </c>
      <c r="F24" s="113">
        <f t="shared" ref="F24:G24" si="4">SUBTOTAL(9,F25)</f>
        <v>0</v>
      </c>
      <c r="G24" s="113">
        <f t="shared" si="4"/>
        <v>0</v>
      </c>
      <c r="H24" s="131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</row>
    <row r="25" spans="1:121" s="108" customFormat="1" ht="16.5" hidden="1" x14ac:dyDescent="0.25">
      <c r="A25" s="103" t="s">
        <v>153</v>
      </c>
      <c r="B25" s="104"/>
      <c r="C25" s="106"/>
      <c r="D25" s="106"/>
      <c r="E25" s="106"/>
      <c r="F25" s="106"/>
      <c r="G25" s="106"/>
    </row>
    <row r="26" spans="1:121" s="143" customFormat="1" ht="16.5" x14ac:dyDescent="0.25">
      <c r="A26" s="117" t="s">
        <v>160</v>
      </c>
      <c r="B26" s="118" t="s">
        <v>161</v>
      </c>
      <c r="C26" s="121" t="s">
        <v>144</v>
      </c>
      <c r="D26" s="119" t="s">
        <v>144</v>
      </c>
      <c r="E26" s="113">
        <f>SUBTOTAL(9,E27)</f>
        <v>0</v>
      </c>
      <c r="F26" s="113">
        <f t="shared" ref="F26:G26" si="5">SUBTOTAL(9,F27)</f>
        <v>0</v>
      </c>
      <c r="G26" s="113">
        <f t="shared" si="5"/>
        <v>0</v>
      </c>
      <c r="H26" s="131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</row>
    <row r="27" spans="1:121" s="108" customFormat="1" ht="16.5" hidden="1" x14ac:dyDescent="0.25">
      <c r="A27" s="103" t="s">
        <v>153</v>
      </c>
      <c r="B27" s="104"/>
      <c r="C27" s="106"/>
      <c r="D27" s="106"/>
      <c r="E27" s="106"/>
      <c r="F27" s="106"/>
      <c r="G27" s="106"/>
    </row>
    <row r="28" spans="1:121" s="143" customFormat="1" ht="16.5" x14ac:dyDescent="0.25">
      <c r="A28" s="117" t="s">
        <v>162</v>
      </c>
      <c r="B28" s="118" t="s">
        <v>163</v>
      </c>
      <c r="C28" s="121" t="s">
        <v>144</v>
      </c>
      <c r="D28" s="119" t="s">
        <v>144</v>
      </c>
      <c r="E28" s="113">
        <f>SUBTOTAL(9,E29)</f>
        <v>0</v>
      </c>
      <c r="F28" s="113">
        <f t="shared" ref="F28:G28" si="6">SUBTOTAL(9,F29)</f>
        <v>0</v>
      </c>
      <c r="G28" s="113">
        <f t="shared" si="6"/>
        <v>0</v>
      </c>
      <c r="H28" s="131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</row>
    <row r="29" spans="1:121" s="108" customFormat="1" ht="16.5" hidden="1" x14ac:dyDescent="0.25">
      <c r="A29" s="103" t="s">
        <v>153</v>
      </c>
      <c r="B29" s="104"/>
      <c r="C29" s="106"/>
      <c r="D29" s="106"/>
      <c r="E29" s="106"/>
      <c r="F29" s="106"/>
      <c r="G29" s="106"/>
    </row>
    <row r="30" spans="1:121" s="142" customFormat="1" ht="16.5" x14ac:dyDescent="0.25">
      <c r="A30" s="117" t="s">
        <v>164</v>
      </c>
      <c r="B30" s="118" t="s">
        <v>165</v>
      </c>
      <c r="C30" s="121" t="s">
        <v>144</v>
      </c>
      <c r="D30" s="119" t="s">
        <v>144</v>
      </c>
      <c r="E30" s="113">
        <f>E31+E33+E35+E37+E39+E41</f>
        <v>0</v>
      </c>
      <c r="F30" s="113">
        <f t="shared" ref="F30:G30" si="7">F31+F33+F35+F37+F39+F41</f>
        <v>0</v>
      </c>
      <c r="G30" s="113">
        <f t="shared" si="7"/>
        <v>0</v>
      </c>
      <c r="H30" s="131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</row>
    <row r="31" spans="1:121" s="143" customFormat="1" ht="16.5" x14ac:dyDescent="0.25">
      <c r="A31" s="117" t="s">
        <v>166</v>
      </c>
      <c r="B31" s="118" t="s">
        <v>152</v>
      </c>
      <c r="C31" s="121" t="s">
        <v>144</v>
      </c>
      <c r="D31" s="119" t="s">
        <v>144</v>
      </c>
      <c r="E31" s="113">
        <f>SUBTOTAL(9,E32)</f>
        <v>0</v>
      </c>
      <c r="F31" s="113">
        <f t="shared" ref="F31:G31" si="8">SUBTOTAL(9,F32)</f>
        <v>0</v>
      </c>
      <c r="G31" s="113">
        <f t="shared" si="8"/>
        <v>0</v>
      </c>
      <c r="H31" s="131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</row>
    <row r="32" spans="1:121" s="108" customFormat="1" ht="16.5" hidden="1" x14ac:dyDescent="0.25">
      <c r="A32" s="103" t="s">
        <v>153</v>
      </c>
      <c r="B32" s="104"/>
      <c r="C32" s="106"/>
      <c r="D32" s="106"/>
      <c r="E32" s="106"/>
      <c r="F32" s="106"/>
      <c r="G32" s="106"/>
    </row>
    <row r="33" spans="1:121" s="143" customFormat="1" ht="16.5" x14ac:dyDescent="0.25">
      <c r="A33" s="117" t="s">
        <v>167</v>
      </c>
      <c r="B33" s="118" t="s">
        <v>155</v>
      </c>
      <c r="C33" s="121" t="s">
        <v>144</v>
      </c>
      <c r="D33" s="119" t="s">
        <v>144</v>
      </c>
      <c r="E33" s="113">
        <f>SUBTOTAL(9,E34)</f>
        <v>0</v>
      </c>
      <c r="F33" s="113">
        <f t="shared" ref="F33:G33" si="9">SUBTOTAL(9,F34)</f>
        <v>0</v>
      </c>
      <c r="G33" s="113">
        <f t="shared" si="9"/>
        <v>0</v>
      </c>
      <c r="H33" s="131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</row>
    <row r="34" spans="1:121" s="108" customFormat="1" ht="16.5" hidden="1" x14ac:dyDescent="0.25">
      <c r="A34" s="103" t="s">
        <v>153</v>
      </c>
      <c r="B34" s="104"/>
      <c r="C34" s="106"/>
      <c r="D34" s="106"/>
      <c r="E34" s="106"/>
      <c r="F34" s="106"/>
      <c r="G34" s="106"/>
    </row>
    <row r="35" spans="1:121" s="143" customFormat="1" ht="16.5" x14ac:dyDescent="0.25">
      <c r="A35" s="117" t="s">
        <v>168</v>
      </c>
      <c r="B35" s="118" t="s">
        <v>157</v>
      </c>
      <c r="C35" s="121" t="s">
        <v>144</v>
      </c>
      <c r="D35" s="119" t="s">
        <v>144</v>
      </c>
      <c r="E35" s="113">
        <f>SUBTOTAL(9,E36)</f>
        <v>0</v>
      </c>
      <c r="F35" s="113">
        <f t="shared" ref="F35:G35" si="10">SUBTOTAL(9,F36)</f>
        <v>0</v>
      </c>
      <c r="G35" s="113">
        <f t="shared" si="10"/>
        <v>0</v>
      </c>
      <c r="H35" s="131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</row>
    <row r="36" spans="1:121" s="108" customFormat="1" ht="16.5" hidden="1" x14ac:dyDescent="0.25">
      <c r="A36" s="103" t="s">
        <v>153</v>
      </c>
      <c r="B36" s="104"/>
      <c r="C36" s="106"/>
      <c r="D36" s="106"/>
      <c r="E36" s="106"/>
      <c r="F36" s="106"/>
      <c r="G36" s="106"/>
    </row>
    <row r="37" spans="1:121" s="143" customFormat="1" ht="16.5" x14ac:dyDescent="0.25">
      <c r="A37" s="117" t="s">
        <v>169</v>
      </c>
      <c r="B37" s="118" t="s">
        <v>159</v>
      </c>
      <c r="C37" s="121" t="s">
        <v>144</v>
      </c>
      <c r="D37" s="119" t="s">
        <v>144</v>
      </c>
      <c r="E37" s="113">
        <f>SUBTOTAL(9,E38)</f>
        <v>0</v>
      </c>
      <c r="F37" s="113">
        <f t="shared" ref="F37:G37" si="11">SUBTOTAL(9,F38)</f>
        <v>0</v>
      </c>
      <c r="G37" s="113">
        <f t="shared" si="11"/>
        <v>0</v>
      </c>
      <c r="H37" s="131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</row>
    <row r="38" spans="1:121" s="108" customFormat="1" ht="16.5" hidden="1" x14ac:dyDescent="0.25">
      <c r="A38" s="103" t="s">
        <v>153</v>
      </c>
      <c r="B38" s="104"/>
      <c r="C38" s="106"/>
      <c r="D38" s="106"/>
      <c r="E38" s="106"/>
      <c r="F38" s="106"/>
      <c r="G38" s="106"/>
    </row>
    <row r="39" spans="1:121" s="143" customFormat="1" ht="16.5" x14ac:dyDescent="0.25">
      <c r="A39" s="117" t="s">
        <v>170</v>
      </c>
      <c r="B39" s="118" t="s">
        <v>161</v>
      </c>
      <c r="C39" s="121" t="s">
        <v>144</v>
      </c>
      <c r="D39" s="119" t="s">
        <v>144</v>
      </c>
      <c r="E39" s="113">
        <f>SUBTOTAL(9,E40)</f>
        <v>0</v>
      </c>
      <c r="F39" s="113">
        <f t="shared" ref="F39:G39" si="12">SUBTOTAL(9,F40)</f>
        <v>0</v>
      </c>
      <c r="G39" s="113">
        <f t="shared" si="12"/>
        <v>0</v>
      </c>
      <c r="H39" s="131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</row>
    <row r="40" spans="1:121" s="108" customFormat="1" ht="16.5" hidden="1" x14ac:dyDescent="0.25">
      <c r="A40" s="103" t="s">
        <v>153</v>
      </c>
      <c r="B40" s="104"/>
      <c r="C40" s="106"/>
      <c r="D40" s="106"/>
      <c r="E40" s="106"/>
      <c r="F40" s="106"/>
      <c r="G40" s="106"/>
    </row>
    <row r="41" spans="1:121" s="143" customFormat="1" ht="16.5" x14ac:dyDescent="0.25">
      <c r="A41" s="117" t="s">
        <v>171</v>
      </c>
      <c r="B41" s="118" t="s">
        <v>163</v>
      </c>
      <c r="C41" s="121" t="s">
        <v>144</v>
      </c>
      <c r="D41" s="119" t="s">
        <v>144</v>
      </c>
      <c r="E41" s="113">
        <f>SUBTOTAL(9,E42)</f>
        <v>0</v>
      </c>
      <c r="F41" s="113">
        <f t="shared" ref="F41:G41" si="13">SUBTOTAL(9,F42)</f>
        <v>0</v>
      </c>
      <c r="G41" s="113">
        <f t="shared" si="13"/>
        <v>0</v>
      </c>
      <c r="H41" s="131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</row>
    <row r="42" spans="1:121" s="108" customFormat="1" ht="16.5" hidden="1" x14ac:dyDescent="0.25">
      <c r="A42" s="103" t="s">
        <v>153</v>
      </c>
      <c r="B42" s="104"/>
      <c r="C42" s="106"/>
      <c r="D42" s="106"/>
      <c r="E42" s="106"/>
      <c r="F42" s="106"/>
      <c r="G42" s="106"/>
    </row>
    <row r="43" spans="1:121" s="142" customFormat="1" ht="16.5" x14ac:dyDescent="0.25">
      <c r="A43" s="117" t="s">
        <v>172</v>
      </c>
      <c r="B43" s="118" t="s">
        <v>1734</v>
      </c>
      <c r="C43" s="121" t="s">
        <v>144</v>
      </c>
      <c r="D43" s="119" t="s">
        <v>144</v>
      </c>
      <c r="E43" s="113">
        <v>28999</v>
      </c>
      <c r="F43" s="113">
        <v>33188.944000000003</v>
      </c>
      <c r="G43" s="113">
        <v>33445.539199999999</v>
      </c>
      <c r="H43" s="131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</row>
    <row r="44" spans="1:121" s="143" customFormat="1" ht="16.5" x14ac:dyDescent="0.25">
      <c r="A44" s="117" t="s">
        <v>174</v>
      </c>
      <c r="B44" s="118" t="s">
        <v>152</v>
      </c>
      <c r="C44" s="121" t="s">
        <v>144</v>
      </c>
      <c r="D44" s="119" t="s">
        <v>144</v>
      </c>
      <c r="E44" s="113">
        <v>9103</v>
      </c>
      <c r="F44" s="113">
        <v>9532.9440000000068</v>
      </c>
      <c r="G44" s="113">
        <v>10771.465410000001</v>
      </c>
      <c r="H44" s="131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</row>
    <row r="45" spans="1:121" ht="16.5" hidden="1" outlineLevel="1" x14ac:dyDescent="0.25">
      <c r="A45" s="117"/>
      <c r="B45" s="111" t="s">
        <v>1735</v>
      </c>
      <c r="C45" s="112">
        <v>2017</v>
      </c>
      <c r="D45" s="113">
        <v>10</v>
      </c>
      <c r="E45" s="113">
        <v>110</v>
      </c>
      <c r="F45" s="121">
        <v>3208.6239999999998</v>
      </c>
      <c r="G45" s="113">
        <v>193.73983000000001</v>
      </c>
    </row>
    <row r="46" spans="1:121" ht="16.5" hidden="1" outlineLevel="1" x14ac:dyDescent="0.25">
      <c r="A46" s="117"/>
      <c r="B46" s="111" t="s">
        <v>1736</v>
      </c>
      <c r="C46" s="112">
        <v>2017</v>
      </c>
      <c r="D46" s="113">
        <v>0.4</v>
      </c>
      <c r="E46" s="113">
        <v>439</v>
      </c>
      <c r="F46" s="121">
        <v>128.34</v>
      </c>
      <c r="G46" s="113">
        <v>490.50864000000001</v>
      </c>
    </row>
    <row r="47" spans="1:121" ht="16.5" hidden="1" outlineLevel="1" x14ac:dyDescent="0.25">
      <c r="A47" s="117"/>
      <c r="B47" s="111" t="s">
        <v>1737</v>
      </c>
      <c r="C47" s="112">
        <v>2017</v>
      </c>
      <c r="D47" s="113">
        <v>0.4</v>
      </c>
      <c r="E47" s="113">
        <v>265</v>
      </c>
      <c r="F47" s="121">
        <v>128.34</v>
      </c>
      <c r="G47" s="113">
        <v>255.76526000000001</v>
      </c>
    </row>
    <row r="48" spans="1:121" ht="16.5" hidden="1" outlineLevel="1" x14ac:dyDescent="0.25">
      <c r="A48" s="117"/>
      <c r="B48" s="111" t="s">
        <v>1738</v>
      </c>
      <c r="C48" s="112">
        <v>2017</v>
      </c>
      <c r="D48" s="113">
        <v>0.4</v>
      </c>
      <c r="E48" s="113">
        <v>104</v>
      </c>
      <c r="F48" s="121">
        <v>128.34</v>
      </c>
      <c r="G48" s="113">
        <v>262.02438000000001</v>
      </c>
    </row>
    <row r="49" spans="1:7" ht="16.5" hidden="1" outlineLevel="1" x14ac:dyDescent="0.25">
      <c r="A49" s="117"/>
      <c r="B49" s="111" t="s">
        <v>1739</v>
      </c>
      <c r="C49" s="112">
        <v>2017</v>
      </c>
      <c r="D49" s="113">
        <v>0.4</v>
      </c>
      <c r="E49" s="113">
        <v>217</v>
      </c>
      <c r="F49" s="121">
        <v>128.34</v>
      </c>
      <c r="G49" s="113">
        <v>150.06428</v>
      </c>
    </row>
    <row r="50" spans="1:7" ht="16.5" hidden="1" outlineLevel="1" x14ac:dyDescent="0.25">
      <c r="A50" s="117"/>
      <c r="B50" s="111" t="s">
        <v>1740</v>
      </c>
      <c r="C50" s="112">
        <v>2017</v>
      </c>
      <c r="D50" s="113">
        <v>0.4</v>
      </c>
      <c r="E50" s="113">
        <v>146</v>
      </c>
      <c r="F50" s="121">
        <v>128.34</v>
      </c>
      <c r="G50" s="113">
        <v>171.98204999999999</v>
      </c>
    </row>
    <row r="51" spans="1:7" ht="16.5" hidden="1" outlineLevel="1" x14ac:dyDescent="0.25">
      <c r="A51" s="117"/>
      <c r="B51" s="111" t="s">
        <v>1741</v>
      </c>
      <c r="C51" s="112">
        <v>2017</v>
      </c>
      <c r="D51" s="113">
        <v>0.4</v>
      </c>
      <c r="E51" s="113">
        <v>197</v>
      </c>
      <c r="F51" s="121">
        <v>128.34</v>
      </c>
      <c r="G51" s="113">
        <v>321.34438999999998</v>
      </c>
    </row>
    <row r="52" spans="1:7" ht="16.5" hidden="1" outlineLevel="1" x14ac:dyDescent="0.25">
      <c r="A52" s="117"/>
      <c r="B52" s="111" t="s">
        <v>1742</v>
      </c>
      <c r="C52" s="112">
        <v>2017</v>
      </c>
      <c r="D52" s="113">
        <v>0.4</v>
      </c>
      <c r="E52" s="113">
        <v>228</v>
      </c>
      <c r="F52" s="121">
        <v>128.34</v>
      </c>
      <c r="G52" s="113">
        <v>101.42094</v>
      </c>
    </row>
    <row r="53" spans="1:7" ht="16.5" hidden="1" outlineLevel="1" x14ac:dyDescent="0.25">
      <c r="A53" s="117"/>
      <c r="B53" s="111" t="s">
        <v>1743</v>
      </c>
      <c r="C53" s="112">
        <v>2017</v>
      </c>
      <c r="D53" s="113">
        <v>0.4</v>
      </c>
      <c r="E53" s="113">
        <v>84</v>
      </c>
      <c r="F53" s="121">
        <v>128.34</v>
      </c>
      <c r="G53" s="113">
        <v>53.552160000000001</v>
      </c>
    </row>
    <row r="54" spans="1:7" ht="16.5" hidden="1" outlineLevel="1" x14ac:dyDescent="0.25">
      <c r="A54" s="117"/>
      <c r="B54" s="111" t="s">
        <v>1744</v>
      </c>
      <c r="C54" s="112">
        <v>2017</v>
      </c>
      <c r="D54" s="113">
        <v>0.4</v>
      </c>
      <c r="E54" s="113">
        <v>399</v>
      </c>
      <c r="F54" s="121">
        <v>128.34</v>
      </c>
      <c r="G54" s="113">
        <v>311.36644999999999</v>
      </c>
    </row>
    <row r="55" spans="1:7" ht="16.5" hidden="1" outlineLevel="1" x14ac:dyDescent="0.25">
      <c r="A55" s="117"/>
      <c r="B55" s="111" t="s">
        <v>1745</v>
      </c>
      <c r="C55" s="112">
        <v>2017</v>
      </c>
      <c r="D55" s="113">
        <v>0.4</v>
      </c>
      <c r="E55" s="113">
        <v>28</v>
      </c>
      <c r="F55" s="121">
        <v>128.34</v>
      </c>
      <c r="G55" s="113">
        <v>85.594089999999994</v>
      </c>
    </row>
    <row r="56" spans="1:7" ht="16.5" hidden="1" outlineLevel="1" x14ac:dyDescent="0.25">
      <c r="A56" s="117"/>
      <c r="B56" s="111" t="s">
        <v>1746</v>
      </c>
      <c r="C56" s="112">
        <v>2017</v>
      </c>
      <c r="D56" s="113">
        <v>0.4</v>
      </c>
      <c r="E56" s="113">
        <v>149</v>
      </c>
      <c r="F56" s="121">
        <v>128.34</v>
      </c>
      <c r="G56" s="113">
        <v>232.87044</v>
      </c>
    </row>
    <row r="57" spans="1:7" ht="16.5" hidden="1" outlineLevel="1" x14ac:dyDescent="0.25">
      <c r="A57" s="117"/>
      <c r="B57" s="111" t="s">
        <v>1185</v>
      </c>
      <c r="C57" s="112">
        <v>2017</v>
      </c>
      <c r="D57" s="113">
        <v>0.4</v>
      </c>
      <c r="E57" s="113">
        <v>216</v>
      </c>
      <c r="F57" s="121">
        <v>128.34</v>
      </c>
      <c r="G57" s="113">
        <v>239.23026999999999</v>
      </c>
    </row>
    <row r="58" spans="1:7" ht="16.5" hidden="1" outlineLevel="1" x14ac:dyDescent="0.25">
      <c r="A58" s="117"/>
      <c r="B58" s="111" t="s">
        <v>1747</v>
      </c>
      <c r="C58" s="112">
        <v>2017</v>
      </c>
      <c r="D58" s="113">
        <v>0.4</v>
      </c>
      <c r="E58" s="113">
        <v>30</v>
      </c>
      <c r="F58" s="121">
        <v>128.34</v>
      </c>
      <c r="G58" s="113">
        <v>76.825559999999996</v>
      </c>
    </row>
    <row r="59" spans="1:7" ht="16.5" hidden="1" outlineLevel="1" x14ac:dyDescent="0.25">
      <c r="A59" s="117"/>
      <c r="B59" s="111" t="s">
        <v>1748</v>
      </c>
      <c r="C59" s="112">
        <v>2017</v>
      </c>
      <c r="D59" s="113">
        <v>0.4</v>
      </c>
      <c r="E59" s="113">
        <v>27</v>
      </c>
      <c r="F59" s="121">
        <v>128.34</v>
      </c>
      <c r="G59" s="113">
        <v>48.798929999999999</v>
      </c>
    </row>
    <row r="60" spans="1:7" ht="16.5" hidden="1" outlineLevel="1" x14ac:dyDescent="0.25">
      <c r="A60" s="117"/>
      <c r="B60" s="111" t="s">
        <v>1749</v>
      </c>
      <c r="C60" s="112">
        <v>2017</v>
      </c>
      <c r="D60" s="113">
        <v>0.4</v>
      </c>
      <c r="E60" s="113">
        <v>317</v>
      </c>
      <c r="F60" s="121">
        <v>128.34</v>
      </c>
      <c r="G60" s="113">
        <v>326.67874</v>
      </c>
    </row>
    <row r="61" spans="1:7" ht="16.5" hidden="1" outlineLevel="1" x14ac:dyDescent="0.25">
      <c r="A61" s="117"/>
      <c r="B61" s="111" t="s">
        <v>1750</v>
      </c>
      <c r="C61" s="112">
        <v>2017</v>
      </c>
      <c r="D61" s="113">
        <v>0.4</v>
      </c>
      <c r="E61" s="113">
        <v>64</v>
      </c>
      <c r="F61" s="121">
        <v>128.34</v>
      </c>
      <c r="G61" s="113">
        <v>118.8515</v>
      </c>
    </row>
    <row r="62" spans="1:7" ht="16.5" hidden="1" outlineLevel="1" x14ac:dyDescent="0.25">
      <c r="A62" s="117"/>
      <c r="B62" s="111" t="s">
        <v>1751</v>
      </c>
      <c r="C62" s="112">
        <v>2017</v>
      </c>
      <c r="D62" s="113">
        <v>0.4</v>
      </c>
      <c r="E62" s="113">
        <v>61</v>
      </c>
      <c r="F62" s="121">
        <v>128.34</v>
      </c>
      <c r="G62" s="113">
        <v>94.118340000000003</v>
      </c>
    </row>
    <row r="63" spans="1:7" ht="16.5" hidden="1" outlineLevel="1" x14ac:dyDescent="0.25">
      <c r="A63" s="117"/>
      <c r="B63" s="111" t="s">
        <v>1752</v>
      </c>
      <c r="C63" s="112">
        <v>2017</v>
      </c>
      <c r="D63" s="113">
        <v>0.4</v>
      </c>
      <c r="E63" s="113">
        <v>26</v>
      </c>
      <c r="F63" s="121">
        <v>128.34</v>
      </c>
      <c r="G63" s="113">
        <v>77.271559999999994</v>
      </c>
    </row>
    <row r="64" spans="1:7" ht="16.5" hidden="1" outlineLevel="1" x14ac:dyDescent="0.25">
      <c r="A64" s="117"/>
      <c r="B64" s="111" t="s">
        <v>1753</v>
      </c>
      <c r="C64" s="112">
        <v>2017</v>
      </c>
      <c r="D64" s="113">
        <v>0.4</v>
      </c>
      <c r="E64" s="113">
        <v>715</v>
      </c>
      <c r="F64" s="121">
        <v>128.34</v>
      </c>
      <c r="G64" s="113">
        <v>479.32956999999999</v>
      </c>
    </row>
    <row r="65" spans="1:7" ht="16.5" hidden="1" outlineLevel="1" x14ac:dyDescent="0.25">
      <c r="A65" s="117"/>
      <c r="B65" s="111" t="s">
        <v>1754</v>
      </c>
      <c r="C65" s="112">
        <v>2017</v>
      </c>
      <c r="D65" s="113">
        <v>0.4</v>
      </c>
      <c r="E65" s="113">
        <v>285</v>
      </c>
      <c r="F65" s="121">
        <v>128.34</v>
      </c>
      <c r="G65" s="113">
        <v>253.59134</v>
      </c>
    </row>
    <row r="66" spans="1:7" ht="16.5" hidden="1" outlineLevel="1" x14ac:dyDescent="0.25">
      <c r="A66" s="117"/>
      <c r="B66" s="111" t="s">
        <v>1755</v>
      </c>
      <c r="C66" s="112">
        <v>2017</v>
      </c>
      <c r="D66" s="113">
        <v>0.4</v>
      </c>
      <c r="E66" s="113">
        <v>84</v>
      </c>
      <c r="F66" s="121">
        <v>128.34</v>
      </c>
      <c r="G66" s="113">
        <v>143.28810999999999</v>
      </c>
    </row>
    <row r="67" spans="1:7" ht="16.5" hidden="1" outlineLevel="1" x14ac:dyDescent="0.25">
      <c r="A67" s="117"/>
      <c r="B67" s="111" t="s">
        <v>1756</v>
      </c>
      <c r="C67" s="112">
        <v>2017</v>
      </c>
      <c r="D67" s="113">
        <v>0.4</v>
      </c>
      <c r="E67" s="113">
        <v>47</v>
      </c>
      <c r="F67" s="121">
        <v>128.34</v>
      </c>
      <c r="G67" s="113">
        <v>18.496110000000002</v>
      </c>
    </row>
    <row r="68" spans="1:7" ht="16.5" hidden="1" outlineLevel="1" x14ac:dyDescent="0.25">
      <c r="A68" s="117"/>
      <c r="B68" s="111" t="s">
        <v>1757</v>
      </c>
      <c r="C68" s="112">
        <v>2017</v>
      </c>
      <c r="D68" s="113">
        <v>0.4</v>
      </c>
      <c r="E68" s="113">
        <v>120</v>
      </c>
      <c r="F68" s="121">
        <v>128.34</v>
      </c>
      <c r="G68" s="113">
        <v>126.4843</v>
      </c>
    </row>
    <row r="69" spans="1:7" ht="16.5" hidden="1" outlineLevel="1" x14ac:dyDescent="0.25">
      <c r="A69" s="117"/>
      <c r="B69" s="111" t="s">
        <v>1758</v>
      </c>
      <c r="C69" s="112">
        <v>2017</v>
      </c>
      <c r="D69" s="113">
        <v>0.4</v>
      </c>
      <c r="E69" s="113">
        <v>74</v>
      </c>
      <c r="F69" s="121">
        <v>128.34</v>
      </c>
      <c r="G69" s="113">
        <v>128.25686999999999</v>
      </c>
    </row>
    <row r="70" spans="1:7" ht="16.5" hidden="1" outlineLevel="1" x14ac:dyDescent="0.25">
      <c r="A70" s="117"/>
      <c r="B70" s="111" t="s">
        <v>1759</v>
      </c>
      <c r="C70" s="112">
        <v>2017</v>
      </c>
      <c r="D70" s="113">
        <v>0.4</v>
      </c>
      <c r="E70" s="113">
        <v>380</v>
      </c>
      <c r="F70" s="121">
        <v>128.34</v>
      </c>
      <c r="G70" s="113">
        <v>172.51938999999999</v>
      </c>
    </row>
    <row r="71" spans="1:7" ht="16.5" hidden="1" outlineLevel="1" x14ac:dyDescent="0.25">
      <c r="A71" s="117"/>
      <c r="B71" s="111" t="s">
        <v>1760</v>
      </c>
      <c r="C71" s="112">
        <v>2017</v>
      </c>
      <c r="D71" s="113">
        <v>0.4</v>
      </c>
      <c r="E71" s="113">
        <v>122</v>
      </c>
      <c r="F71" s="121">
        <v>128.34</v>
      </c>
      <c r="G71" s="113">
        <v>154.66278</v>
      </c>
    </row>
    <row r="72" spans="1:7" ht="16.5" hidden="1" outlineLevel="1" x14ac:dyDescent="0.25">
      <c r="A72" s="117"/>
      <c r="B72" s="111" t="s">
        <v>1761</v>
      </c>
      <c r="C72" s="112">
        <v>2017</v>
      </c>
      <c r="D72" s="113">
        <v>0.4</v>
      </c>
      <c r="E72" s="113">
        <v>80</v>
      </c>
      <c r="F72" s="121">
        <v>128.34</v>
      </c>
      <c r="G72" s="113">
        <v>74.513120000000001</v>
      </c>
    </row>
    <row r="73" spans="1:7" ht="16.5" hidden="1" outlineLevel="1" x14ac:dyDescent="0.25">
      <c r="A73" s="117"/>
      <c r="B73" s="111" t="s">
        <v>1762</v>
      </c>
      <c r="C73" s="112">
        <v>2017</v>
      </c>
      <c r="D73" s="113">
        <v>0.4</v>
      </c>
      <c r="E73" s="113">
        <v>145</v>
      </c>
      <c r="F73" s="121">
        <v>128.34</v>
      </c>
      <c r="G73" s="113">
        <v>213.41112000000001</v>
      </c>
    </row>
    <row r="74" spans="1:7" ht="16.5" hidden="1" outlineLevel="1" x14ac:dyDescent="0.25">
      <c r="A74" s="117"/>
      <c r="B74" s="111" t="s">
        <v>1763</v>
      </c>
      <c r="C74" s="112">
        <v>2017</v>
      </c>
      <c r="D74" s="113">
        <v>0.4</v>
      </c>
      <c r="E74" s="113">
        <v>103</v>
      </c>
      <c r="F74" s="121">
        <v>128.34</v>
      </c>
      <c r="G74" s="113">
        <v>148.41928999999999</v>
      </c>
    </row>
    <row r="75" spans="1:7" ht="16.5" hidden="1" outlineLevel="1" x14ac:dyDescent="0.25">
      <c r="A75" s="117"/>
      <c r="B75" s="111" t="s">
        <v>1764</v>
      </c>
      <c r="C75" s="112">
        <v>2017</v>
      </c>
      <c r="D75" s="113">
        <v>0.4</v>
      </c>
      <c r="E75" s="113">
        <v>116</v>
      </c>
      <c r="F75" s="121">
        <v>128.34</v>
      </c>
      <c r="G75" s="113">
        <v>217.76593</v>
      </c>
    </row>
    <row r="76" spans="1:7" ht="16.5" hidden="1" outlineLevel="1" x14ac:dyDescent="0.25">
      <c r="A76" s="117"/>
      <c r="B76" s="111" t="s">
        <v>1765</v>
      </c>
      <c r="C76" s="112">
        <v>2017</v>
      </c>
      <c r="D76" s="113">
        <v>0.4</v>
      </c>
      <c r="E76" s="113">
        <v>105</v>
      </c>
      <c r="F76" s="121">
        <v>128.34</v>
      </c>
      <c r="G76" s="113">
        <v>197.78285</v>
      </c>
    </row>
    <row r="77" spans="1:7" ht="16.5" hidden="1" outlineLevel="1" x14ac:dyDescent="0.25">
      <c r="A77" s="117"/>
      <c r="B77" s="111" t="s">
        <v>1766</v>
      </c>
      <c r="C77" s="112">
        <v>2017</v>
      </c>
      <c r="D77" s="113">
        <v>0.4</v>
      </c>
      <c r="E77" s="113">
        <v>290</v>
      </c>
      <c r="F77" s="121">
        <v>128.34</v>
      </c>
      <c r="G77" s="113">
        <v>216.21534</v>
      </c>
    </row>
    <row r="78" spans="1:7" ht="16.5" hidden="1" outlineLevel="1" x14ac:dyDescent="0.25">
      <c r="A78" s="117"/>
      <c r="B78" s="111" t="s">
        <v>1767</v>
      </c>
      <c r="C78" s="112">
        <v>2017</v>
      </c>
      <c r="D78" s="113">
        <v>0.4</v>
      </c>
      <c r="E78" s="113">
        <v>520</v>
      </c>
      <c r="F78" s="121">
        <v>128.34</v>
      </c>
      <c r="G78" s="113">
        <v>837.51494000000002</v>
      </c>
    </row>
    <row r="79" spans="1:7" ht="16.5" hidden="1" outlineLevel="1" x14ac:dyDescent="0.25">
      <c r="A79" s="117"/>
      <c r="B79" s="111" t="s">
        <v>1768</v>
      </c>
      <c r="C79" s="112">
        <v>2017</v>
      </c>
      <c r="D79" s="113">
        <v>0.4</v>
      </c>
      <c r="E79" s="113">
        <v>943</v>
      </c>
      <c r="F79" s="121">
        <v>128.34</v>
      </c>
      <c r="G79" s="113">
        <v>1290.08583</v>
      </c>
    </row>
    <row r="80" spans="1:7" ht="16.5" hidden="1" outlineLevel="1" x14ac:dyDescent="0.25">
      <c r="A80" s="117"/>
      <c r="B80" s="111" t="s">
        <v>1769</v>
      </c>
      <c r="C80" s="112">
        <v>2018</v>
      </c>
      <c r="D80" s="113">
        <v>0.4</v>
      </c>
      <c r="E80" s="113">
        <v>64</v>
      </c>
      <c r="F80" s="121">
        <v>128.34</v>
      </c>
      <c r="G80" s="113">
        <v>116.95944</v>
      </c>
    </row>
    <row r="81" spans="1:7" ht="16.5" hidden="1" outlineLevel="1" x14ac:dyDescent="0.25">
      <c r="A81" s="117"/>
      <c r="B81" s="111" t="s">
        <v>1770</v>
      </c>
      <c r="C81" s="112">
        <v>2019</v>
      </c>
      <c r="D81" s="113">
        <v>0.4</v>
      </c>
      <c r="E81" s="113">
        <v>31</v>
      </c>
      <c r="F81" s="121">
        <v>128.34</v>
      </c>
      <c r="G81" s="113">
        <v>136.86025000000001</v>
      </c>
    </row>
    <row r="82" spans="1:7" ht="16.5" hidden="1" outlineLevel="1" x14ac:dyDescent="0.25">
      <c r="A82" s="117"/>
      <c r="B82" s="111" t="s">
        <v>1771</v>
      </c>
      <c r="C82" s="112">
        <v>2019</v>
      </c>
      <c r="D82" s="113">
        <v>0.4</v>
      </c>
      <c r="E82" s="113">
        <v>13</v>
      </c>
      <c r="F82" s="121">
        <v>128.34</v>
      </c>
      <c r="G82" s="113">
        <v>106.48098000000002</v>
      </c>
    </row>
    <row r="83" spans="1:7" ht="16.5" hidden="1" outlineLevel="1" x14ac:dyDescent="0.25">
      <c r="A83" s="117"/>
      <c r="B83" s="111" t="s">
        <v>1772</v>
      </c>
      <c r="C83" s="112">
        <v>2019</v>
      </c>
      <c r="D83" s="113">
        <v>0.4</v>
      </c>
      <c r="E83" s="113">
        <v>137</v>
      </c>
      <c r="F83" s="121">
        <v>128.34</v>
      </c>
      <c r="G83" s="113">
        <v>154.96641</v>
      </c>
    </row>
    <row r="84" spans="1:7" ht="16.5" hidden="1" outlineLevel="1" x14ac:dyDescent="0.25">
      <c r="A84" s="117"/>
      <c r="B84" s="111" t="s">
        <v>1773</v>
      </c>
      <c r="C84" s="112">
        <v>2019</v>
      </c>
      <c r="D84" s="113">
        <v>0.4</v>
      </c>
      <c r="E84" s="113">
        <v>13</v>
      </c>
      <c r="F84" s="121">
        <v>41</v>
      </c>
      <c r="G84" s="113">
        <v>81.114809999999991</v>
      </c>
    </row>
    <row r="85" spans="1:7" ht="16.5" hidden="1" outlineLevel="1" x14ac:dyDescent="0.25">
      <c r="A85" s="117"/>
      <c r="B85" s="111" t="s">
        <v>1774</v>
      </c>
      <c r="C85" s="112">
        <v>2019</v>
      </c>
      <c r="D85" s="113">
        <v>0.4</v>
      </c>
      <c r="E85" s="113">
        <v>567</v>
      </c>
      <c r="F85" s="121">
        <v>128.34</v>
      </c>
      <c r="G85" s="113">
        <v>446.24278999999996</v>
      </c>
    </row>
    <row r="86" spans="1:7" ht="16.5" hidden="1" outlineLevel="1" x14ac:dyDescent="0.25">
      <c r="A86" s="117"/>
      <c r="B86" s="111" t="s">
        <v>1775</v>
      </c>
      <c r="C86" s="112">
        <v>2019</v>
      </c>
      <c r="D86" s="113">
        <v>0.4</v>
      </c>
      <c r="E86" s="113">
        <v>58</v>
      </c>
      <c r="F86" s="121">
        <v>41</v>
      </c>
      <c r="G86" s="113">
        <v>97.147890000000004</v>
      </c>
    </row>
    <row r="87" spans="1:7" ht="16.5" hidden="1" outlineLevel="1" x14ac:dyDescent="0.25">
      <c r="A87" s="117"/>
      <c r="B87" s="111" t="s">
        <v>1776</v>
      </c>
      <c r="C87" s="112">
        <v>2019</v>
      </c>
      <c r="D87" s="113">
        <v>0.4</v>
      </c>
      <c r="E87" s="113">
        <v>211</v>
      </c>
      <c r="F87" s="121">
        <v>128.34</v>
      </c>
      <c r="G87" s="113">
        <v>248.55745000000002</v>
      </c>
    </row>
    <row r="88" spans="1:7" ht="16.5" hidden="1" outlineLevel="1" x14ac:dyDescent="0.25">
      <c r="A88" s="117"/>
      <c r="B88" s="111" t="s">
        <v>1777</v>
      </c>
      <c r="C88" s="112">
        <v>2019</v>
      </c>
      <c r="D88" s="113">
        <v>0.4</v>
      </c>
      <c r="E88" s="113">
        <v>178</v>
      </c>
      <c r="F88" s="121">
        <v>41</v>
      </c>
      <c r="G88" s="113">
        <v>175.92257999999998</v>
      </c>
    </row>
    <row r="89" spans="1:7" ht="16.5" hidden="1" outlineLevel="1" x14ac:dyDescent="0.25">
      <c r="A89" s="117"/>
      <c r="B89" s="111" t="s">
        <v>1778</v>
      </c>
      <c r="C89" s="112">
        <v>2019</v>
      </c>
      <c r="D89" s="113">
        <v>0.4</v>
      </c>
      <c r="E89" s="113">
        <v>45</v>
      </c>
      <c r="F89" s="121">
        <v>41</v>
      </c>
      <c r="G89" s="113">
        <v>95.311530000000005</v>
      </c>
    </row>
    <row r="90" spans="1:7" ht="16.5" hidden="1" outlineLevel="1" x14ac:dyDescent="0.25">
      <c r="A90" s="117"/>
      <c r="B90" s="111" t="s">
        <v>1779</v>
      </c>
      <c r="C90" s="112">
        <v>2019</v>
      </c>
      <c r="D90" s="113">
        <v>0.4</v>
      </c>
      <c r="E90" s="113">
        <v>13</v>
      </c>
      <c r="F90" s="121">
        <v>128.34</v>
      </c>
      <c r="G90" s="113">
        <v>47.337129999999995</v>
      </c>
    </row>
    <row r="91" spans="1:7" ht="16.5" hidden="1" outlineLevel="1" x14ac:dyDescent="0.25">
      <c r="A91" s="117"/>
      <c r="B91" s="111" t="s">
        <v>1780</v>
      </c>
      <c r="C91" s="112">
        <v>2019</v>
      </c>
      <c r="D91" s="113">
        <v>0.4</v>
      </c>
      <c r="E91" s="113">
        <v>15</v>
      </c>
      <c r="F91" s="121">
        <v>128.34</v>
      </c>
      <c r="G91" s="113">
        <v>45.960059999999999</v>
      </c>
    </row>
    <row r="92" spans="1:7" ht="16.5" hidden="1" outlineLevel="1" x14ac:dyDescent="0.25">
      <c r="A92" s="117"/>
      <c r="B92" s="111" t="s">
        <v>1781</v>
      </c>
      <c r="C92" s="112">
        <v>2019</v>
      </c>
      <c r="D92" s="113">
        <v>0.4</v>
      </c>
      <c r="E92" s="113">
        <v>43</v>
      </c>
      <c r="F92" s="121">
        <v>128.34</v>
      </c>
      <c r="G92" s="113">
        <v>66.904309999999995</v>
      </c>
    </row>
    <row r="93" spans="1:7" ht="16.5" hidden="1" outlineLevel="1" x14ac:dyDescent="0.25">
      <c r="A93" s="117"/>
      <c r="B93" s="111" t="s">
        <v>1782</v>
      </c>
      <c r="C93" s="112">
        <v>2019</v>
      </c>
      <c r="D93" s="113">
        <v>0.4</v>
      </c>
      <c r="E93" s="113">
        <v>130</v>
      </c>
      <c r="F93" s="121">
        <v>128.34</v>
      </c>
      <c r="G93" s="113">
        <v>107.78489</v>
      </c>
    </row>
    <row r="94" spans="1:7" ht="16.5" hidden="1" outlineLevel="1" x14ac:dyDescent="0.25">
      <c r="A94" s="117"/>
      <c r="B94" s="111" t="s">
        <v>1783</v>
      </c>
      <c r="C94" s="112">
        <v>2019</v>
      </c>
      <c r="D94" s="113">
        <v>0.4</v>
      </c>
      <c r="E94" s="113">
        <v>58</v>
      </c>
      <c r="F94" s="121">
        <v>128.34</v>
      </c>
      <c r="G94" s="113">
        <v>111.45415</v>
      </c>
    </row>
    <row r="95" spans="1:7" ht="16.5" hidden="1" outlineLevel="1" x14ac:dyDescent="0.25">
      <c r="A95" s="117"/>
      <c r="B95" s="111" t="s">
        <v>1784</v>
      </c>
      <c r="C95" s="112">
        <v>2019</v>
      </c>
      <c r="D95" s="113">
        <v>0.4</v>
      </c>
      <c r="E95" s="113">
        <v>32</v>
      </c>
      <c r="F95" s="121">
        <v>128.34</v>
      </c>
      <c r="G95" s="113">
        <v>106.17717</v>
      </c>
    </row>
    <row r="96" spans="1:7" ht="16.5" hidden="1" outlineLevel="1" x14ac:dyDescent="0.25">
      <c r="A96" s="117"/>
      <c r="B96" s="111" t="s">
        <v>1785</v>
      </c>
      <c r="C96" s="112">
        <v>2019</v>
      </c>
      <c r="D96" s="113">
        <v>0.4</v>
      </c>
      <c r="E96" s="113">
        <v>19</v>
      </c>
      <c r="F96" s="121">
        <v>128.34</v>
      </c>
      <c r="G96" s="113">
        <v>61.573389999999996</v>
      </c>
    </row>
    <row r="97" spans="1:121" ht="16.5" hidden="1" outlineLevel="1" x14ac:dyDescent="0.25">
      <c r="A97" s="117"/>
      <c r="B97" s="111" t="s">
        <v>1786</v>
      </c>
      <c r="C97" s="112">
        <v>2019</v>
      </c>
      <c r="D97" s="113">
        <v>0.4</v>
      </c>
      <c r="E97" s="113">
        <v>240</v>
      </c>
      <c r="F97" s="121">
        <v>128.34</v>
      </c>
      <c r="G97" s="113">
        <v>280.36547999999999</v>
      </c>
    </row>
    <row r="98" spans="1:121" s="143" customFormat="1" ht="16.5" customHeight="1" collapsed="1" x14ac:dyDescent="0.25">
      <c r="A98" s="117" t="s">
        <v>185</v>
      </c>
      <c r="B98" s="111" t="s">
        <v>155</v>
      </c>
      <c r="C98" s="121" t="s">
        <v>144</v>
      </c>
      <c r="D98" s="119" t="s">
        <v>144</v>
      </c>
      <c r="E98" s="113">
        <v>19896</v>
      </c>
      <c r="F98" s="113">
        <v>23656</v>
      </c>
      <c r="G98" s="113">
        <v>22674.073789999999</v>
      </c>
      <c r="H98" s="131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</row>
    <row r="99" spans="1:121" ht="16.5" hidden="1" outlineLevel="1" x14ac:dyDescent="0.25">
      <c r="A99" s="117"/>
      <c r="B99" s="111" t="s">
        <v>1787</v>
      </c>
      <c r="C99" s="112">
        <v>2017</v>
      </c>
      <c r="D99" s="113">
        <v>0.4</v>
      </c>
      <c r="E99" s="113">
        <v>150</v>
      </c>
      <c r="F99" s="121">
        <v>158</v>
      </c>
      <c r="G99" s="113">
        <v>246.74379999999999</v>
      </c>
    </row>
    <row r="100" spans="1:121" ht="16.5" hidden="1" outlineLevel="1" x14ac:dyDescent="0.25">
      <c r="A100" s="117"/>
      <c r="B100" s="111" t="s">
        <v>1788</v>
      </c>
      <c r="C100" s="112">
        <v>2017</v>
      </c>
      <c r="D100" s="113">
        <v>0.4</v>
      </c>
      <c r="E100" s="113">
        <v>1626</v>
      </c>
      <c r="F100" s="121">
        <v>158</v>
      </c>
      <c r="G100" s="113">
        <v>732.99167999999997</v>
      </c>
    </row>
    <row r="101" spans="1:121" ht="16.5" hidden="1" outlineLevel="1" x14ac:dyDescent="0.25">
      <c r="A101" s="117"/>
      <c r="B101" s="111" t="s">
        <v>1789</v>
      </c>
      <c r="C101" s="112">
        <v>2017</v>
      </c>
      <c r="D101" s="113">
        <v>0.4</v>
      </c>
      <c r="E101" s="113">
        <v>210</v>
      </c>
      <c r="F101" s="121">
        <v>158</v>
      </c>
      <c r="G101" s="113">
        <v>120.59353</v>
      </c>
    </row>
    <row r="102" spans="1:121" ht="16.5" hidden="1" outlineLevel="1" x14ac:dyDescent="0.25">
      <c r="A102" s="117"/>
      <c r="B102" s="111" t="s">
        <v>1790</v>
      </c>
      <c r="C102" s="112">
        <v>2017</v>
      </c>
      <c r="D102" s="113">
        <v>0.4</v>
      </c>
      <c r="E102" s="113">
        <v>38</v>
      </c>
      <c r="F102" s="121">
        <v>158</v>
      </c>
      <c r="G102" s="113">
        <v>61.478760000000001</v>
      </c>
    </row>
    <row r="103" spans="1:121" ht="16.5" hidden="1" outlineLevel="1" x14ac:dyDescent="0.25">
      <c r="A103" s="117"/>
      <c r="B103" s="111" t="s">
        <v>1791</v>
      </c>
      <c r="C103" s="112">
        <v>2017</v>
      </c>
      <c r="D103" s="113">
        <v>0.4</v>
      </c>
      <c r="E103" s="113">
        <v>60</v>
      </c>
      <c r="F103" s="113">
        <v>158</v>
      </c>
      <c r="G103" s="113">
        <v>89.983090000000004</v>
      </c>
    </row>
    <row r="104" spans="1:121" ht="16.5" hidden="1" outlineLevel="1" x14ac:dyDescent="0.25">
      <c r="A104" s="117"/>
      <c r="B104" s="111" t="s">
        <v>1792</v>
      </c>
      <c r="C104" s="112">
        <v>2019</v>
      </c>
      <c r="D104" s="113">
        <v>0.4</v>
      </c>
      <c r="E104" s="113">
        <v>104</v>
      </c>
      <c r="F104" s="113">
        <v>215</v>
      </c>
      <c r="G104" s="113">
        <v>203.60763</v>
      </c>
    </row>
    <row r="105" spans="1:121" ht="16.5" hidden="1" outlineLevel="1" x14ac:dyDescent="0.25">
      <c r="A105" s="117"/>
      <c r="B105" s="111" t="s">
        <v>1793</v>
      </c>
      <c r="C105" s="112">
        <v>2019</v>
      </c>
      <c r="D105" s="113">
        <v>0.4</v>
      </c>
      <c r="E105" s="113">
        <v>236</v>
      </c>
      <c r="F105" s="113">
        <v>158</v>
      </c>
      <c r="G105" s="113">
        <v>333.04982000000001</v>
      </c>
    </row>
    <row r="106" spans="1:121" ht="16.5" hidden="1" outlineLevel="1" x14ac:dyDescent="0.25">
      <c r="A106" s="117"/>
      <c r="B106" s="111" t="s">
        <v>1794</v>
      </c>
      <c r="C106" s="112">
        <v>2019</v>
      </c>
      <c r="D106" s="113">
        <v>0.4</v>
      </c>
      <c r="E106" s="113">
        <v>125</v>
      </c>
      <c r="F106" s="113">
        <v>215</v>
      </c>
      <c r="G106" s="113">
        <v>144.08002999999999</v>
      </c>
    </row>
    <row r="107" spans="1:121" ht="16.5" hidden="1" outlineLevel="1" x14ac:dyDescent="0.25">
      <c r="A107" s="117"/>
      <c r="B107" s="111" t="s">
        <v>1795</v>
      </c>
      <c r="C107" s="112">
        <v>2019</v>
      </c>
      <c r="D107" s="113">
        <v>0.4</v>
      </c>
      <c r="E107" s="113">
        <v>29</v>
      </c>
      <c r="F107" s="113">
        <v>158</v>
      </c>
      <c r="G107" s="113">
        <v>70.796360000000007</v>
      </c>
    </row>
    <row r="108" spans="1:121" ht="16.5" hidden="1" outlineLevel="1" x14ac:dyDescent="0.25">
      <c r="A108" s="117"/>
      <c r="B108" s="111" t="s">
        <v>1796</v>
      </c>
      <c r="C108" s="112">
        <v>2019</v>
      </c>
      <c r="D108" s="113">
        <v>0.4</v>
      </c>
      <c r="E108" s="113">
        <v>58</v>
      </c>
      <c r="F108" s="113">
        <v>158</v>
      </c>
      <c r="G108" s="113">
        <v>72.045940000000002</v>
      </c>
    </row>
    <row r="109" spans="1:121" ht="16.5" hidden="1" outlineLevel="1" x14ac:dyDescent="0.25">
      <c r="A109" s="117"/>
      <c r="B109" s="111" t="s">
        <v>1797</v>
      </c>
      <c r="C109" s="112">
        <v>2019</v>
      </c>
      <c r="D109" s="113">
        <v>0.4</v>
      </c>
      <c r="E109" s="113">
        <v>22</v>
      </c>
      <c r="F109" s="113">
        <v>158</v>
      </c>
      <c r="G109" s="113">
        <v>53.815550000000002</v>
      </c>
    </row>
    <row r="110" spans="1:121" ht="16.5" hidden="1" outlineLevel="1" x14ac:dyDescent="0.25">
      <c r="A110" s="117"/>
      <c r="B110" s="111" t="s">
        <v>1798</v>
      </c>
      <c r="C110" s="112">
        <v>2019</v>
      </c>
      <c r="D110" s="113">
        <v>0.4</v>
      </c>
      <c r="E110" s="113">
        <v>183</v>
      </c>
      <c r="F110" s="113">
        <v>158</v>
      </c>
      <c r="G110" s="113">
        <v>233.12398000000002</v>
      </c>
    </row>
    <row r="111" spans="1:121" ht="16.5" hidden="1" outlineLevel="1" x14ac:dyDescent="0.25">
      <c r="A111" s="117"/>
      <c r="B111" s="111" t="s">
        <v>1799</v>
      </c>
      <c r="C111" s="112">
        <v>2019</v>
      </c>
      <c r="D111" s="113">
        <v>0.4</v>
      </c>
      <c r="E111" s="113">
        <v>19</v>
      </c>
      <c r="F111" s="113">
        <v>158</v>
      </c>
      <c r="G111" s="113">
        <v>59.756279999999997</v>
      </c>
    </row>
    <row r="112" spans="1:121" ht="16.5" hidden="1" outlineLevel="1" x14ac:dyDescent="0.25">
      <c r="A112" s="117"/>
      <c r="B112" s="111" t="s">
        <v>1800</v>
      </c>
      <c r="C112" s="112">
        <v>2019</v>
      </c>
      <c r="D112" s="113">
        <v>0.4</v>
      </c>
      <c r="E112" s="113">
        <v>129</v>
      </c>
      <c r="F112" s="113">
        <v>158</v>
      </c>
      <c r="G112" s="113">
        <v>342.75893000000002</v>
      </c>
    </row>
    <row r="113" spans="1:7" ht="16.5" hidden="1" outlineLevel="1" x14ac:dyDescent="0.25">
      <c r="A113" s="117"/>
      <c r="B113" s="111" t="s">
        <v>1801</v>
      </c>
      <c r="C113" s="112">
        <v>2019</v>
      </c>
      <c r="D113" s="113">
        <v>0.4</v>
      </c>
      <c r="E113" s="113">
        <v>70</v>
      </c>
      <c r="F113" s="113">
        <v>158</v>
      </c>
      <c r="G113" s="113">
        <v>132.5538</v>
      </c>
    </row>
    <row r="114" spans="1:7" ht="16.5" hidden="1" outlineLevel="1" x14ac:dyDescent="0.25">
      <c r="A114" s="117"/>
      <c r="B114" s="111" t="s">
        <v>1802</v>
      </c>
      <c r="C114" s="112">
        <v>2019</v>
      </c>
      <c r="D114" s="113">
        <v>0.4</v>
      </c>
      <c r="E114" s="113">
        <v>28</v>
      </c>
      <c r="F114" s="113">
        <v>158</v>
      </c>
      <c r="G114" s="113">
        <v>66.762129999999999</v>
      </c>
    </row>
    <row r="115" spans="1:7" ht="16.5" hidden="1" outlineLevel="1" x14ac:dyDescent="0.25">
      <c r="A115" s="117"/>
      <c r="B115" s="111" t="s">
        <v>1803</v>
      </c>
      <c r="C115" s="112">
        <v>2019</v>
      </c>
      <c r="D115" s="113">
        <v>0.4</v>
      </c>
      <c r="E115" s="113">
        <v>60</v>
      </c>
      <c r="F115" s="113">
        <v>158</v>
      </c>
      <c r="G115" s="113">
        <v>67.871600000000001</v>
      </c>
    </row>
    <row r="116" spans="1:7" ht="16.5" hidden="1" outlineLevel="1" x14ac:dyDescent="0.25">
      <c r="A116" s="117"/>
      <c r="B116" s="111" t="s">
        <v>1804</v>
      </c>
      <c r="C116" s="112">
        <v>2019</v>
      </c>
      <c r="D116" s="113">
        <v>0.4</v>
      </c>
      <c r="E116" s="113">
        <v>57</v>
      </c>
      <c r="F116" s="113">
        <v>158</v>
      </c>
      <c r="G116" s="113">
        <v>65.661100000000005</v>
      </c>
    </row>
    <row r="117" spans="1:7" ht="16.5" hidden="1" outlineLevel="1" x14ac:dyDescent="0.25">
      <c r="A117" s="117"/>
      <c r="B117" s="111" t="s">
        <v>1805</v>
      </c>
      <c r="C117" s="112">
        <v>2019</v>
      </c>
      <c r="D117" s="113">
        <v>0.4</v>
      </c>
      <c r="E117" s="113">
        <v>266</v>
      </c>
      <c r="F117" s="113">
        <v>158</v>
      </c>
      <c r="G117" s="113">
        <v>194.10661999999999</v>
      </c>
    </row>
    <row r="118" spans="1:7" ht="16.5" hidden="1" outlineLevel="1" x14ac:dyDescent="0.25">
      <c r="A118" s="117"/>
      <c r="B118" s="111" t="s">
        <v>1806</v>
      </c>
      <c r="C118" s="112">
        <v>2019</v>
      </c>
      <c r="D118" s="113">
        <v>0.4</v>
      </c>
      <c r="E118" s="113">
        <v>45</v>
      </c>
      <c r="F118" s="113">
        <v>158</v>
      </c>
      <c r="G118" s="113">
        <v>139.84320000000002</v>
      </c>
    </row>
    <row r="119" spans="1:7" ht="16.5" hidden="1" outlineLevel="1" x14ac:dyDescent="0.25">
      <c r="A119" s="117"/>
      <c r="B119" s="111" t="s">
        <v>1807</v>
      </c>
      <c r="C119" s="112">
        <v>2019</v>
      </c>
      <c r="D119" s="113">
        <v>0.4</v>
      </c>
      <c r="E119" s="113">
        <v>160</v>
      </c>
      <c r="F119" s="113">
        <v>158</v>
      </c>
      <c r="G119" s="113">
        <v>169.92032</v>
      </c>
    </row>
    <row r="120" spans="1:7" ht="16.5" hidden="1" outlineLevel="1" x14ac:dyDescent="0.25">
      <c r="A120" s="117"/>
      <c r="B120" s="111" t="s">
        <v>1808</v>
      </c>
      <c r="C120" s="112">
        <v>2019</v>
      </c>
      <c r="D120" s="113">
        <v>0.4</v>
      </c>
      <c r="E120" s="113">
        <v>51</v>
      </c>
      <c r="F120" s="113">
        <v>158</v>
      </c>
      <c r="G120" s="113">
        <v>105.13476</v>
      </c>
    </row>
    <row r="121" spans="1:7" ht="16.5" hidden="1" outlineLevel="1" x14ac:dyDescent="0.25">
      <c r="A121" s="117"/>
      <c r="B121" s="111" t="s">
        <v>1809</v>
      </c>
      <c r="C121" s="112">
        <v>2019</v>
      </c>
      <c r="D121" s="113">
        <v>0.4</v>
      </c>
      <c r="E121" s="113">
        <v>265</v>
      </c>
      <c r="F121" s="113">
        <v>158</v>
      </c>
      <c r="G121" s="113">
        <v>385.42133000000001</v>
      </c>
    </row>
    <row r="122" spans="1:7" ht="16.5" hidden="1" outlineLevel="1" x14ac:dyDescent="0.25">
      <c r="A122" s="117"/>
      <c r="B122" s="111" t="s">
        <v>1810</v>
      </c>
      <c r="C122" s="112">
        <v>2019</v>
      </c>
      <c r="D122" s="113">
        <v>10</v>
      </c>
      <c r="E122" s="113">
        <v>134</v>
      </c>
      <c r="F122" s="113">
        <v>3950</v>
      </c>
      <c r="G122" s="113">
        <v>551.14118000000008</v>
      </c>
    </row>
    <row r="123" spans="1:7" ht="16.5" hidden="1" outlineLevel="1" x14ac:dyDescent="0.25">
      <c r="A123" s="117"/>
      <c r="B123" s="111" t="s">
        <v>1811</v>
      </c>
      <c r="C123" s="112">
        <v>2019</v>
      </c>
      <c r="D123" s="113">
        <v>0.4</v>
      </c>
      <c r="E123" s="113">
        <v>173</v>
      </c>
      <c r="F123" s="113">
        <v>158</v>
      </c>
      <c r="G123" s="113">
        <v>166.58885999999998</v>
      </c>
    </row>
    <row r="124" spans="1:7" ht="16.5" hidden="1" outlineLevel="1" x14ac:dyDescent="0.25">
      <c r="A124" s="117"/>
      <c r="B124" s="111" t="s">
        <v>1812</v>
      </c>
      <c r="C124" s="112">
        <v>2019</v>
      </c>
      <c r="D124" s="113">
        <v>0.4</v>
      </c>
      <c r="E124" s="113">
        <v>76</v>
      </c>
      <c r="F124" s="113">
        <v>158</v>
      </c>
      <c r="G124" s="113">
        <v>213.86576000000002</v>
      </c>
    </row>
    <row r="125" spans="1:7" ht="16.5" hidden="1" outlineLevel="1" x14ac:dyDescent="0.25">
      <c r="A125" s="117"/>
      <c r="B125" s="111" t="s">
        <v>1813</v>
      </c>
      <c r="C125" s="112">
        <v>2019</v>
      </c>
      <c r="D125" s="113">
        <v>0.4</v>
      </c>
      <c r="E125" s="113">
        <v>34</v>
      </c>
      <c r="F125" s="113">
        <v>158</v>
      </c>
      <c r="G125" s="113">
        <v>119.63092</v>
      </c>
    </row>
    <row r="126" spans="1:7" ht="16.5" hidden="1" outlineLevel="1" x14ac:dyDescent="0.25">
      <c r="A126" s="117"/>
      <c r="B126" s="111" t="s">
        <v>1814</v>
      </c>
      <c r="C126" s="112">
        <v>2019</v>
      </c>
      <c r="D126" s="113">
        <v>0.4</v>
      </c>
      <c r="E126" s="113">
        <v>680</v>
      </c>
      <c r="F126" s="113">
        <v>158</v>
      </c>
      <c r="G126" s="113">
        <v>118.94319999999999</v>
      </c>
    </row>
    <row r="127" spans="1:7" ht="16.5" hidden="1" outlineLevel="1" x14ac:dyDescent="0.25">
      <c r="A127" s="117"/>
      <c r="B127" s="111" t="s">
        <v>1815</v>
      </c>
      <c r="C127" s="112">
        <v>2019</v>
      </c>
      <c r="D127" s="113">
        <v>0.4</v>
      </c>
      <c r="E127" s="113">
        <v>370</v>
      </c>
      <c r="F127" s="113">
        <v>158</v>
      </c>
      <c r="G127" s="113">
        <v>515.93680000000006</v>
      </c>
    </row>
    <row r="128" spans="1:7" ht="16.5" hidden="1" outlineLevel="1" x14ac:dyDescent="0.25">
      <c r="A128" s="117"/>
      <c r="B128" s="111" t="s">
        <v>1816</v>
      </c>
      <c r="C128" s="112">
        <v>2019</v>
      </c>
      <c r="D128" s="113">
        <v>0.4</v>
      </c>
      <c r="E128" s="113">
        <v>26</v>
      </c>
      <c r="F128" s="113">
        <v>158</v>
      </c>
      <c r="G128" s="113">
        <v>75.625779999999992</v>
      </c>
    </row>
    <row r="129" spans="1:10" ht="16.5" hidden="1" outlineLevel="1" x14ac:dyDescent="0.25">
      <c r="A129" s="117"/>
      <c r="B129" s="111" t="s">
        <v>1817</v>
      </c>
      <c r="C129" s="112">
        <v>2019</v>
      </c>
      <c r="D129" s="113">
        <v>0.4</v>
      </c>
      <c r="E129" s="113">
        <v>116</v>
      </c>
      <c r="F129" s="113">
        <v>158</v>
      </c>
      <c r="G129" s="113">
        <v>113.38531</v>
      </c>
    </row>
    <row r="130" spans="1:10" ht="16.5" hidden="1" outlineLevel="1" x14ac:dyDescent="0.25">
      <c r="A130" s="117"/>
      <c r="B130" s="111"/>
      <c r="C130" s="121"/>
      <c r="D130" s="113"/>
      <c r="E130" s="113"/>
      <c r="F130" s="113"/>
      <c r="G130" s="113"/>
    </row>
    <row r="131" spans="1:10" ht="16.5" hidden="1" outlineLevel="1" x14ac:dyDescent="0.25">
      <c r="A131" s="117"/>
      <c r="B131" s="111" t="s">
        <v>1818</v>
      </c>
      <c r="C131" s="112">
        <v>2018</v>
      </c>
      <c r="D131" s="113">
        <v>0.4</v>
      </c>
      <c r="E131" s="113">
        <v>68</v>
      </c>
      <c r="F131" s="113">
        <v>158</v>
      </c>
      <c r="G131" s="113">
        <v>92.362309999999994</v>
      </c>
      <c r="J131" s="144"/>
    </row>
    <row r="132" spans="1:10" ht="16.5" hidden="1" outlineLevel="1" x14ac:dyDescent="0.25">
      <c r="A132" s="117"/>
      <c r="B132" s="111" t="s">
        <v>1819</v>
      </c>
      <c r="C132" s="112">
        <v>2018</v>
      </c>
      <c r="D132" s="113">
        <v>0.4</v>
      </c>
      <c r="E132" s="113">
        <v>548</v>
      </c>
      <c r="F132" s="113">
        <v>158</v>
      </c>
      <c r="G132" s="113">
        <v>374.26889</v>
      </c>
      <c r="J132" s="144"/>
    </row>
    <row r="133" spans="1:10" ht="16.5" hidden="1" outlineLevel="1" x14ac:dyDescent="0.25">
      <c r="A133" s="117"/>
      <c r="B133" s="111" t="s">
        <v>1820</v>
      </c>
      <c r="C133" s="112">
        <v>2018</v>
      </c>
      <c r="D133" s="113">
        <v>0.4</v>
      </c>
      <c r="E133" s="113">
        <v>46</v>
      </c>
      <c r="F133" s="113">
        <v>158</v>
      </c>
      <c r="G133" s="113">
        <v>104.15583000000001</v>
      </c>
      <c r="J133" s="144"/>
    </row>
    <row r="134" spans="1:10" ht="16.5" hidden="1" outlineLevel="1" x14ac:dyDescent="0.25">
      <c r="A134" s="117"/>
      <c r="B134" s="111" t="s">
        <v>1821</v>
      </c>
      <c r="C134" s="112">
        <v>2018</v>
      </c>
      <c r="D134" s="113">
        <v>0.4</v>
      </c>
      <c r="E134" s="113">
        <v>166</v>
      </c>
      <c r="F134" s="113">
        <v>158</v>
      </c>
      <c r="G134" s="113">
        <v>168.75764000000001</v>
      </c>
      <c r="J134" s="144"/>
    </row>
    <row r="135" spans="1:10" ht="16.5" hidden="1" outlineLevel="1" x14ac:dyDescent="0.25">
      <c r="A135" s="117"/>
      <c r="B135" s="111" t="s">
        <v>1822</v>
      </c>
      <c r="C135" s="112">
        <v>2018</v>
      </c>
      <c r="D135" s="113">
        <v>0.4</v>
      </c>
      <c r="E135" s="113">
        <v>100</v>
      </c>
      <c r="F135" s="113">
        <v>158</v>
      </c>
      <c r="G135" s="113">
        <v>121.26486</v>
      </c>
      <c r="J135" s="144"/>
    </row>
    <row r="136" spans="1:10" ht="16.5" hidden="1" outlineLevel="1" x14ac:dyDescent="0.25">
      <c r="A136" s="117"/>
      <c r="B136" s="111" t="s">
        <v>1823</v>
      </c>
      <c r="C136" s="112">
        <v>2018</v>
      </c>
      <c r="D136" s="113">
        <v>0.4</v>
      </c>
      <c r="E136" s="113">
        <v>13</v>
      </c>
      <c r="F136" s="113">
        <v>158</v>
      </c>
      <c r="G136" s="113">
        <v>68.965759999999989</v>
      </c>
      <c r="J136" s="144"/>
    </row>
    <row r="137" spans="1:10" ht="16.5" hidden="1" outlineLevel="1" x14ac:dyDescent="0.25">
      <c r="A137" s="117"/>
      <c r="B137" s="111" t="s">
        <v>1824</v>
      </c>
      <c r="C137" s="112">
        <v>2018</v>
      </c>
      <c r="D137" s="113">
        <v>0.4</v>
      </c>
      <c r="E137" s="113">
        <v>16</v>
      </c>
      <c r="F137" s="113">
        <v>158</v>
      </c>
      <c r="G137" s="113">
        <v>57.2774</v>
      </c>
      <c r="J137" s="144"/>
    </row>
    <row r="138" spans="1:10" ht="16.5" hidden="1" outlineLevel="1" x14ac:dyDescent="0.25">
      <c r="A138" s="117"/>
      <c r="B138" s="111" t="s">
        <v>1825</v>
      </c>
      <c r="C138" s="112">
        <v>2018</v>
      </c>
      <c r="D138" s="113">
        <v>0.4</v>
      </c>
      <c r="E138" s="113">
        <v>466</v>
      </c>
      <c r="F138" s="113">
        <v>158</v>
      </c>
      <c r="G138" s="113">
        <v>510.91962999999998</v>
      </c>
      <c r="J138" s="144"/>
    </row>
    <row r="139" spans="1:10" ht="16.5" hidden="1" outlineLevel="1" x14ac:dyDescent="0.25">
      <c r="A139" s="117"/>
      <c r="B139" s="111" t="s">
        <v>1826</v>
      </c>
      <c r="C139" s="112">
        <v>2018</v>
      </c>
      <c r="D139" s="113">
        <v>0.4</v>
      </c>
      <c r="E139" s="113">
        <v>62</v>
      </c>
      <c r="F139" s="113">
        <v>158</v>
      </c>
      <c r="G139" s="113">
        <v>157.52426</v>
      </c>
      <c r="J139" s="144"/>
    </row>
    <row r="140" spans="1:10" ht="16.5" hidden="1" outlineLevel="1" x14ac:dyDescent="0.25">
      <c r="A140" s="117"/>
      <c r="B140" s="111" t="s">
        <v>1827</v>
      </c>
      <c r="C140" s="112">
        <v>2018</v>
      </c>
      <c r="D140" s="113">
        <v>0.4</v>
      </c>
      <c r="E140" s="113">
        <v>288</v>
      </c>
      <c r="F140" s="113">
        <v>158</v>
      </c>
      <c r="G140" s="113">
        <v>380.45650000000001</v>
      </c>
      <c r="J140" s="144"/>
    </row>
    <row r="141" spans="1:10" ht="16.5" hidden="1" outlineLevel="1" x14ac:dyDescent="0.25">
      <c r="A141" s="117"/>
      <c r="B141" s="111" t="s">
        <v>1828</v>
      </c>
      <c r="C141" s="112">
        <v>2018</v>
      </c>
      <c r="D141" s="113">
        <v>0.4</v>
      </c>
      <c r="E141" s="113">
        <v>648</v>
      </c>
      <c r="F141" s="113">
        <v>158</v>
      </c>
      <c r="G141" s="113">
        <v>491.89396999999997</v>
      </c>
      <c r="J141" s="144"/>
    </row>
    <row r="142" spans="1:10" ht="16.5" hidden="1" outlineLevel="1" x14ac:dyDescent="0.25">
      <c r="A142" s="117"/>
      <c r="B142" s="111" t="s">
        <v>1829</v>
      </c>
      <c r="C142" s="112">
        <v>2018</v>
      </c>
      <c r="D142" s="113">
        <v>0.4</v>
      </c>
      <c r="E142" s="113">
        <v>86</v>
      </c>
      <c r="F142" s="113">
        <v>158</v>
      </c>
      <c r="G142" s="113">
        <v>151.09889000000001</v>
      </c>
      <c r="J142" s="144"/>
    </row>
    <row r="143" spans="1:10" ht="16.5" hidden="1" outlineLevel="1" x14ac:dyDescent="0.25">
      <c r="A143" s="117"/>
      <c r="B143" s="111" t="s">
        <v>1830</v>
      </c>
      <c r="C143" s="112">
        <v>2018</v>
      </c>
      <c r="D143" s="113">
        <v>0.4</v>
      </c>
      <c r="E143" s="113">
        <v>22</v>
      </c>
      <c r="F143" s="113">
        <v>158</v>
      </c>
      <c r="G143" s="113">
        <v>54.010280000000002</v>
      </c>
      <c r="J143" s="144"/>
    </row>
    <row r="144" spans="1:10" ht="16.5" hidden="1" outlineLevel="1" x14ac:dyDescent="0.25">
      <c r="A144" s="117"/>
      <c r="B144" s="111" t="s">
        <v>1831</v>
      </c>
      <c r="C144" s="112">
        <v>2018</v>
      </c>
      <c r="D144" s="113">
        <v>0.4</v>
      </c>
      <c r="E144" s="113">
        <v>54</v>
      </c>
      <c r="F144" s="113">
        <v>158</v>
      </c>
      <c r="G144" s="113">
        <v>153.03835999999998</v>
      </c>
      <c r="J144" s="144"/>
    </row>
    <row r="145" spans="1:10" ht="16.5" hidden="1" outlineLevel="1" x14ac:dyDescent="0.25">
      <c r="A145" s="117"/>
      <c r="B145" s="111" t="s">
        <v>1832</v>
      </c>
      <c r="C145" s="112">
        <v>2018</v>
      </c>
      <c r="D145" s="113">
        <v>0.4</v>
      </c>
      <c r="E145" s="113">
        <v>16</v>
      </c>
      <c r="F145" s="113">
        <v>158</v>
      </c>
      <c r="G145" s="113">
        <v>94.318820000000002</v>
      </c>
      <c r="J145" s="144"/>
    </row>
    <row r="146" spans="1:10" ht="16.5" hidden="1" outlineLevel="1" x14ac:dyDescent="0.25">
      <c r="A146" s="117"/>
      <c r="B146" s="111" t="s">
        <v>1833</v>
      </c>
      <c r="C146" s="112">
        <v>2018</v>
      </c>
      <c r="D146" s="113">
        <v>0.4</v>
      </c>
      <c r="E146" s="113">
        <v>278</v>
      </c>
      <c r="F146" s="113">
        <v>158</v>
      </c>
      <c r="G146" s="113">
        <v>200.66592</v>
      </c>
      <c r="J146" s="144"/>
    </row>
    <row r="147" spans="1:10" ht="16.5" hidden="1" outlineLevel="1" x14ac:dyDescent="0.25">
      <c r="A147" s="117"/>
      <c r="B147" s="111" t="s">
        <v>1834</v>
      </c>
      <c r="C147" s="112">
        <v>2018</v>
      </c>
      <c r="D147" s="113">
        <v>0.4</v>
      </c>
      <c r="E147" s="113">
        <v>133</v>
      </c>
      <c r="F147" s="113">
        <v>158</v>
      </c>
      <c r="G147" s="113">
        <v>191.23392000000001</v>
      </c>
      <c r="J147" s="144"/>
    </row>
    <row r="148" spans="1:10" ht="16.5" hidden="1" outlineLevel="1" x14ac:dyDescent="0.25">
      <c r="A148" s="117"/>
      <c r="B148" s="111" t="s">
        <v>1835</v>
      </c>
      <c r="C148" s="112">
        <v>2018</v>
      </c>
      <c r="D148" s="113">
        <v>0.4</v>
      </c>
      <c r="E148" s="113">
        <v>98</v>
      </c>
      <c r="F148" s="113">
        <v>158</v>
      </c>
      <c r="G148" s="113">
        <v>151.99377999999999</v>
      </c>
      <c r="J148" s="144"/>
    </row>
    <row r="149" spans="1:10" ht="16.5" hidden="1" outlineLevel="1" x14ac:dyDescent="0.25">
      <c r="A149" s="117"/>
      <c r="B149" s="111" t="s">
        <v>1836</v>
      </c>
      <c r="C149" s="112">
        <v>2018</v>
      </c>
      <c r="D149" s="113">
        <v>0.4</v>
      </c>
      <c r="E149" s="113">
        <v>27</v>
      </c>
      <c r="F149" s="113">
        <v>158</v>
      </c>
      <c r="G149" s="113">
        <v>108.86494</v>
      </c>
      <c r="J149" s="144"/>
    </row>
    <row r="150" spans="1:10" ht="16.5" hidden="1" outlineLevel="1" x14ac:dyDescent="0.25">
      <c r="A150" s="117"/>
      <c r="B150" s="111" t="s">
        <v>1837</v>
      </c>
      <c r="C150" s="112">
        <v>2018</v>
      </c>
      <c r="D150" s="113">
        <v>0.4</v>
      </c>
      <c r="E150" s="113">
        <v>58</v>
      </c>
      <c r="F150" s="113">
        <v>158</v>
      </c>
      <c r="G150" s="113">
        <v>121.43012</v>
      </c>
      <c r="J150" s="144"/>
    </row>
    <row r="151" spans="1:10" ht="16.5" hidden="1" outlineLevel="1" x14ac:dyDescent="0.25">
      <c r="A151" s="117"/>
      <c r="B151" s="111" t="s">
        <v>1838</v>
      </c>
      <c r="C151" s="112">
        <v>2018</v>
      </c>
      <c r="D151" s="113">
        <v>0.4</v>
      </c>
      <c r="E151" s="113">
        <v>42</v>
      </c>
      <c r="F151" s="113">
        <v>158</v>
      </c>
      <c r="G151" s="113">
        <v>53.500519999999995</v>
      </c>
      <c r="J151" s="144"/>
    </row>
    <row r="152" spans="1:10" ht="16.5" hidden="1" outlineLevel="1" x14ac:dyDescent="0.25">
      <c r="A152" s="117"/>
      <c r="B152" s="111" t="s">
        <v>1839</v>
      </c>
      <c r="C152" s="112">
        <v>2018</v>
      </c>
      <c r="D152" s="113">
        <v>0.4</v>
      </c>
      <c r="E152" s="113">
        <v>15</v>
      </c>
      <c r="F152" s="113">
        <v>158</v>
      </c>
      <c r="G152" s="113">
        <v>56.73706</v>
      </c>
      <c r="J152" s="144"/>
    </row>
    <row r="153" spans="1:10" ht="16.5" hidden="1" outlineLevel="1" x14ac:dyDescent="0.25">
      <c r="A153" s="117"/>
      <c r="B153" s="111" t="s">
        <v>1840</v>
      </c>
      <c r="C153" s="112">
        <v>2018</v>
      </c>
      <c r="D153" s="113">
        <v>0.4</v>
      </c>
      <c r="E153" s="113">
        <v>209</v>
      </c>
      <c r="F153" s="113">
        <v>158</v>
      </c>
      <c r="G153" s="113">
        <v>177.48434</v>
      </c>
      <c r="J153" s="144"/>
    </row>
    <row r="154" spans="1:10" ht="16.5" hidden="1" outlineLevel="1" x14ac:dyDescent="0.25">
      <c r="A154" s="117"/>
      <c r="B154" s="111" t="s">
        <v>1841</v>
      </c>
      <c r="C154" s="112">
        <v>2018</v>
      </c>
      <c r="D154" s="113">
        <v>0.4</v>
      </c>
      <c r="E154" s="113">
        <v>35</v>
      </c>
      <c r="F154" s="113">
        <v>158</v>
      </c>
      <c r="G154" s="113">
        <v>92.162120000000002</v>
      </c>
      <c r="J154" s="144"/>
    </row>
    <row r="155" spans="1:10" ht="16.5" hidden="1" outlineLevel="1" x14ac:dyDescent="0.25">
      <c r="A155" s="117"/>
      <c r="B155" s="111" t="s">
        <v>1842</v>
      </c>
      <c r="C155" s="112">
        <v>2018</v>
      </c>
      <c r="D155" s="113">
        <v>0.4</v>
      </c>
      <c r="E155" s="113">
        <v>230</v>
      </c>
      <c r="F155" s="113">
        <v>158</v>
      </c>
      <c r="G155" s="113">
        <v>142.17348999999999</v>
      </c>
      <c r="J155" s="144"/>
    </row>
    <row r="156" spans="1:10" ht="16.5" hidden="1" outlineLevel="1" x14ac:dyDescent="0.25">
      <c r="A156" s="117"/>
      <c r="B156" s="111" t="s">
        <v>1843</v>
      </c>
      <c r="C156" s="112">
        <v>2018</v>
      </c>
      <c r="D156" s="113">
        <v>0.4</v>
      </c>
      <c r="E156" s="113">
        <v>60</v>
      </c>
      <c r="F156" s="113">
        <v>158</v>
      </c>
      <c r="G156" s="113">
        <v>101.65957</v>
      </c>
      <c r="J156" s="144"/>
    </row>
    <row r="157" spans="1:10" ht="16.5" hidden="1" outlineLevel="1" x14ac:dyDescent="0.25">
      <c r="A157" s="117"/>
      <c r="B157" s="111" t="s">
        <v>1844</v>
      </c>
      <c r="C157" s="112">
        <v>2018</v>
      </c>
      <c r="D157" s="113">
        <v>0.4</v>
      </c>
      <c r="E157" s="113">
        <v>120</v>
      </c>
      <c r="F157" s="113">
        <v>158</v>
      </c>
      <c r="G157" s="113">
        <v>141.25024999999999</v>
      </c>
      <c r="J157" s="144"/>
    </row>
    <row r="158" spans="1:10" ht="16.5" hidden="1" outlineLevel="1" x14ac:dyDescent="0.25">
      <c r="A158" s="117"/>
      <c r="B158" s="111" t="s">
        <v>1845</v>
      </c>
      <c r="C158" s="112">
        <v>2018</v>
      </c>
      <c r="D158" s="113">
        <v>0.4</v>
      </c>
      <c r="E158" s="113">
        <v>57</v>
      </c>
      <c r="F158" s="113">
        <v>158</v>
      </c>
      <c r="G158" s="113">
        <v>87.504320000000007</v>
      </c>
      <c r="J158" s="144"/>
    </row>
    <row r="159" spans="1:10" ht="16.5" hidden="1" outlineLevel="1" x14ac:dyDescent="0.25">
      <c r="A159" s="117"/>
      <c r="B159" s="111" t="s">
        <v>1846</v>
      </c>
      <c r="C159" s="112">
        <v>2018</v>
      </c>
      <c r="D159" s="113">
        <v>0.4</v>
      </c>
      <c r="E159" s="113">
        <v>409</v>
      </c>
      <c r="F159" s="113">
        <v>158</v>
      </c>
      <c r="G159" s="113">
        <v>317.22845999999998</v>
      </c>
      <c r="J159" s="144"/>
    </row>
    <row r="160" spans="1:10" ht="16.5" hidden="1" outlineLevel="1" x14ac:dyDescent="0.25">
      <c r="A160" s="117"/>
      <c r="B160" s="111" t="s">
        <v>1847</v>
      </c>
      <c r="C160" s="112">
        <v>2018</v>
      </c>
      <c r="D160" s="113">
        <v>0.4</v>
      </c>
      <c r="E160" s="113">
        <v>17</v>
      </c>
      <c r="F160" s="113">
        <v>158</v>
      </c>
      <c r="G160" s="113">
        <v>160.21144000000001</v>
      </c>
      <c r="J160" s="144"/>
    </row>
    <row r="161" spans="1:10" ht="16.5" hidden="1" outlineLevel="1" x14ac:dyDescent="0.25">
      <c r="A161" s="117"/>
      <c r="B161" s="111" t="s">
        <v>1848</v>
      </c>
      <c r="C161" s="112">
        <v>2018</v>
      </c>
      <c r="D161" s="113">
        <v>0.4</v>
      </c>
      <c r="E161" s="113">
        <v>59</v>
      </c>
      <c r="F161" s="113">
        <v>158</v>
      </c>
      <c r="G161" s="113">
        <v>67.244799999999998</v>
      </c>
      <c r="J161" s="144"/>
    </row>
    <row r="162" spans="1:10" ht="16.5" hidden="1" outlineLevel="1" x14ac:dyDescent="0.25">
      <c r="A162" s="117"/>
      <c r="B162" s="111" t="s">
        <v>1849</v>
      </c>
      <c r="C162" s="112">
        <v>2018</v>
      </c>
      <c r="D162" s="113">
        <v>0.4</v>
      </c>
      <c r="E162" s="113">
        <v>14</v>
      </c>
      <c r="F162" s="113">
        <v>158</v>
      </c>
      <c r="G162" s="113">
        <v>64.528819999999996</v>
      </c>
      <c r="J162" s="144"/>
    </row>
    <row r="163" spans="1:10" ht="16.5" hidden="1" outlineLevel="1" x14ac:dyDescent="0.25">
      <c r="A163" s="117"/>
      <c r="B163" s="111" t="s">
        <v>1850</v>
      </c>
      <c r="C163" s="112">
        <v>2018</v>
      </c>
      <c r="D163" s="113">
        <v>0.4</v>
      </c>
      <c r="E163" s="113">
        <v>695</v>
      </c>
      <c r="F163" s="113">
        <v>158</v>
      </c>
      <c r="G163" s="113">
        <v>665.58852000000002</v>
      </c>
      <c r="J163" s="144"/>
    </row>
    <row r="164" spans="1:10" ht="16.5" hidden="1" outlineLevel="1" x14ac:dyDescent="0.25">
      <c r="A164" s="117"/>
      <c r="B164" s="111" t="s">
        <v>1851</v>
      </c>
      <c r="C164" s="112">
        <v>2018</v>
      </c>
      <c r="D164" s="113">
        <v>0.4</v>
      </c>
      <c r="E164" s="113">
        <v>574</v>
      </c>
      <c r="F164" s="113">
        <v>158</v>
      </c>
      <c r="G164" s="113">
        <v>562.48523</v>
      </c>
      <c r="J164" s="144"/>
    </row>
    <row r="165" spans="1:10" ht="16.5" hidden="1" outlineLevel="1" x14ac:dyDescent="0.25">
      <c r="A165" s="117"/>
      <c r="B165" s="111" t="s">
        <v>1852</v>
      </c>
      <c r="C165" s="112">
        <v>2018</v>
      </c>
      <c r="D165" s="113">
        <v>0.4</v>
      </c>
      <c r="E165" s="113">
        <v>536</v>
      </c>
      <c r="F165" s="113">
        <v>158</v>
      </c>
      <c r="G165" s="113">
        <v>535.85166000000004</v>
      </c>
      <c r="J165" s="144"/>
    </row>
    <row r="166" spans="1:10" ht="16.5" hidden="1" outlineLevel="1" x14ac:dyDescent="0.25">
      <c r="A166" s="117"/>
      <c r="B166" s="111" t="s">
        <v>1853</v>
      </c>
      <c r="C166" s="112">
        <v>2018</v>
      </c>
      <c r="D166" s="113">
        <v>0.4</v>
      </c>
      <c r="E166" s="113">
        <v>41</v>
      </c>
      <c r="F166" s="113">
        <v>158</v>
      </c>
      <c r="G166" s="113">
        <v>111.71848</v>
      </c>
      <c r="J166" s="144"/>
    </row>
    <row r="167" spans="1:10" ht="16.5" hidden="1" outlineLevel="1" x14ac:dyDescent="0.25">
      <c r="A167" s="117"/>
      <c r="B167" s="111" t="s">
        <v>1854</v>
      </c>
      <c r="C167" s="112">
        <v>2018</v>
      </c>
      <c r="D167" s="113">
        <v>0.4</v>
      </c>
      <c r="E167" s="113">
        <v>17</v>
      </c>
      <c r="F167" s="113">
        <v>158</v>
      </c>
      <c r="G167" s="113">
        <v>49.847300000000004</v>
      </c>
      <c r="J167" s="144"/>
    </row>
    <row r="168" spans="1:10" ht="16.5" hidden="1" outlineLevel="1" x14ac:dyDescent="0.25">
      <c r="A168" s="117"/>
      <c r="B168" s="111" t="s">
        <v>1855</v>
      </c>
      <c r="C168" s="112">
        <v>2018</v>
      </c>
      <c r="D168" s="113">
        <v>0.4</v>
      </c>
      <c r="E168" s="113">
        <v>109</v>
      </c>
      <c r="F168" s="113">
        <v>158</v>
      </c>
      <c r="G168" s="113">
        <v>96.815979999999996</v>
      </c>
      <c r="J168" s="144"/>
    </row>
    <row r="169" spans="1:10" ht="16.5" hidden="1" outlineLevel="1" x14ac:dyDescent="0.25">
      <c r="A169" s="117"/>
      <c r="B169" s="111" t="s">
        <v>1856</v>
      </c>
      <c r="C169" s="112">
        <v>2018</v>
      </c>
      <c r="D169" s="113">
        <v>0.4</v>
      </c>
      <c r="E169" s="113">
        <v>33</v>
      </c>
      <c r="F169" s="113">
        <v>158</v>
      </c>
      <c r="G169" s="113">
        <v>79.592359999999999</v>
      </c>
      <c r="J169" s="144"/>
    </row>
    <row r="170" spans="1:10" ht="16.5" hidden="1" outlineLevel="1" x14ac:dyDescent="0.25">
      <c r="A170" s="117"/>
      <c r="B170" s="111" t="s">
        <v>1857</v>
      </c>
      <c r="C170" s="112">
        <v>2018</v>
      </c>
      <c r="D170" s="113">
        <v>0.4</v>
      </c>
      <c r="E170" s="113">
        <v>167</v>
      </c>
      <c r="F170" s="113">
        <v>158</v>
      </c>
      <c r="G170" s="113">
        <v>148.00522000000001</v>
      </c>
      <c r="J170" s="144"/>
    </row>
    <row r="171" spans="1:10" ht="16.5" hidden="1" outlineLevel="1" x14ac:dyDescent="0.25">
      <c r="A171" s="117"/>
      <c r="B171" s="111" t="s">
        <v>1858</v>
      </c>
      <c r="C171" s="112">
        <v>2018</v>
      </c>
      <c r="D171" s="113">
        <v>0.4</v>
      </c>
      <c r="E171" s="113">
        <v>13</v>
      </c>
      <c r="F171" s="113">
        <v>158</v>
      </c>
      <c r="G171" s="113">
        <v>43.366900000000001</v>
      </c>
      <c r="J171" s="144"/>
    </row>
    <row r="172" spans="1:10" ht="16.5" hidden="1" outlineLevel="1" x14ac:dyDescent="0.25">
      <c r="A172" s="117"/>
      <c r="B172" s="111" t="s">
        <v>1859</v>
      </c>
      <c r="C172" s="112">
        <v>2018</v>
      </c>
      <c r="D172" s="113">
        <v>0.4</v>
      </c>
      <c r="E172" s="113">
        <v>145</v>
      </c>
      <c r="F172" s="113">
        <v>158</v>
      </c>
      <c r="G172" s="113">
        <v>153.39117000000002</v>
      </c>
      <c r="J172" s="144"/>
    </row>
    <row r="173" spans="1:10" ht="16.5" hidden="1" outlineLevel="1" x14ac:dyDescent="0.25">
      <c r="A173" s="117"/>
      <c r="B173" s="111" t="s">
        <v>1860</v>
      </c>
      <c r="C173" s="112">
        <v>2018</v>
      </c>
      <c r="D173" s="113">
        <v>0.4</v>
      </c>
      <c r="E173" s="113">
        <v>21</v>
      </c>
      <c r="F173" s="113">
        <v>158</v>
      </c>
      <c r="G173" s="113">
        <v>58.294350000000001</v>
      </c>
      <c r="J173" s="144"/>
    </row>
    <row r="174" spans="1:10" ht="16.5" hidden="1" outlineLevel="1" x14ac:dyDescent="0.25">
      <c r="A174" s="117"/>
      <c r="B174" s="111" t="s">
        <v>1861</v>
      </c>
      <c r="C174" s="112">
        <v>2018</v>
      </c>
      <c r="D174" s="113">
        <v>0.4</v>
      </c>
      <c r="E174" s="113">
        <v>777</v>
      </c>
      <c r="F174" s="113">
        <v>158</v>
      </c>
      <c r="G174" s="113">
        <v>657.09143999999992</v>
      </c>
      <c r="J174" s="144"/>
    </row>
    <row r="175" spans="1:10" ht="16.5" hidden="1" outlineLevel="1" x14ac:dyDescent="0.25">
      <c r="A175" s="117"/>
      <c r="B175" s="111" t="s">
        <v>1862</v>
      </c>
      <c r="C175" s="112">
        <v>2018</v>
      </c>
      <c r="D175" s="113">
        <v>0.4</v>
      </c>
      <c r="E175" s="113">
        <v>120</v>
      </c>
      <c r="F175" s="113">
        <v>158</v>
      </c>
      <c r="G175" s="113">
        <v>139.79273000000001</v>
      </c>
      <c r="J175" s="144"/>
    </row>
    <row r="176" spans="1:10" ht="16.5" hidden="1" outlineLevel="1" x14ac:dyDescent="0.25">
      <c r="A176" s="117"/>
      <c r="B176" s="111" t="s">
        <v>1863</v>
      </c>
      <c r="C176" s="112">
        <v>2018</v>
      </c>
      <c r="D176" s="113">
        <v>0.4</v>
      </c>
      <c r="E176" s="113">
        <v>35</v>
      </c>
      <c r="F176" s="113">
        <v>158</v>
      </c>
      <c r="G176" s="113">
        <v>45.211870000000005</v>
      </c>
      <c r="J176" s="144"/>
    </row>
    <row r="177" spans="1:10" ht="16.5" hidden="1" outlineLevel="1" x14ac:dyDescent="0.25">
      <c r="A177" s="117"/>
      <c r="B177" s="111" t="s">
        <v>1864</v>
      </c>
      <c r="C177" s="112">
        <v>2018</v>
      </c>
      <c r="D177" s="113">
        <v>0.4</v>
      </c>
      <c r="E177" s="113">
        <v>75</v>
      </c>
      <c r="F177" s="113">
        <v>158</v>
      </c>
      <c r="G177" s="113">
        <v>121.01841999999999</v>
      </c>
      <c r="J177" s="144"/>
    </row>
    <row r="178" spans="1:10" ht="16.5" hidden="1" outlineLevel="1" x14ac:dyDescent="0.25">
      <c r="A178" s="117"/>
      <c r="B178" s="111" t="s">
        <v>1865</v>
      </c>
      <c r="C178" s="112">
        <v>2018</v>
      </c>
      <c r="D178" s="113">
        <v>0.4</v>
      </c>
      <c r="E178" s="113">
        <v>353</v>
      </c>
      <c r="F178" s="113">
        <v>158</v>
      </c>
      <c r="G178" s="113">
        <v>313.69409999999999</v>
      </c>
      <c r="J178" s="144"/>
    </row>
    <row r="179" spans="1:10" ht="16.5" hidden="1" outlineLevel="1" x14ac:dyDescent="0.25">
      <c r="A179" s="117"/>
      <c r="B179" s="111" t="s">
        <v>1866</v>
      </c>
      <c r="C179" s="112">
        <v>2018</v>
      </c>
      <c r="D179" s="113">
        <v>0.4</v>
      </c>
      <c r="E179" s="113">
        <v>80</v>
      </c>
      <c r="F179" s="113">
        <v>158</v>
      </c>
      <c r="G179" s="113">
        <v>101.17367</v>
      </c>
      <c r="J179" s="144"/>
    </row>
    <row r="180" spans="1:10" ht="16.5" hidden="1" outlineLevel="1" x14ac:dyDescent="0.25">
      <c r="A180" s="117"/>
      <c r="B180" s="111" t="s">
        <v>1867</v>
      </c>
      <c r="C180" s="112">
        <v>2018</v>
      </c>
      <c r="D180" s="113">
        <v>0.4</v>
      </c>
      <c r="E180" s="113">
        <v>113</v>
      </c>
      <c r="F180" s="113">
        <v>158</v>
      </c>
      <c r="G180" s="113">
        <v>127.48485000000001</v>
      </c>
      <c r="J180" s="144"/>
    </row>
    <row r="181" spans="1:10" ht="16.5" hidden="1" outlineLevel="1" x14ac:dyDescent="0.25">
      <c r="A181" s="117"/>
      <c r="B181" s="111" t="s">
        <v>1868</v>
      </c>
      <c r="C181" s="112">
        <v>2018</v>
      </c>
      <c r="D181" s="113">
        <v>0.4</v>
      </c>
      <c r="E181" s="113">
        <v>94</v>
      </c>
      <c r="F181" s="113">
        <v>158</v>
      </c>
      <c r="G181" s="113">
        <v>164.88675000000001</v>
      </c>
      <c r="J181" s="144"/>
    </row>
    <row r="182" spans="1:10" ht="16.5" hidden="1" outlineLevel="1" x14ac:dyDescent="0.25">
      <c r="A182" s="117"/>
      <c r="B182" s="111" t="s">
        <v>1869</v>
      </c>
      <c r="C182" s="112">
        <v>2018</v>
      </c>
      <c r="D182" s="113">
        <v>0.4</v>
      </c>
      <c r="E182" s="113">
        <v>39</v>
      </c>
      <c r="F182" s="113">
        <v>158</v>
      </c>
      <c r="G182" s="113">
        <v>71.426109999999994</v>
      </c>
      <c r="J182" s="144"/>
    </row>
    <row r="183" spans="1:10" ht="16.5" hidden="1" outlineLevel="1" x14ac:dyDescent="0.25">
      <c r="A183" s="117"/>
      <c r="B183" s="111" t="s">
        <v>1870</v>
      </c>
      <c r="C183" s="112">
        <v>2018</v>
      </c>
      <c r="D183" s="113">
        <v>0.4</v>
      </c>
      <c r="E183" s="113">
        <v>22</v>
      </c>
      <c r="F183" s="113">
        <v>158</v>
      </c>
      <c r="G183" s="113">
        <v>30.221130000000002</v>
      </c>
      <c r="J183" s="144"/>
    </row>
    <row r="184" spans="1:10" ht="16.5" hidden="1" outlineLevel="1" x14ac:dyDescent="0.25">
      <c r="A184" s="117"/>
      <c r="B184" s="111" t="s">
        <v>1871</v>
      </c>
      <c r="C184" s="112">
        <v>2018</v>
      </c>
      <c r="D184" s="113">
        <v>0.4</v>
      </c>
      <c r="E184" s="113">
        <v>39</v>
      </c>
      <c r="F184" s="113">
        <v>158</v>
      </c>
      <c r="G184" s="113">
        <v>74.542760000000001</v>
      </c>
      <c r="J184" s="144"/>
    </row>
    <row r="185" spans="1:10" ht="16.5" hidden="1" outlineLevel="1" x14ac:dyDescent="0.25">
      <c r="A185" s="117"/>
      <c r="B185" s="111" t="s">
        <v>1872</v>
      </c>
      <c r="C185" s="112">
        <v>2018</v>
      </c>
      <c r="D185" s="113">
        <v>0.4</v>
      </c>
      <c r="E185" s="113">
        <v>257</v>
      </c>
      <c r="F185" s="113">
        <v>158</v>
      </c>
      <c r="G185" s="113">
        <v>255.98214000000002</v>
      </c>
      <c r="J185" s="144"/>
    </row>
    <row r="186" spans="1:10" ht="16.5" hidden="1" outlineLevel="1" x14ac:dyDescent="0.25">
      <c r="A186" s="117"/>
      <c r="B186" s="111" t="s">
        <v>1873</v>
      </c>
      <c r="C186" s="112">
        <v>2018</v>
      </c>
      <c r="D186" s="113">
        <v>0.4</v>
      </c>
      <c r="E186" s="113">
        <v>225</v>
      </c>
      <c r="F186" s="113">
        <v>158</v>
      </c>
      <c r="G186" s="113">
        <v>204.20294000000001</v>
      </c>
      <c r="J186" s="144"/>
    </row>
    <row r="187" spans="1:10" ht="16.5" hidden="1" outlineLevel="1" x14ac:dyDescent="0.25">
      <c r="A187" s="117"/>
      <c r="B187" s="111" t="s">
        <v>1874</v>
      </c>
      <c r="C187" s="112">
        <v>2018</v>
      </c>
      <c r="D187" s="113">
        <v>0.4</v>
      </c>
      <c r="E187" s="113">
        <v>32</v>
      </c>
      <c r="F187" s="113">
        <v>158</v>
      </c>
      <c r="G187" s="113">
        <v>80.393090000000001</v>
      </c>
      <c r="J187" s="144"/>
    </row>
    <row r="188" spans="1:10" ht="16.5" hidden="1" outlineLevel="1" x14ac:dyDescent="0.25">
      <c r="A188" s="117"/>
      <c r="B188" s="111" t="s">
        <v>1875</v>
      </c>
      <c r="C188" s="112">
        <v>2018</v>
      </c>
      <c r="D188" s="113">
        <v>0.4</v>
      </c>
      <c r="E188" s="113">
        <v>67</v>
      </c>
      <c r="F188" s="113">
        <v>158</v>
      </c>
      <c r="G188" s="113">
        <v>121.73509</v>
      </c>
      <c r="J188" s="144"/>
    </row>
    <row r="189" spans="1:10" ht="16.5" hidden="1" outlineLevel="1" x14ac:dyDescent="0.25">
      <c r="A189" s="117"/>
      <c r="B189" s="111" t="s">
        <v>1876</v>
      </c>
      <c r="C189" s="112">
        <v>2018</v>
      </c>
      <c r="D189" s="113">
        <v>0.4</v>
      </c>
      <c r="E189" s="113">
        <v>43</v>
      </c>
      <c r="F189" s="113">
        <v>158</v>
      </c>
      <c r="G189" s="113">
        <v>65.686589999999995</v>
      </c>
      <c r="J189" s="144"/>
    </row>
    <row r="190" spans="1:10" ht="16.5" hidden="1" outlineLevel="1" x14ac:dyDescent="0.25">
      <c r="A190" s="117"/>
      <c r="B190" s="111" t="s">
        <v>1877</v>
      </c>
      <c r="C190" s="112">
        <v>2018</v>
      </c>
      <c r="D190" s="113">
        <v>0.4</v>
      </c>
      <c r="E190" s="113">
        <v>27</v>
      </c>
      <c r="F190" s="113">
        <v>158</v>
      </c>
      <c r="G190" s="113">
        <v>64.951210000000003</v>
      </c>
      <c r="J190" s="144"/>
    </row>
    <row r="191" spans="1:10" ht="16.5" hidden="1" outlineLevel="1" x14ac:dyDescent="0.25">
      <c r="A191" s="117"/>
      <c r="B191" s="111" t="s">
        <v>1878</v>
      </c>
      <c r="C191" s="112">
        <v>2018</v>
      </c>
      <c r="D191" s="113">
        <v>0.4</v>
      </c>
      <c r="E191" s="113">
        <v>103</v>
      </c>
      <c r="F191" s="113">
        <v>158</v>
      </c>
      <c r="G191" s="113">
        <v>147.95444000000001</v>
      </c>
      <c r="J191" s="144"/>
    </row>
    <row r="192" spans="1:10" ht="16.5" hidden="1" outlineLevel="1" x14ac:dyDescent="0.25">
      <c r="A192" s="117"/>
      <c r="B192" s="111" t="s">
        <v>1879</v>
      </c>
      <c r="C192" s="112">
        <v>2018</v>
      </c>
      <c r="D192" s="113">
        <v>0.4</v>
      </c>
      <c r="E192" s="113">
        <v>22</v>
      </c>
      <c r="F192" s="113">
        <v>158</v>
      </c>
      <c r="G192" s="113">
        <v>71.904330000000002</v>
      </c>
      <c r="J192" s="144"/>
    </row>
    <row r="193" spans="1:10" ht="16.5" hidden="1" outlineLevel="1" x14ac:dyDescent="0.25">
      <c r="A193" s="117"/>
      <c r="B193" s="111" t="s">
        <v>1880</v>
      </c>
      <c r="C193" s="112">
        <v>2018</v>
      </c>
      <c r="D193" s="113">
        <v>0.4</v>
      </c>
      <c r="E193" s="113">
        <v>25</v>
      </c>
      <c r="F193" s="113">
        <v>158</v>
      </c>
      <c r="G193" s="113">
        <v>155.50450000000001</v>
      </c>
      <c r="J193" s="144"/>
    </row>
    <row r="194" spans="1:10" ht="16.5" hidden="1" outlineLevel="1" x14ac:dyDescent="0.25">
      <c r="A194" s="117"/>
      <c r="B194" s="111" t="s">
        <v>1881</v>
      </c>
      <c r="C194" s="112">
        <v>2018</v>
      </c>
      <c r="D194" s="113">
        <v>0.4</v>
      </c>
      <c r="E194" s="113">
        <v>498</v>
      </c>
      <c r="F194" s="113">
        <v>158</v>
      </c>
      <c r="G194" s="113">
        <v>556.66423999999995</v>
      </c>
      <c r="J194" s="144"/>
    </row>
    <row r="195" spans="1:10" ht="16.5" hidden="1" outlineLevel="1" x14ac:dyDescent="0.25">
      <c r="A195" s="117"/>
      <c r="B195" s="111" t="s">
        <v>1882</v>
      </c>
      <c r="C195" s="112">
        <v>2018</v>
      </c>
      <c r="D195" s="113">
        <v>0.4</v>
      </c>
      <c r="E195" s="113">
        <v>643</v>
      </c>
      <c r="F195" s="113">
        <v>158</v>
      </c>
      <c r="G195" s="113">
        <v>654.13861999999995</v>
      </c>
      <c r="J195" s="144"/>
    </row>
    <row r="196" spans="1:10" ht="16.5" hidden="1" outlineLevel="1" x14ac:dyDescent="0.25">
      <c r="A196" s="117"/>
      <c r="B196" s="111" t="s">
        <v>1883</v>
      </c>
      <c r="C196" s="112">
        <v>2018</v>
      </c>
      <c r="D196" s="113">
        <v>0.4</v>
      </c>
      <c r="E196" s="113">
        <v>23</v>
      </c>
      <c r="F196" s="113">
        <v>158</v>
      </c>
      <c r="G196" s="113">
        <v>82.990499999999997</v>
      </c>
      <c r="J196" s="144"/>
    </row>
    <row r="197" spans="1:10" ht="16.5" hidden="1" outlineLevel="1" x14ac:dyDescent="0.25">
      <c r="A197" s="117"/>
      <c r="B197" s="111" t="s">
        <v>1884</v>
      </c>
      <c r="C197" s="112">
        <v>2018</v>
      </c>
      <c r="D197" s="113">
        <v>0.4</v>
      </c>
      <c r="E197" s="113">
        <v>158</v>
      </c>
      <c r="F197" s="113">
        <v>158</v>
      </c>
      <c r="G197" s="113">
        <v>109.4872</v>
      </c>
      <c r="J197" s="144"/>
    </row>
    <row r="198" spans="1:10" ht="16.5" hidden="1" outlineLevel="1" x14ac:dyDescent="0.25">
      <c r="A198" s="117"/>
      <c r="B198" s="111" t="s">
        <v>1885</v>
      </c>
      <c r="C198" s="112">
        <v>2018</v>
      </c>
      <c r="D198" s="113">
        <v>0.4</v>
      </c>
      <c r="E198" s="113">
        <v>230</v>
      </c>
      <c r="F198" s="113">
        <v>158</v>
      </c>
      <c r="G198" s="113">
        <v>263.79259999999999</v>
      </c>
      <c r="J198" s="144"/>
    </row>
    <row r="199" spans="1:10" ht="16.5" hidden="1" outlineLevel="1" x14ac:dyDescent="0.25">
      <c r="A199" s="117"/>
      <c r="B199" s="111" t="s">
        <v>1886</v>
      </c>
      <c r="C199" s="112">
        <v>2018</v>
      </c>
      <c r="D199" s="113">
        <v>0.4</v>
      </c>
      <c r="E199" s="113">
        <v>87</v>
      </c>
      <c r="F199" s="113">
        <v>158</v>
      </c>
      <c r="G199" s="113">
        <v>199.24482</v>
      </c>
      <c r="J199" s="144"/>
    </row>
    <row r="200" spans="1:10" ht="16.5" hidden="1" outlineLevel="1" x14ac:dyDescent="0.25">
      <c r="A200" s="117"/>
      <c r="B200" s="111" t="s">
        <v>1887</v>
      </c>
      <c r="C200" s="112">
        <v>2018</v>
      </c>
      <c r="D200" s="113">
        <v>0.4</v>
      </c>
      <c r="E200" s="113">
        <v>324</v>
      </c>
      <c r="F200" s="113">
        <v>158</v>
      </c>
      <c r="G200" s="113">
        <v>255.54046</v>
      </c>
      <c r="J200" s="144"/>
    </row>
    <row r="201" spans="1:10" ht="16.5" hidden="1" outlineLevel="1" x14ac:dyDescent="0.25">
      <c r="A201" s="117"/>
      <c r="B201" s="111" t="s">
        <v>1888</v>
      </c>
      <c r="C201" s="112">
        <v>2018</v>
      </c>
      <c r="D201" s="113">
        <v>0.4</v>
      </c>
      <c r="E201" s="113">
        <v>158</v>
      </c>
      <c r="F201" s="113">
        <v>158</v>
      </c>
      <c r="G201" s="113">
        <v>195.12407000000002</v>
      </c>
      <c r="J201" s="144"/>
    </row>
    <row r="202" spans="1:10" ht="16.5" hidden="1" outlineLevel="1" x14ac:dyDescent="0.25">
      <c r="A202" s="117"/>
      <c r="B202" s="111" t="s">
        <v>1889</v>
      </c>
      <c r="C202" s="112">
        <v>2018</v>
      </c>
      <c r="D202" s="113">
        <v>0.4</v>
      </c>
      <c r="E202" s="113">
        <v>90</v>
      </c>
      <c r="F202" s="113">
        <v>158</v>
      </c>
      <c r="G202" s="113">
        <v>156.48133999999999</v>
      </c>
      <c r="J202" s="144"/>
    </row>
    <row r="203" spans="1:10" ht="16.5" hidden="1" outlineLevel="1" x14ac:dyDescent="0.25">
      <c r="A203" s="117"/>
      <c r="B203" s="111" t="s">
        <v>1890</v>
      </c>
      <c r="C203" s="112">
        <v>2018</v>
      </c>
      <c r="D203" s="113">
        <v>0.4</v>
      </c>
      <c r="E203" s="113">
        <v>183</v>
      </c>
      <c r="F203" s="113">
        <v>158</v>
      </c>
      <c r="G203" s="113">
        <v>185.24523000000002</v>
      </c>
      <c r="J203" s="144"/>
    </row>
    <row r="204" spans="1:10" ht="16.5" hidden="1" outlineLevel="1" x14ac:dyDescent="0.25">
      <c r="A204" s="117"/>
      <c r="B204" s="111" t="s">
        <v>1891</v>
      </c>
      <c r="C204" s="112">
        <v>2018</v>
      </c>
      <c r="D204" s="113">
        <v>0.4</v>
      </c>
      <c r="E204" s="113">
        <v>91</v>
      </c>
      <c r="F204" s="113">
        <v>158</v>
      </c>
      <c r="G204" s="113">
        <v>129.61296999999999</v>
      </c>
      <c r="J204" s="144"/>
    </row>
    <row r="205" spans="1:10" ht="16.5" hidden="1" outlineLevel="1" x14ac:dyDescent="0.25">
      <c r="A205" s="117"/>
      <c r="B205" s="111" t="s">
        <v>1892</v>
      </c>
      <c r="C205" s="112">
        <v>2018</v>
      </c>
      <c r="D205" s="113">
        <v>0.4</v>
      </c>
      <c r="E205" s="113">
        <v>30</v>
      </c>
      <c r="F205" s="113">
        <v>158</v>
      </c>
      <c r="G205" s="113">
        <v>93.515550000000005</v>
      </c>
      <c r="J205" s="144"/>
    </row>
    <row r="206" spans="1:10" ht="16.5" hidden="1" outlineLevel="1" x14ac:dyDescent="0.25">
      <c r="A206" s="117"/>
      <c r="B206" s="111" t="s">
        <v>1893</v>
      </c>
      <c r="C206" s="112">
        <v>2018</v>
      </c>
      <c r="D206" s="113">
        <v>0.4</v>
      </c>
      <c r="E206" s="113">
        <v>141</v>
      </c>
      <c r="F206" s="113">
        <v>158</v>
      </c>
      <c r="G206" s="113">
        <v>232.67485000000005</v>
      </c>
      <c r="J206" s="144"/>
    </row>
    <row r="207" spans="1:10" ht="16.5" hidden="1" outlineLevel="1" x14ac:dyDescent="0.25">
      <c r="A207" s="117"/>
      <c r="B207" s="111" t="s">
        <v>1894</v>
      </c>
      <c r="C207" s="112">
        <v>2018</v>
      </c>
      <c r="D207" s="113">
        <v>0.4</v>
      </c>
      <c r="E207" s="113">
        <v>172</v>
      </c>
      <c r="F207" s="113">
        <v>158</v>
      </c>
      <c r="G207" s="113">
        <v>187.54012</v>
      </c>
      <c r="J207" s="144"/>
    </row>
    <row r="208" spans="1:10" ht="16.5" hidden="1" outlineLevel="1" x14ac:dyDescent="0.25">
      <c r="A208" s="117"/>
      <c r="B208" s="111" t="s">
        <v>1895</v>
      </c>
      <c r="C208" s="112">
        <v>2018</v>
      </c>
      <c r="D208" s="113">
        <v>0.4</v>
      </c>
      <c r="E208" s="113">
        <v>134</v>
      </c>
      <c r="F208" s="113">
        <v>158</v>
      </c>
      <c r="G208" s="113">
        <v>223.09777000000003</v>
      </c>
      <c r="J208" s="144"/>
    </row>
    <row r="209" spans="1:10" ht="16.5" hidden="1" outlineLevel="1" x14ac:dyDescent="0.25">
      <c r="A209" s="117"/>
      <c r="B209" s="111" t="s">
        <v>1896</v>
      </c>
      <c r="C209" s="112">
        <v>2018</v>
      </c>
      <c r="D209" s="113">
        <v>0.4</v>
      </c>
      <c r="E209" s="113">
        <v>25</v>
      </c>
      <c r="F209" s="113">
        <v>158</v>
      </c>
      <c r="G209" s="113">
        <v>85.820160000000001</v>
      </c>
      <c r="J209" s="144"/>
    </row>
    <row r="210" spans="1:10" ht="16.5" hidden="1" outlineLevel="1" x14ac:dyDescent="0.25">
      <c r="A210" s="117"/>
      <c r="B210" s="111" t="s">
        <v>1897</v>
      </c>
      <c r="C210" s="112">
        <v>2018</v>
      </c>
      <c r="D210" s="113">
        <v>0.4</v>
      </c>
      <c r="E210" s="113">
        <v>44</v>
      </c>
      <c r="F210" s="113">
        <v>158</v>
      </c>
      <c r="G210" s="113">
        <v>80.274799999999999</v>
      </c>
      <c r="J210" s="144"/>
    </row>
    <row r="211" spans="1:10" ht="16.5" hidden="1" outlineLevel="1" x14ac:dyDescent="0.25">
      <c r="A211" s="117"/>
      <c r="B211" s="111" t="s">
        <v>1898</v>
      </c>
      <c r="C211" s="112">
        <v>2018</v>
      </c>
      <c r="D211" s="113">
        <v>0.4</v>
      </c>
      <c r="E211" s="113">
        <v>39</v>
      </c>
      <c r="F211" s="113">
        <v>158</v>
      </c>
      <c r="G211" s="113">
        <v>70.446830000000006</v>
      </c>
      <c r="J211" s="144"/>
    </row>
    <row r="212" spans="1:10" ht="16.5" hidden="1" outlineLevel="1" x14ac:dyDescent="0.25">
      <c r="A212" s="117"/>
      <c r="B212" s="111" t="s">
        <v>1899</v>
      </c>
      <c r="C212" s="112">
        <v>2018</v>
      </c>
      <c r="D212" s="113">
        <v>0.4</v>
      </c>
      <c r="E212" s="113">
        <v>151</v>
      </c>
      <c r="F212" s="113">
        <v>158</v>
      </c>
      <c r="G212" s="113">
        <v>185.04396</v>
      </c>
      <c r="J212" s="144"/>
    </row>
    <row r="213" spans="1:10" ht="16.5" hidden="1" outlineLevel="1" x14ac:dyDescent="0.25">
      <c r="A213" s="117"/>
      <c r="B213" s="111" t="s">
        <v>1900</v>
      </c>
      <c r="C213" s="112">
        <v>2018</v>
      </c>
      <c r="D213" s="113">
        <v>0.4</v>
      </c>
      <c r="E213" s="113">
        <v>44</v>
      </c>
      <c r="F213" s="113">
        <v>158</v>
      </c>
      <c r="G213" s="113">
        <v>70.989399999999989</v>
      </c>
      <c r="J213" s="144"/>
    </row>
    <row r="214" spans="1:10" ht="16.5" hidden="1" outlineLevel="1" x14ac:dyDescent="0.25">
      <c r="A214" s="117"/>
      <c r="B214" s="111" t="s">
        <v>1901</v>
      </c>
      <c r="C214" s="112">
        <v>2018</v>
      </c>
      <c r="D214" s="113">
        <v>0.4</v>
      </c>
      <c r="E214" s="113">
        <v>69</v>
      </c>
      <c r="F214" s="113">
        <v>158</v>
      </c>
      <c r="G214" s="113">
        <v>91.212850000000003</v>
      </c>
      <c r="J214" s="144"/>
    </row>
    <row r="215" spans="1:10" ht="16.5" hidden="1" outlineLevel="1" x14ac:dyDescent="0.25">
      <c r="A215" s="117"/>
      <c r="B215" s="111" t="s">
        <v>1902</v>
      </c>
      <c r="C215" s="112">
        <v>2018</v>
      </c>
      <c r="D215" s="113">
        <v>0.4</v>
      </c>
      <c r="E215" s="113">
        <v>280</v>
      </c>
      <c r="F215" s="113">
        <v>158</v>
      </c>
      <c r="G215" s="113">
        <v>204.13351</v>
      </c>
      <c r="J215" s="144"/>
    </row>
    <row r="216" spans="1:10" ht="16.5" hidden="1" outlineLevel="1" x14ac:dyDescent="0.25">
      <c r="A216" s="117"/>
      <c r="B216" s="111" t="s">
        <v>1903</v>
      </c>
      <c r="C216" s="112">
        <v>2018</v>
      </c>
      <c r="D216" s="113">
        <v>0.4</v>
      </c>
      <c r="E216" s="113">
        <v>40</v>
      </c>
      <c r="F216" s="113">
        <v>158</v>
      </c>
      <c r="G216" s="113">
        <v>76.352000000000004</v>
      </c>
      <c r="J216" s="144"/>
    </row>
    <row r="217" spans="1:10" ht="16.5" hidden="1" outlineLevel="1" x14ac:dyDescent="0.25">
      <c r="A217" s="117"/>
      <c r="B217" s="111" t="s">
        <v>1904</v>
      </c>
      <c r="C217" s="112">
        <v>2018</v>
      </c>
      <c r="D217" s="113">
        <v>0.4</v>
      </c>
      <c r="E217" s="113">
        <v>256</v>
      </c>
      <c r="F217" s="113">
        <v>158</v>
      </c>
      <c r="G217" s="113">
        <v>222.28903</v>
      </c>
      <c r="J217" s="144"/>
    </row>
    <row r="218" spans="1:10" ht="16.5" hidden="1" outlineLevel="1" x14ac:dyDescent="0.25">
      <c r="A218" s="117"/>
      <c r="B218" s="111" t="s">
        <v>1905</v>
      </c>
      <c r="C218" s="112">
        <v>2018</v>
      </c>
      <c r="D218" s="113">
        <v>0.4</v>
      </c>
      <c r="E218" s="113">
        <v>230</v>
      </c>
      <c r="F218" s="113">
        <v>158</v>
      </c>
      <c r="G218" s="113">
        <v>185.73814999999999</v>
      </c>
      <c r="J218" s="144"/>
    </row>
    <row r="219" spans="1:10" ht="16.5" hidden="1" outlineLevel="1" x14ac:dyDescent="0.25">
      <c r="A219" s="117"/>
      <c r="B219" s="111" t="s">
        <v>1906</v>
      </c>
      <c r="C219" s="112">
        <v>2018</v>
      </c>
      <c r="D219" s="113">
        <v>0.4</v>
      </c>
      <c r="E219" s="113">
        <v>410</v>
      </c>
      <c r="F219" s="113">
        <v>158</v>
      </c>
      <c r="G219" s="113">
        <v>337.32128</v>
      </c>
      <c r="J219" s="144"/>
    </row>
    <row r="220" spans="1:10" ht="16.5" hidden="1" outlineLevel="1" x14ac:dyDescent="0.25">
      <c r="A220" s="117"/>
      <c r="B220" s="111" t="s">
        <v>1907</v>
      </c>
      <c r="C220" s="112">
        <v>2018</v>
      </c>
      <c r="D220" s="113">
        <v>0.4</v>
      </c>
      <c r="E220" s="113">
        <v>42</v>
      </c>
      <c r="F220" s="113">
        <v>158</v>
      </c>
      <c r="G220" s="113">
        <v>90.068060000000003</v>
      </c>
      <c r="J220" s="144"/>
    </row>
    <row r="221" spans="1:10" ht="16.5" hidden="1" outlineLevel="1" x14ac:dyDescent="0.25">
      <c r="A221" s="117"/>
      <c r="B221" s="111" t="s">
        <v>1908</v>
      </c>
      <c r="C221" s="112">
        <v>2018</v>
      </c>
      <c r="D221" s="113">
        <v>0.4</v>
      </c>
      <c r="E221" s="113">
        <v>188</v>
      </c>
      <c r="F221" s="113">
        <v>158</v>
      </c>
      <c r="G221" s="113">
        <v>250.19219000000001</v>
      </c>
      <c r="J221" s="144"/>
    </row>
    <row r="222" spans="1:10" ht="16.5" hidden="1" outlineLevel="1" x14ac:dyDescent="0.25">
      <c r="A222" s="117"/>
      <c r="B222" s="111" t="s">
        <v>1909</v>
      </c>
      <c r="C222" s="112">
        <v>2018</v>
      </c>
      <c r="D222" s="113">
        <v>0.4</v>
      </c>
      <c r="E222" s="113">
        <v>54</v>
      </c>
      <c r="F222" s="113">
        <v>158</v>
      </c>
      <c r="G222" s="113">
        <v>110.89218</v>
      </c>
      <c r="J222" s="144"/>
    </row>
    <row r="223" spans="1:10" ht="16.5" hidden="1" outlineLevel="1" x14ac:dyDescent="0.25">
      <c r="A223" s="117"/>
      <c r="B223" s="111" t="s">
        <v>1910</v>
      </c>
      <c r="C223" s="112">
        <v>2018</v>
      </c>
      <c r="D223" s="113">
        <v>0.4</v>
      </c>
      <c r="E223" s="113">
        <v>35</v>
      </c>
      <c r="F223" s="113">
        <v>158</v>
      </c>
      <c r="G223" s="113">
        <v>74.602550000000008</v>
      </c>
      <c r="J223" s="144"/>
    </row>
    <row r="224" spans="1:10" ht="16.5" hidden="1" outlineLevel="1" x14ac:dyDescent="0.25">
      <c r="A224" s="117"/>
      <c r="B224" s="111" t="s">
        <v>1911</v>
      </c>
      <c r="C224" s="112">
        <v>2018</v>
      </c>
      <c r="D224" s="113">
        <v>0.4</v>
      </c>
      <c r="E224" s="113">
        <v>68</v>
      </c>
      <c r="F224" s="113">
        <v>158</v>
      </c>
      <c r="G224" s="113">
        <v>310.32585</v>
      </c>
      <c r="J224" s="144"/>
    </row>
    <row r="225" spans="1:121" s="143" customFormat="1" ht="16.5" collapsed="1" x14ac:dyDescent="0.25">
      <c r="A225" s="117" t="s">
        <v>219</v>
      </c>
      <c r="B225" s="111" t="s">
        <v>157</v>
      </c>
      <c r="C225" s="121" t="s">
        <v>144</v>
      </c>
      <c r="D225" s="119" t="s">
        <v>144</v>
      </c>
      <c r="E225" s="113">
        <v>0</v>
      </c>
      <c r="F225" s="113">
        <v>0</v>
      </c>
      <c r="G225" s="113">
        <v>0</v>
      </c>
      <c r="H225" s="131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</row>
    <row r="226" spans="1:121" s="108" customFormat="1" ht="16.5" hidden="1" x14ac:dyDescent="0.25">
      <c r="A226" s="103" t="s">
        <v>153</v>
      </c>
      <c r="B226" s="111"/>
      <c r="C226" s="106"/>
      <c r="D226" s="106"/>
      <c r="E226" s="106"/>
      <c r="F226" s="106"/>
      <c r="G226" s="106"/>
    </row>
    <row r="227" spans="1:121" s="143" customFormat="1" ht="16.5" x14ac:dyDescent="0.25">
      <c r="A227" s="117" t="s">
        <v>220</v>
      </c>
      <c r="B227" s="111" t="s">
        <v>159</v>
      </c>
      <c r="C227" s="121" t="s">
        <v>144</v>
      </c>
      <c r="D227" s="119" t="s">
        <v>144</v>
      </c>
      <c r="E227" s="113">
        <f>SUBTOTAL(9,E228)</f>
        <v>0</v>
      </c>
      <c r="F227" s="113">
        <f t="shared" ref="F227:G227" si="14">SUBTOTAL(9,F228)</f>
        <v>0</v>
      </c>
      <c r="G227" s="113">
        <f t="shared" si="14"/>
        <v>0</v>
      </c>
      <c r="H227" s="131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</row>
    <row r="228" spans="1:121" s="108" customFormat="1" ht="16.5" hidden="1" x14ac:dyDescent="0.25">
      <c r="A228" s="103" t="s">
        <v>153</v>
      </c>
      <c r="B228" s="111"/>
      <c r="C228" s="106"/>
      <c r="D228" s="106"/>
      <c r="E228" s="106"/>
      <c r="F228" s="106"/>
      <c r="G228" s="106"/>
    </row>
    <row r="229" spans="1:121" s="143" customFormat="1" ht="16.5" x14ac:dyDescent="0.25">
      <c r="A229" s="117" t="s">
        <v>221</v>
      </c>
      <c r="B229" s="111" t="s">
        <v>161</v>
      </c>
      <c r="C229" s="121" t="s">
        <v>144</v>
      </c>
      <c r="D229" s="119" t="s">
        <v>144</v>
      </c>
      <c r="E229" s="113">
        <f>SUBTOTAL(9,E230)</f>
        <v>0</v>
      </c>
      <c r="F229" s="113">
        <f t="shared" ref="F229:G229" si="15">SUBTOTAL(9,F230)</f>
        <v>0</v>
      </c>
      <c r="G229" s="113">
        <f t="shared" si="15"/>
        <v>0</v>
      </c>
      <c r="H229" s="131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</row>
    <row r="230" spans="1:121" s="108" customFormat="1" ht="16.5" hidden="1" x14ac:dyDescent="0.25">
      <c r="A230" s="103" t="s">
        <v>153</v>
      </c>
      <c r="B230" s="111"/>
      <c r="C230" s="106"/>
      <c r="D230" s="106"/>
      <c r="E230" s="106"/>
      <c r="F230" s="106"/>
      <c r="G230" s="106"/>
    </row>
    <row r="231" spans="1:121" s="143" customFormat="1" ht="16.5" x14ac:dyDescent="0.25">
      <c r="A231" s="117" t="s">
        <v>222</v>
      </c>
      <c r="B231" s="111" t="s">
        <v>163</v>
      </c>
      <c r="C231" s="121" t="s">
        <v>144</v>
      </c>
      <c r="D231" s="119" t="s">
        <v>144</v>
      </c>
      <c r="E231" s="113">
        <f>SUBTOTAL(9,E232)</f>
        <v>0</v>
      </c>
      <c r="F231" s="113">
        <f t="shared" ref="F231:G231" si="16">SUBTOTAL(9,F232)</f>
        <v>0</v>
      </c>
      <c r="G231" s="113">
        <f t="shared" si="16"/>
        <v>0</v>
      </c>
      <c r="H231" s="13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</row>
    <row r="232" spans="1:121" s="108" customFormat="1" ht="16.5" hidden="1" x14ac:dyDescent="0.25">
      <c r="A232" s="103" t="s">
        <v>153</v>
      </c>
      <c r="B232" s="111"/>
      <c r="C232" s="106"/>
      <c r="D232" s="106"/>
      <c r="E232" s="106"/>
      <c r="F232" s="106"/>
      <c r="G232" s="106"/>
    </row>
    <row r="233" spans="1:121" s="142" customFormat="1" ht="16.5" x14ac:dyDescent="0.25">
      <c r="A233" s="117" t="s">
        <v>223</v>
      </c>
      <c r="B233" s="111" t="s">
        <v>224</v>
      </c>
      <c r="C233" s="121" t="s">
        <v>144</v>
      </c>
      <c r="D233" s="119" t="s">
        <v>144</v>
      </c>
      <c r="E233" s="113">
        <f>E234+E236+E238+E240+E242+E244</f>
        <v>0</v>
      </c>
      <c r="F233" s="113">
        <f t="shared" ref="F233:G233" si="17">F234+F236+F238+F240+F242+F244</f>
        <v>0</v>
      </c>
      <c r="G233" s="113">
        <f t="shared" si="17"/>
        <v>0</v>
      </c>
      <c r="H233" s="13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</row>
    <row r="234" spans="1:121" s="143" customFormat="1" ht="16.5" x14ac:dyDescent="0.25">
      <c r="A234" s="117" t="s">
        <v>225</v>
      </c>
      <c r="B234" s="111" t="s">
        <v>152</v>
      </c>
      <c r="C234" s="121" t="s">
        <v>144</v>
      </c>
      <c r="D234" s="119" t="s">
        <v>144</v>
      </c>
      <c r="E234" s="113">
        <f>SUBTOTAL(9,E235)</f>
        <v>0</v>
      </c>
      <c r="F234" s="113">
        <f t="shared" ref="F234:G234" si="18">SUBTOTAL(9,F235)</f>
        <v>0</v>
      </c>
      <c r="G234" s="113">
        <f t="shared" si="18"/>
        <v>0</v>
      </c>
      <c r="H234" s="13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</row>
    <row r="235" spans="1:121" s="108" customFormat="1" ht="16.5" hidden="1" x14ac:dyDescent="0.25">
      <c r="A235" s="103" t="s">
        <v>153</v>
      </c>
      <c r="B235" s="111"/>
      <c r="C235" s="106"/>
      <c r="D235" s="106"/>
      <c r="E235" s="106"/>
      <c r="F235" s="106"/>
      <c r="G235" s="106"/>
    </row>
    <row r="236" spans="1:121" s="143" customFormat="1" ht="16.5" x14ac:dyDescent="0.25">
      <c r="A236" s="117" t="s">
        <v>226</v>
      </c>
      <c r="B236" s="111" t="s">
        <v>155</v>
      </c>
      <c r="C236" s="121" t="s">
        <v>144</v>
      </c>
      <c r="D236" s="119" t="s">
        <v>144</v>
      </c>
      <c r="E236" s="113">
        <f>SUBTOTAL(9,E237)</f>
        <v>0</v>
      </c>
      <c r="F236" s="113">
        <f t="shared" ref="F236:G236" si="19">SUBTOTAL(9,F237)</f>
        <v>0</v>
      </c>
      <c r="G236" s="113">
        <f t="shared" si="19"/>
        <v>0</v>
      </c>
      <c r="H236" s="13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</row>
    <row r="237" spans="1:121" s="108" customFormat="1" ht="16.5" hidden="1" x14ac:dyDescent="0.25">
      <c r="A237" s="103" t="s">
        <v>153</v>
      </c>
      <c r="B237" s="111"/>
      <c r="C237" s="106"/>
      <c r="D237" s="106"/>
      <c r="E237" s="106"/>
      <c r="F237" s="106"/>
      <c r="G237" s="106"/>
    </row>
    <row r="238" spans="1:121" s="143" customFormat="1" ht="16.5" x14ac:dyDescent="0.25">
      <c r="A238" s="117" t="s">
        <v>227</v>
      </c>
      <c r="B238" s="111" t="s">
        <v>157</v>
      </c>
      <c r="C238" s="121" t="s">
        <v>144</v>
      </c>
      <c r="D238" s="119" t="s">
        <v>144</v>
      </c>
      <c r="E238" s="113">
        <f>SUBTOTAL(9,E239)</f>
        <v>0</v>
      </c>
      <c r="F238" s="113">
        <f t="shared" ref="F238:G238" si="20">SUBTOTAL(9,F239)</f>
        <v>0</v>
      </c>
      <c r="G238" s="113">
        <f t="shared" si="20"/>
        <v>0</v>
      </c>
      <c r="H238" s="13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</row>
    <row r="239" spans="1:121" s="108" customFormat="1" ht="16.5" hidden="1" x14ac:dyDescent="0.25">
      <c r="A239" s="103" t="s">
        <v>153</v>
      </c>
      <c r="B239" s="111"/>
      <c r="C239" s="106"/>
      <c r="D239" s="106"/>
      <c r="E239" s="106"/>
      <c r="F239" s="106"/>
      <c r="G239" s="106"/>
    </row>
    <row r="240" spans="1:121" s="143" customFormat="1" ht="16.5" x14ac:dyDescent="0.25">
      <c r="A240" s="117" t="s">
        <v>228</v>
      </c>
      <c r="B240" s="111" t="s">
        <v>159</v>
      </c>
      <c r="C240" s="121" t="s">
        <v>144</v>
      </c>
      <c r="D240" s="119" t="s">
        <v>144</v>
      </c>
      <c r="E240" s="113">
        <f>SUBTOTAL(9,E241)</f>
        <v>0</v>
      </c>
      <c r="F240" s="113">
        <f t="shared" ref="F240:G240" si="21">SUBTOTAL(9,F241)</f>
        <v>0</v>
      </c>
      <c r="G240" s="113">
        <f t="shared" si="21"/>
        <v>0</v>
      </c>
      <c r="H240" s="131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</row>
    <row r="241" spans="1:121" s="108" customFormat="1" ht="16.5" hidden="1" x14ac:dyDescent="0.25">
      <c r="A241" s="103" t="s">
        <v>153</v>
      </c>
      <c r="B241" s="111"/>
      <c r="C241" s="106"/>
      <c r="D241" s="106"/>
      <c r="E241" s="106"/>
      <c r="F241" s="106"/>
      <c r="G241" s="106"/>
    </row>
    <row r="242" spans="1:121" s="143" customFormat="1" ht="16.5" x14ac:dyDescent="0.25">
      <c r="A242" s="117" t="s">
        <v>229</v>
      </c>
      <c r="B242" s="111" t="s">
        <v>161</v>
      </c>
      <c r="C242" s="121" t="s">
        <v>144</v>
      </c>
      <c r="D242" s="119" t="s">
        <v>144</v>
      </c>
      <c r="E242" s="113">
        <f>SUBTOTAL(9,E243)</f>
        <v>0</v>
      </c>
      <c r="F242" s="113">
        <f t="shared" ref="F242:G242" si="22">SUBTOTAL(9,F243)</f>
        <v>0</v>
      </c>
      <c r="G242" s="113">
        <f t="shared" si="22"/>
        <v>0</v>
      </c>
      <c r="H242" s="131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</row>
    <row r="243" spans="1:121" s="108" customFormat="1" ht="16.5" hidden="1" x14ac:dyDescent="0.25">
      <c r="A243" s="103" t="s">
        <v>153</v>
      </c>
      <c r="B243" s="111"/>
      <c r="C243" s="106"/>
      <c r="D243" s="106"/>
      <c r="E243" s="106"/>
      <c r="F243" s="106"/>
      <c r="G243" s="106"/>
    </row>
    <row r="244" spans="1:121" s="143" customFormat="1" ht="16.5" x14ac:dyDescent="0.25">
      <c r="A244" s="117" t="s">
        <v>230</v>
      </c>
      <c r="B244" s="111" t="s">
        <v>163</v>
      </c>
      <c r="C244" s="121" t="s">
        <v>144</v>
      </c>
      <c r="D244" s="119" t="s">
        <v>144</v>
      </c>
      <c r="E244" s="113">
        <f>SUBTOTAL(9,E245)</f>
        <v>0</v>
      </c>
      <c r="F244" s="113">
        <f t="shared" ref="F244:G244" si="23">SUBTOTAL(9,F245)</f>
        <v>0</v>
      </c>
      <c r="G244" s="113">
        <f t="shared" si="23"/>
        <v>0</v>
      </c>
      <c r="H244" s="131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</row>
    <row r="245" spans="1:121" s="108" customFormat="1" ht="16.5" hidden="1" x14ac:dyDescent="0.25">
      <c r="A245" s="103" t="s">
        <v>153</v>
      </c>
      <c r="B245" s="111"/>
      <c r="C245" s="106"/>
      <c r="D245" s="106"/>
      <c r="E245" s="106"/>
      <c r="F245" s="106"/>
      <c r="G245" s="106"/>
    </row>
    <row r="246" spans="1:121" s="141" customFormat="1" ht="16.5" x14ac:dyDescent="0.25">
      <c r="A246" s="117" t="s">
        <v>231</v>
      </c>
      <c r="B246" s="128" t="s">
        <v>232</v>
      </c>
      <c r="C246" s="121" t="s">
        <v>144</v>
      </c>
      <c r="D246" s="119" t="s">
        <v>144</v>
      </c>
      <c r="E246" s="113">
        <f>E247+E260+E273+E286</f>
        <v>0</v>
      </c>
      <c r="F246" s="113">
        <f t="shared" ref="F246:G246" si="24">F247+F260+F273+F286</f>
        <v>0</v>
      </c>
      <c r="G246" s="113">
        <f t="shared" si="24"/>
        <v>0</v>
      </c>
      <c r="H246" s="131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</row>
    <row r="247" spans="1:121" s="142" customFormat="1" ht="16.5" x14ac:dyDescent="0.25">
      <c r="A247" s="117" t="s">
        <v>233</v>
      </c>
      <c r="B247" s="128" t="s">
        <v>150</v>
      </c>
      <c r="C247" s="121" t="s">
        <v>144</v>
      </c>
      <c r="D247" s="119" t="s">
        <v>144</v>
      </c>
      <c r="E247" s="113">
        <f>E248+E250+E252+E254+E256+E258</f>
        <v>0</v>
      </c>
      <c r="F247" s="113">
        <f t="shared" ref="F247:G247" si="25">F248+F250+F252+F254+F256+F258</f>
        <v>0</v>
      </c>
      <c r="G247" s="113">
        <f t="shared" si="25"/>
        <v>0</v>
      </c>
      <c r="H247" s="131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</row>
    <row r="248" spans="1:121" s="143" customFormat="1" ht="16.5" x14ac:dyDescent="0.25">
      <c r="A248" s="117" t="s">
        <v>234</v>
      </c>
      <c r="B248" s="128" t="s">
        <v>152</v>
      </c>
      <c r="C248" s="121" t="s">
        <v>144</v>
      </c>
      <c r="D248" s="119" t="s">
        <v>144</v>
      </c>
      <c r="E248" s="113">
        <f>SUBTOTAL(9,E249)</f>
        <v>0</v>
      </c>
      <c r="F248" s="113">
        <f t="shared" ref="F248:G248" si="26">SUBTOTAL(9,F249)</f>
        <v>0</v>
      </c>
      <c r="G248" s="113">
        <f t="shared" si="26"/>
        <v>0</v>
      </c>
      <c r="H248" s="131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</row>
    <row r="249" spans="1:121" s="108" customFormat="1" ht="16.5" hidden="1" x14ac:dyDescent="0.25">
      <c r="A249" s="103" t="s">
        <v>153</v>
      </c>
      <c r="B249" s="126"/>
      <c r="C249" s="106"/>
      <c r="D249" s="106"/>
      <c r="E249" s="106"/>
      <c r="F249" s="106"/>
      <c r="G249" s="106"/>
    </row>
    <row r="250" spans="1:121" s="143" customFormat="1" ht="16.5" x14ac:dyDescent="0.25">
      <c r="A250" s="117" t="s">
        <v>235</v>
      </c>
      <c r="B250" s="128" t="s">
        <v>155</v>
      </c>
      <c r="C250" s="121" t="s">
        <v>144</v>
      </c>
      <c r="D250" s="119" t="s">
        <v>144</v>
      </c>
      <c r="E250" s="113">
        <f>SUBTOTAL(9,E251)</f>
        <v>0</v>
      </c>
      <c r="F250" s="113">
        <f t="shared" ref="F250:G250" si="27">SUBTOTAL(9,F251)</f>
        <v>0</v>
      </c>
      <c r="G250" s="113">
        <f t="shared" si="27"/>
        <v>0</v>
      </c>
      <c r="H250" s="131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</row>
    <row r="251" spans="1:121" s="108" customFormat="1" ht="16.5" hidden="1" x14ac:dyDescent="0.25">
      <c r="A251" s="103" t="s">
        <v>153</v>
      </c>
      <c r="B251" s="126"/>
      <c r="C251" s="106"/>
      <c r="D251" s="106"/>
      <c r="E251" s="106"/>
      <c r="F251" s="106"/>
      <c r="G251" s="106"/>
    </row>
    <row r="252" spans="1:121" s="143" customFormat="1" ht="16.5" x14ac:dyDescent="0.25">
      <c r="A252" s="117" t="s">
        <v>236</v>
      </c>
      <c r="B252" s="128" t="s">
        <v>157</v>
      </c>
      <c r="C252" s="121" t="s">
        <v>144</v>
      </c>
      <c r="D252" s="119" t="s">
        <v>144</v>
      </c>
      <c r="E252" s="113">
        <f>SUBTOTAL(9,E253)</f>
        <v>0</v>
      </c>
      <c r="F252" s="113">
        <f t="shared" ref="F252:G252" si="28">SUBTOTAL(9,F253)</f>
        <v>0</v>
      </c>
      <c r="G252" s="113">
        <f t="shared" si="28"/>
        <v>0</v>
      </c>
      <c r="H252" s="131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</row>
    <row r="253" spans="1:121" s="108" customFormat="1" ht="16.5" hidden="1" x14ac:dyDescent="0.25">
      <c r="A253" s="103" t="s">
        <v>153</v>
      </c>
      <c r="B253" s="126"/>
      <c r="C253" s="106"/>
      <c r="D253" s="106"/>
      <c r="E253" s="106"/>
      <c r="F253" s="106"/>
      <c r="G253" s="106"/>
    </row>
    <row r="254" spans="1:121" s="143" customFormat="1" ht="16.5" x14ac:dyDescent="0.25">
      <c r="A254" s="117" t="s">
        <v>237</v>
      </c>
      <c r="B254" s="128" t="s">
        <v>159</v>
      </c>
      <c r="C254" s="121" t="s">
        <v>144</v>
      </c>
      <c r="D254" s="119" t="s">
        <v>144</v>
      </c>
      <c r="E254" s="113">
        <f>SUBTOTAL(9,E255)</f>
        <v>0</v>
      </c>
      <c r="F254" s="113">
        <f t="shared" ref="F254:G254" si="29">SUBTOTAL(9,F255)</f>
        <v>0</v>
      </c>
      <c r="G254" s="113">
        <f t="shared" si="29"/>
        <v>0</v>
      </c>
      <c r="H254" s="131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</row>
    <row r="255" spans="1:121" s="108" customFormat="1" ht="16.5" hidden="1" x14ac:dyDescent="0.25">
      <c r="A255" s="103" t="s">
        <v>153</v>
      </c>
      <c r="B255" s="126"/>
      <c r="C255" s="106"/>
      <c r="D255" s="106"/>
      <c r="E255" s="106"/>
      <c r="F255" s="106"/>
      <c r="G255" s="106"/>
    </row>
    <row r="256" spans="1:121" s="143" customFormat="1" ht="16.5" x14ac:dyDescent="0.25">
      <c r="A256" s="117" t="s">
        <v>238</v>
      </c>
      <c r="B256" s="128" t="s">
        <v>161</v>
      </c>
      <c r="C256" s="121" t="s">
        <v>144</v>
      </c>
      <c r="D256" s="119" t="s">
        <v>144</v>
      </c>
      <c r="E256" s="113">
        <f>SUBTOTAL(9,E257)</f>
        <v>0</v>
      </c>
      <c r="F256" s="113">
        <f t="shared" ref="F256:G256" si="30">SUBTOTAL(9,F257)</f>
        <v>0</v>
      </c>
      <c r="G256" s="113">
        <f t="shared" si="30"/>
        <v>0</v>
      </c>
      <c r="H256" s="131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</row>
    <row r="257" spans="1:121" s="108" customFormat="1" ht="16.5" hidden="1" x14ac:dyDescent="0.25">
      <c r="A257" s="103" t="s">
        <v>153</v>
      </c>
      <c r="B257" s="126"/>
      <c r="C257" s="106"/>
      <c r="D257" s="106"/>
      <c r="E257" s="106"/>
      <c r="F257" s="106"/>
      <c r="G257" s="106"/>
    </row>
    <row r="258" spans="1:121" s="143" customFormat="1" ht="16.5" x14ac:dyDescent="0.25">
      <c r="A258" s="117" t="s">
        <v>239</v>
      </c>
      <c r="B258" s="128" t="s">
        <v>163</v>
      </c>
      <c r="C258" s="121" t="s">
        <v>144</v>
      </c>
      <c r="D258" s="119" t="s">
        <v>144</v>
      </c>
      <c r="E258" s="113">
        <f>SUBTOTAL(9,E259)</f>
        <v>0</v>
      </c>
      <c r="F258" s="113">
        <f t="shared" ref="F258:G258" si="31">SUBTOTAL(9,F259)</f>
        <v>0</v>
      </c>
      <c r="G258" s="113">
        <f t="shared" si="31"/>
        <v>0</v>
      </c>
      <c r="H258" s="131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</row>
    <row r="259" spans="1:121" s="108" customFormat="1" ht="16.5" hidden="1" x14ac:dyDescent="0.25">
      <c r="A259" s="103" t="s">
        <v>153</v>
      </c>
      <c r="B259" s="126"/>
      <c r="C259" s="106"/>
      <c r="D259" s="106"/>
      <c r="E259" s="106"/>
      <c r="F259" s="106"/>
      <c r="G259" s="106"/>
    </row>
    <row r="260" spans="1:121" s="142" customFormat="1" ht="16.5" x14ac:dyDescent="0.25">
      <c r="A260" s="117" t="s">
        <v>240</v>
      </c>
      <c r="B260" s="128" t="s">
        <v>1912</v>
      </c>
      <c r="C260" s="121" t="s">
        <v>144</v>
      </c>
      <c r="D260" s="119" t="s">
        <v>144</v>
      </c>
      <c r="E260" s="113">
        <f>E261+E263+E265+E267+E269+E271</f>
        <v>0</v>
      </c>
      <c r="F260" s="113">
        <f t="shared" ref="F260:G260" si="32">F261+F263+F265+F267+F269+F271</f>
        <v>0</v>
      </c>
      <c r="G260" s="113">
        <f t="shared" si="32"/>
        <v>0</v>
      </c>
      <c r="H260" s="131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</row>
    <row r="261" spans="1:121" s="143" customFormat="1" ht="16.5" x14ac:dyDescent="0.25">
      <c r="A261" s="117" t="s">
        <v>241</v>
      </c>
      <c r="B261" s="128" t="s">
        <v>152</v>
      </c>
      <c r="C261" s="121" t="s">
        <v>144</v>
      </c>
      <c r="D261" s="119" t="s">
        <v>144</v>
      </c>
      <c r="E261" s="113">
        <f>SUBTOTAL(9,E262)</f>
        <v>0</v>
      </c>
      <c r="F261" s="113">
        <f t="shared" ref="F261:G261" si="33">SUBTOTAL(9,F262)</f>
        <v>0</v>
      </c>
      <c r="G261" s="113">
        <f t="shared" si="33"/>
        <v>0</v>
      </c>
      <c r="H261" s="131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</row>
    <row r="262" spans="1:121" s="108" customFormat="1" ht="16.5" hidden="1" x14ac:dyDescent="0.25">
      <c r="A262" s="103" t="s">
        <v>153</v>
      </c>
      <c r="B262" s="126"/>
      <c r="C262" s="106"/>
      <c r="D262" s="106"/>
      <c r="E262" s="106"/>
      <c r="F262" s="106"/>
      <c r="G262" s="106"/>
    </row>
    <row r="263" spans="1:121" s="143" customFormat="1" ht="16.5" x14ac:dyDescent="0.25">
      <c r="A263" s="117" t="s">
        <v>242</v>
      </c>
      <c r="B263" s="128" t="s">
        <v>155</v>
      </c>
      <c r="C263" s="121" t="s">
        <v>144</v>
      </c>
      <c r="D263" s="119" t="s">
        <v>144</v>
      </c>
      <c r="E263" s="113">
        <f>SUBTOTAL(9,E264)</f>
        <v>0</v>
      </c>
      <c r="F263" s="113">
        <f t="shared" ref="F263:G263" si="34">SUBTOTAL(9,F264)</f>
        <v>0</v>
      </c>
      <c r="G263" s="113">
        <f t="shared" si="34"/>
        <v>0</v>
      </c>
      <c r="H263" s="131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</row>
    <row r="264" spans="1:121" s="108" customFormat="1" ht="16.5" hidden="1" x14ac:dyDescent="0.25">
      <c r="A264" s="103"/>
      <c r="B264" s="126"/>
      <c r="C264" s="121"/>
      <c r="D264" s="113"/>
      <c r="E264" s="113"/>
      <c r="F264" s="113"/>
      <c r="G264" s="113"/>
    </row>
    <row r="265" spans="1:121" ht="16.5" x14ac:dyDescent="0.25">
      <c r="A265" s="117" t="s">
        <v>243</v>
      </c>
      <c r="B265" s="128" t="s">
        <v>157</v>
      </c>
      <c r="C265" s="121" t="s">
        <v>144</v>
      </c>
      <c r="D265" s="119" t="s">
        <v>144</v>
      </c>
      <c r="E265" s="113">
        <f>SUBTOTAL(9,E266)</f>
        <v>0</v>
      </c>
      <c r="F265" s="113">
        <f t="shared" ref="F265:G265" si="35">SUBTOTAL(9,F266)</f>
        <v>0</v>
      </c>
      <c r="G265" s="113">
        <f t="shared" si="35"/>
        <v>0</v>
      </c>
      <c r="H265" s="214"/>
    </row>
    <row r="266" spans="1:121" s="108" customFormat="1" ht="16.5" hidden="1" x14ac:dyDescent="0.25">
      <c r="A266" s="103" t="s">
        <v>153</v>
      </c>
      <c r="B266" s="126"/>
      <c r="C266" s="106"/>
      <c r="D266" s="106"/>
      <c r="E266" s="106"/>
      <c r="F266" s="106"/>
      <c r="G266" s="106"/>
    </row>
    <row r="267" spans="1:121" ht="16.5" x14ac:dyDescent="0.25">
      <c r="A267" s="117" t="s">
        <v>244</v>
      </c>
      <c r="B267" s="128" t="s">
        <v>159</v>
      </c>
      <c r="C267" s="121" t="s">
        <v>144</v>
      </c>
      <c r="D267" s="119" t="s">
        <v>144</v>
      </c>
      <c r="E267" s="113">
        <f>SUBTOTAL(9,E268)</f>
        <v>0</v>
      </c>
      <c r="F267" s="113">
        <f t="shared" ref="F267:G267" si="36">SUBTOTAL(9,F268)</f>
        <v>0</v>
      </c>
      <c r="G267" s="113">
        <f t="shared" si="36"/>
        <v>0</v>
      </c>
      <c r="H267" s="214"/>
    </row>
    <row r="268" spans="1:121" s="108" customFormat="1" ht="16.5" hidden="1" x14ac:dyDescent="0.25">
      <c r="A268" s="103" t="s">
        <v>153</v>
      </c>
      <c r="B268" s="126"/>
      <c r="C268" s="106"/>
      <c r="D268" s="106"/>
      <c r="E268" s="106"/>
      <c r="F268" s="106"/>
      <c r="G268" s="106"/>
    </row>
    <row r="269" spans="1:121" ht="16.5" x14ac:dyDescent="0.25">
      <c r="A269" s="117" t="s">
        <v>245</v>
      </c>
      <c r="B269" s="128" t="s">
        <v>161</v>
      </c>
      <c r="C269" s="121" t="s">
        <v>144</v>
      </c>
      <c r="D269" s="119" t="s">
        <v>144</v>
      </c>
      <c r="E269" s="113">
        <f>SUBTOTAL(9,E270)</f>
        <v>0</v>
      </c>
      <c r="F269" s="113">
        <f t="shared" ref="F269:G269" si="37">SUBTOTAL(9,F270)</f>
        <v>0</v>
      </c>
      <c r="G269" s="113">
        <f t="shared" si="37"/>
        <v>0</v>
      </c>
      <c r="H269" s="214"/>
    </row>
    <row r="270" spans="1:121" s="108" customFormat="1" ht="16.5" hidden="1" x14ac:dyDescent="0.25">
      <c r="A270" s="103" t="s">
        <v>153</v>
      </c>
      <c r="B270" s="126"/>
      <c r="C270" s="106"/>
      <c r="D270" s="106"/>
      <c r="E270" s="106"/>
      <c r="F270" s="106"/>
      <c r="G270" s="106"/>
    </row>
    <row r="271" spans="1:121" ht="16.5" x14ac:dyDescent="0.25">
      <c r="A271" s="117" t="s">
        <v>246</v>
      </c>
      <c r="B271" s="128" t="s">
        <v>163</v>
      </c>
      <c r="C271" s="121" t="s">
        <v>144</v>
      </c>
      <c r="D271" s="119" t="s">
        <v>144</v>
      </c>
      <c r="E271" s="113">
        <f>SUBTOTAL(9,E272)</f>
        <v>0</v>
      </c>
      <c r="F271" s="113">
        <f t="shared" ref="F271:G271" si="38">SUBTOTAL(9,F272)</f>
        <v>0</v>
      </c>
      <c r="G271" s="113">
        <f t="shared" si="38"/>
        <v>0</v>
      </c>
      <c r="H271" s="214"/>
    </row>
    <row r="272" spans="1:121" s="108" customFormat="1" ht="16.5" hidden="1" x14ac:dyDescent="0.25">
      <c r="A272" s="103" t="s">
        <v>153</v>
      </c>
      <c r="B272" s="126"/>
      <c r="C272" s="106"/>
      <c r="D272" s="106"/>
      <c r="E272" s="106"/>
      <c r="F272" s="106"/>
      <c r="G272" s="106"/>
    </row>
    <row r="273" spans="1:8" ht="16.5" x14ac:dyDescent="0.25">
      <c r="A273" s="117" t="s">
        <v>247</v>
      </c>
      <c r="B273" s="128" t="s">
        <v>173</v>
      </c>
      <c r="C273" s="121" t="s">
        <v>144</v>
      </c>
      <c r="D273" s="119" t="s">
        <v>144</v>
      </c>
      <c r="E273" s="113">
        <f>E274+E276+E278+E280+E282+E284</f>
        <v>0</v>
      </c>
      <c r="F273" s="113">
        <f t="shared" ref="F273:G273" si="39">F274+F276+F278+F280+F282+F284</f>
        <v>0</v>
      </c>
      <c r="G273" s="113">
        <f t="shared" si="39"/>
        <v>0</v>
      </c>
      <c r="H273" s="214"/>
    </row>
    <row r="274" spans="1:8" ht="16.5" x14ac:dyDescent="0.25">
      <c r="A274" s="117" t="s">
        <v>248</v>
      </c>
      <c r="B274" s="128" t="s">
        <v>152</v>
      </c>
      <c r="C274" s="121" t="s">
        <v>144</v>
      </c>
      <c r="D274" s="119" t="s">
        <v>144</v>
      </c>
      <c r="E274" s="113">
        <f>SUBTOTAL(9,E275)</f>
        <v>0</v>
      </c>
      <c r="F274" s="113">
        <f t="shared" ref="F274:G274" si="40">SUBTOTAL(9,F275)</f>
        <v>0</v>
      </c>
      <c r="G274" s="113">
        <f t="shared" si="40"/>
        <v>0</v>
      </c>
      <c r="H274" s="214"/>
    </row>
    <row r="275" spans="1:8" s="108" customFormat="1" ht="16.5" hidden="1" x14ac:dyDescent="0.25">
      <c r="A275" s="103" t="s">
        <v>153</v>
      </c>
      <c r="B275" s="126"/>
      <c r="C275" s="115"/>
      <c r="D275" s="106"/>
      <c r="E275" s="106"/>
      <c r="F275" s="106"/>
      <c r="G275" s="106"/>
    </row>
    <row r="276" spans="1:8" ht="16.5" x14ac:dyDescent="0.25">
      <c r="A276" s="117" t="s">
        <v>249</v>
      </c>
      <c r="B276" s="128" t="s">
        <v>155</v>
      </c>
      <c r="C276" s="121" t="s">
        <v>144</v>
      </c>
      <c r="D276" s="119" t="s">
        <v>144</v>
      </c>
      <c r="E276" s="113">
        <f>SUBTOTAL(9,E277)</f>
        <v>0</v>
      </c>
      <c r="F276" s="113">
        <f t="shared" ref="F276:G276" si="41">SUBTOTAL(9,F277)</f>
        <v>0</v>
      </c>
      <c r="G276" s="113">
        <f t="shared" si="41"/>
        <v>0</v>
      </c>
      <c r="H276" s="214"/>
    </row>
    <row r="277" spans="1:8" s="108" customFormat="1" ht="16.5" hidden="1" x14ac:dyDescent="0.25">
      <c r="A277" s="103" t="s">
        <v>153</v>
      </c>
      <c r="B277" s="126"/>
      <c r="C277" s="106"/>
      <c r="D277" s="106"/>
      <c r="E277" s="106"/>
      <c r="F277" s="106"/>
      <c r="G277" s="106"/>
    </row>
    <row r="278" spans="1:8" ht="16.5" x14ac:dyDescent="0.25">
      <c r="A278" s="117" t="s">
        <v>250</v>
      </c>
      <c r="B278" s="128" t="s">
        <v>157</v>
      </c>
      <c r="C278" s="121" t="s">
        <v>144</v>
      </c>
      <c r="D278" s="119" t="s">
        <v>144</v>
      </c>
      <c r="E278" s="113">
        <f>SUBTOTAL(9,E279)</f>
        <v>0</v>
      </c>
      <c r="F278" s="113">
        <f t="shared" ref="F278:G278" si="42">SUBTOTAL(9,F279)</f>
        <v>0</v>
      </c>
      <c r="G278" s="113">
        <f t="shared" si="42"/>
        <v>0</v>
      </c>
      <c r="H278" s="214"/>
    </row>
    <row r="279" spans="1:8" s="108" customFormat="1" ht="16.5" hidden="1" x14ac:dyDescent="0.25">
      <c r="A279" s="103" t="s">
        <v>153</v>
      </c>
      <c r="B279" s="126"/>
      <c r="C279" s="106"/>
      <c r="D279" s="106"/>
      <c r="E279" s="106"/>
      <c r="F279" s="106"/>
      <c r="G279" s="106"/>
    </row>
    <row r="280" spans="1:8" ht="16.5" x14ac:dyDescent="0.25">
      <c r="A280" s="117" t="s">
        <v>251</v>
      </c>
      <c r="B280" s="128" t="s">
        <v>159</v>
      </c>
      <c r="C280" s="121" t="s">
        <v>144</v>
      </c>
      <c r="D280" s="119" t="s">
        <v>144</v>
      </c>
      <c r="E280" s="113">
        <f>SUBTOTAL(9,E281)</f>
        <v>0</v>
      </c>
      <c r="F280" s="113">
        <f t="shared" ref="F280:G280" si="43">SUBTOTAL(9,F281)</f>
        <v>0</v>
      </c>
      <c r="G280" s="113">
        <f t="shared" si="43"/>
        <v>0</v>
      </c>
      <c r="H280" s="214"/>
    </row>
    <row r="281" spans="1:8" s="108" customFormat="1" ht="16.5" hidden="1" x14ac:dyDescent="0.25">
      <c r="A281" s="103" t="s">
        <v>153</v>
      </c>
      <c r="B281" s="126"/>
      <c r="C281" s="106"/>
      <c r="D281" s="106"/>
      <c r="E281" s="106"/>
      <c r="F281" s="106"/>
      <c r="G281" s="106"/>
    </row>
    <row r="282" spans="1:8" ht="16.5" x14ac:dyDescent="0.25">
      <c r="A282" s="117" t="s">
        <v>252</v>
      </c>
      <c r="B282" s="128" t="s">
        <v>161</v>
      </c>
      <c r="C282" s="121" t="s">
        <v>144</v>
      </c>
      <c r="D282" s="119" t="s">
        <v>144</v>
      </c>
      <c r="E282" s="113">
        <f>SUBTOTAL(9,E283)</f>
        <v>0</v>
      </c>
      <c r="F282" s="113">
        <f t="shared" ref="F282:G282" si="44">SUBTOTAL(9,F283)</f>
        <v>0</v>
      </c>
      <c r="G282" s="113">
        <f t="shared" si="44"/>
        <v>0</v>
      </c>
      <c r="H282" s="214"/>
    </row>
    <row r="283" spans="1:8" s="108" customFormat="1" ht="16.5" hidden="1" x14ac:dyDescent="0.25">
      <c r="A283" s="103" t="s">
        <v>153</v>
      </c>
      <c r="B283" s="126"/>
      <c r="C283" s="106"/>
      <c r="D283" s="106"/>
      <c r="E283" s="106"/>
      <c r="F283" s="106"/>
      <c r="G283" s="106"/>
    </row>
    <row r="284" spans="1:8" ht="16.5" x14ac:dyDescent="0.25">
      <c r="A284" s="117" t="s">
        <v>253</v>
      </c>
      <c r="B284" s="128" t="s">
        <v>163</v>
      </c>
      <c r="C284" s="121" t="s">
        <v>144</v>
      </c>
      <c r="D284" s="119" t="s">
        <v>144</v>
      </c>
      <c r="E284" s="113">
        <f>SUBTOTAL(9,E285)</f>
        <v>0</v>
      </c>
      <c r="F284" s="113">
        <f t="shared" ref="F284:G284" si="45">SUBTOTAL(9,F285)</f>
        <v>0</v>
      </c>
      <c r="G284" s="113">
        <f t="shared" si="45"/>
        <v>0</v>
      </c>
      <c r="H284" s="214"/>
    </row>
    <row r="285" spans="1:8" s="108" customFormat="1" ht="16.5" hidden="1" x14ac:dyDescent="0.25">
      <c r="A285" s="103" t="s">
        <v>153</v>
      </c>
      <c r="B285" s="126"/>
      <c r="C285" s="106"/>
      <c r="D285" s="106"/>
      <c r="E285" s="106"/>
      <c r="F285" s="106"/>
      <c r="G285" s="106"/>
    </row>
    <row r="286" spans="1:8" ht="16.5" x14ac:dyDescent="0.25">
      <c r="A286" s="117" t="s">
        <v>254</v>
      </c>
      <c r="B286" s="128" t="s">
        <v>224</v>
      </c>
      <c r="C286" s="121" t="s">
        <v>144</v>
      </c>
      <c r="D286" s="119" t="s">
        <v>144</v>
      </c>
      <c r="E286" s="113">
        <f>E287+E289+E291+E293+E295+E297</f>
        <v>0</v>
      </c>
      <c r="F286" s="113">
        <f t="shared" ref="F286:G286" si="46">F287+F289+F291+F293+F295+F297</f>
        <v>0</v>
      </c>
      <c r="G286" s="113">
        <f t="shared" si="46"/>
        <v>0</v>
      </c>
      <c r="H286" s="214"/>
    </row>
    <row r="287" spans="1:8" ht="16.5" x14ac:dyDescent="0.25">
      <c r="A287" s="117" t="s">
        <v>255</v>
      </c>
      <c r="B287" s="128" t="s">
        <v>152</v>
      </c>
      <c r="C287" s="121" t="s">
        <v>144</v>
      </c>
      <c r="D287" s="119" t="s">
        <v>144</v>
      </c>
      <c r="E287" s="113">
        <f>SUBTOTAL(9,E288)</f>
        <v>0</v>
      </c>
      <c r="F287" s="113">
        <f t="shared" ref="F287:G287" si="47">SUBTOTAL(9,F288)</f>
        <v>0</v>
      </c>
      <c r="G287" s="113">
        <f t="shared" si="47"/>
        <v>0</v>
      </c>
      <c r="H287" s="214"/>
    </row>
    <row r="288" spans="1:8" s="108" customFormat="1" ht="16.5" hidden="1" x14ac:dyDescent="0.25">
      <c r="A288" s="103" t="s">
        <v>153</v>
      </c>
      <c r="B288" s="126"/>
      <c r="C288" s="106"/>
      <c r="D288" s="106"/>
      <c r="E288" s="106"/>
      <c r="F288" s="106"/>
      <c r="G288" s="106"/>
    </row>
    <row r="289" spans="1:8" ht="16.5" x14ac:dyDescent="0.25">
      <c r="A289" s="117" t="s">
        <v>256</v>
      </c>
      <c r="B289" s="128" t="s">
        <v>155</v>
      </c>
      <c r="C289" s="121" t="s">
        <v>144</v>
      </c>
      <c r="D289" s="119" t="s">
        <v>144</v>
      </c>
      <c r="E289" s="113">
        <f>SUBTOTAL(9,E290)</f>
        <v>0</v>
      </c>
      <c r="F289" s="113">
        <f t="shared" ref="F289:G289" si="48">SUBTOTAL(9,F290)</f>
        <v>0</v>
      </c>
      <c r="G289" s="113">
        <f t="shared" si="48"/>
        <v>0</v>
      </c>
      <c r="H289" s="214"/>
    </row>
    <row r="290" spans="1:8" s="108" customFormat="1" ht="16.5" hidden="1" x14ac:dyDescent="0.25">
      <c r="A290" s="103" t="s">
        <v>153</v>
      </c>
      <c r="B290" s="126"/>
      <c r="C290" s="106"/>
      <c r="D290" s="106"/>
      <c r="E290" s="106"/>
      <c r="F290" s="106"/>
      <c r="G290" s="106"/>
    </row>
    <row r="291" spans="1:8" ht="16.5" x14ac:dyDescent="0.25">
      <c r="A291" s="117" t="s">
        <v>257</v>
      </c>
      <c r="B291" s="128" t="s">
        <v>157</v>
      </c>
      <c r="C291" s="121" t="s">
        <v>144</v>
      </c>
      <c r="D291" s="119" t="s">
        <v>144</v>
      </c>
      <c r="E291" s="113">
        <f>SUBTOTAL(9,E292)</f>
        <v>0</v>
      </c>
      <c r="F291" s="113">
        <f t="shared" ref="F291:G291" si="49">SUBTOTAL(9,F292)</f>
        <v>0</v>
      </c>
      <c r="G291" s="113">
        <f t="shared" si="49"/>
        <v>0</v>
      </c>
      <c r="H291" s="214"/>
    </row>
    <row r="292" spans="1:8" s="108" customFormat="1" ht="16.5" hidden="1" x14ac:dyDescent="0.25">
      <c r="A292" s="103" t="s">
        <v>153</v>
      </c>
      <c r="B292" s="126"/>
      <c r="C292" s="106"/>
      <c r="D292" s="106"/>
      <c r="E292" s="106"/>
      <c r="F292" s="106"/>
      <c r="G292" s="106"/>
    </row>
    <row r="293" spans="1:8" ht="16.5" x14ac:dyDescent="0.25">
      <c r="A293" s="117" t="s">
        <v>258</v>
      </c>
      <c r="B293" s="128" t="s">
        <v>159</v>
      </c>
      <c r="C293" s="121" t="s">
        <v>144</v>
      </c>
      <c r="D293" s="119" t="s">
        <v>144</v>
      </c>
      <c r="E293" s="113">
        <f>SUBTOTAL(9,E294)</f>
        <v>0</v>
      </c>
      <c r="F293" s="113">
        <f t="shared" ref="F293:G293" si="50">SUBTOTAL(9,F294)</f>
        <v>0</v>
      </c>
      <c r="G293" s="113">
        <f t="shared" si="50"/>
        <v>0</v>
      </c>
      <c r="H293" s="214"/>
    </row>
    <row r="294" spans="1:8" s="108" customFormat="1" ht="16.5" hidden="1" x14ac:dyDescent="0.25">
      <c r="A294" s="103" t="s">
        <v>153</v>
      </c>
      <c r="B294" s="126"/>
      <c r="C294" s="106"/>
      <c r="D294" s="106"/>
      <c r="E294" s="106"/>
      <c r="F294" s="106"/>
      <c r="G294" s="106"/>
    </row>
    <row r="295" spans="1:8" ht="16.5" x14ac:dyDescent="0.25">
      <c r="A295" s="117" t="s">
        <v>259</v>
      </c>
      <c r="B295" s="128" t="s">
        <v>161</v>
      </c>
      <c r="C295" s="121" t="s">
        <v>144</v>
      </c>
      <c r="D295" s="119" t="s">
        <v>144</v>
      </c>
      <c r="E295" s="113">
        <f>SUBTOTAL(9,E296)</f>
        <v>0</v>
      </c>
      <c r="F295" s="113">
        <f t="shared" ref="F295:G295" si="51">SUBTOTAL(9,F296)</f>
        <v>0</v>
      </c>
      <c r="G295" s="113">
        <f t="shared" si="51"/>
        <v>0</v>
      </c>
      <c r="H295" s="214"/>
    </row>
    <row r="296" spans="1:8" s="108" customFormat="1" ht="16.5" hidden="1" x14ac:dyDescent="0.25">
      <c r="A296" s="103" t="s">
        <v>153</v>
      </c>
      <c r="B296" s="126"/>
      <c r="C296" s="106"/>
      <c r="D296" s="106"/>
      <c r="E296" s="106"/>
      <c r="F296" s="106"/>
      <c r="G296" s="106"/>
    </row>
    <row r="297" spans="1:8" ht="16.5" x14ac:dyDescent="0.25">
      <c r="A297" s="117" t="s">
        <v>260</v>
      </c>
      <c r="B297" s="128" t="s">
        <v>163</v>
      </c>
      <c r="C297" s="121" t="s">
        <v>144</v>
      </c>
      <c r="D297" s="119" t="s">
        <v>144</v>
      </c>
      <c r="E297" s="113">
        <f>SUBTOTAL(9,E298)</f>
        <v>0</v>
      </c>
      <c r="F297" s="113">
        <f t="shared" ref="F297:G297" si="52">SUBTOTAL(9,F298)</f>
        <v>0</v>
      </c>
      <c r="G297" s="113">
        <f t="shared" si="52"/>
        <v>0</v>
      </c>
      <c r="H297" s="214"/>
    </row>
    <row r="298" spans="1:8" s="108" customFormat="1" ht="16.5" hidden="1" x14ac:dyDescent="0.25">
      <c r="A298" s="103" t="s">
        <v>153</v>
      </c>
      <c r="B298" s="126"/>
      <c r="C298" s="106"/>
      <c r="D298" s="106"/>
      <c r="E298" s="106"/>
      <c r="F298" s="106"/>
      <c r="G298" s="106"/>
    </row>
    <row r="299" spans="1:8" ht="16.5" x14ac:dyDescent="0.25">
      <c r="A299" s="120" t="s">
        <v>261</v>
      </c>
      <c r="B299" s="128" t="s">
        <v>262</v>
      </c>
      <c r="C299" s="121" t="s">
        <v>144</v>
      </c>
      <c r="D299" s="119" t="s">
        <v>144</v>
      </c>
      <c r="E299" s="113">
        <f>E300+E353</f>
        <v>0</v>
      </c>
      <c r="F299" s="113">
        <f t="shared" ref="F299:G299" si="53">F300+F353</f>
        <v>0</v>
      </c>
      <c r="G299" s="113">
        <f t="shared" si="53"/>
        <v>0</v>
      </c>
      <c r="H299" s="214"/>
    </row>
    <row r="300" spans="1:8" ht="16.5" x14ac:dyDescent="0.25">
      <c r="A300" s="117" t="s">
        <v>263</v>
      </c>
      <c r="B300" s="128" t="s">
        <v>148</v>
      </c>
      <c r="C300" s="121" t="s">
        <v>144</v>
      </c>
      <c r="D300" s="119" t="s">
        <v>144</v>
      </c>
      <c r="E300" s="113">
        <f>E301+E314+E327+E340</f>
        <v>0</v>
      </c>
      <c r="F300" s="113">
        <f t="shared" ref="F300:G300" si="54">F301+F314+F327+F340</f>
        <v>0</v>
      </c>
      <c r="G300" s="113">
        <f t="shared" si="54"/>
        <v>0</v>
      </c>
      <c r="H300" s="214"/>
    </row>
    <row r="301" spans="1:8" ht="16.5" x14ac:dyDescent="0.25">
      <c r="A301" s="117" t="s">
        <v>264</v>
      </c>
      <c r="B301" s="128" t="s">
        <v>150</v>
      </c>
      <c r="C301" s="121" t="s">
        <v>144</v>
      </c>
      <c r="D301" s="119" t="s">
        <v>144</v>
      </c>
      <c r="E301" s="113">
        <f>E302+E304+E306+E308+E310+E312</f>
        <v>0</v>
      </c>
      <c r="F301" s="113">
        <f t="shared" ref="F301:G301" si="55">F302+F304+F306+F308+F310+F312</f>
        <v>0</v>
      </c>
      <c r="G301" s="113">
        <f t="shared" si="55"/>
        <v>0</v>
      </c>
      <c r="H301" s="214"/>
    </row>
    <row r="302" spans="1:8" ht="16.5" x14ac:dyDescent="0.25">
      <c r="A302" s="117" t="s">
        <v>265</v>
      </c>
      <c r="B302" s="128" t="s">
        <v>152</v>
      </c>
      <c r="C302" s="121" t="s">
        <v>144</v>
      </c>
      <c r="D302" s="119" t="s">
        <v>144</v>
      </c>
      <c r="E302" s="113">
        <f>SUBTOTAL(9,E303)</f>
        <v>0</v>
      </c>
      <c r="F302" s="113">
        <f t="shared" ref="F302:G302" si="56">SUBTOTAL(9,F303)</f>
        <v>0</v>
      </c>
      <c r="G302" s="113">
        <f t="shared" si="56"/>
        <v>0</v>
      </c>
      <c r="H302" s="214"/>
    </row>
    <row r="303" spans="1:8" s="108" customFormat="1" ht="16.5" hidden="1" x14ac:dyDescent="0.25">
      <c r="A303" s="103" t="s">
        <v>153</v>
      </c>
      <c r="B303" s="126"/>
      <c r="C303" s="106"/>
      <c r="D303" s="106"/>
      <c r="E303" s="106"/>
      <c r="F303" s="106"/>
      <c r="G303" s="106"/>
    </row>
    <row r="304" spans="1:8" ht="16.5" x14ac:dyDescent="0.25">
      <c r="A304" s="117" t="s">
        <v>266</v>
      </c>
      <c r="B304" s="128" t="s">
        <v>155</v>
      </c>
      <c r="C304" s="121" t="s">
        <v>144</v>
      </c>
      <c r="D304" s="119" t="s">
        <v>144</v>
      </c>
      <c r="E304" s="113">
        <f>SUBTOTAL(9,E305)</f>
        <v>0</v>
      </c>
      <c r="F304" s="113">
        <f t="shared" ref="F304:G304" si="57">SUBTOTAL(9,F305)</f>
        <v>0</v>
      </c>
      <c r="G304" s="113">
        <f t="shared" si="57"/>
        <v>0</v>
      </c>
      <c r="H304" s="214"/>
    </row>
    <row r="305" spans="1:8" s="108" customFormat="1" ht="16.5" hidden="1" x14ac:dyDescent="0.25">
      <c r="A305" s="103" t="s">
        <v>153</v>
      </c>
      <c r="B305" s="126"/>
      <c r="C305" s="106"/>
      <c r="D305" s="106"/>
      <c r="E305" s="106"/>
      <c r="F305" s="106"/>
      <c r="G305" s="106"/>
    </row>
    <row r="306" spans="1:8" ht="16.5" x14ac:dyDescent="0.25">
      <c r="A306" s="117" t="s">
        <v>267</v>
      </c>
      <c r="B306" s="128" t="s">
        <v>157</v>
      </c>
      <c r="C306" s="121" t="s">
        <v>144</v>
      </c>
      <c r="D306" s="119" t="s">
        <v>144</v>
      </c>
      <c r="E306" s="113">
        <f>SUBTOTAL(9,E307)</f>
        <v>0</v>
      </c>
      <c r="F306" s="113">
        <f t="shared" ref="F306:G306" si="58">SUBTOTAL(9,F307)</f>
        <v>0</v>
      </c>
      <c r="G306" s="113">
        <f t="shared" si="58"/>
        <v>0</v>
      </c>
      <c r="H306" s="214"/>
    </row>
    <row r="307" spans="1:8" s="108" customFormat="1" ht="16.5" hidden="1" x14ac:dyDescent="0.25">
      <c r="A307" s="103" t="s">
        <v>153</v>
      </c>
      <c r="B307" s="126"/>
      <c r="C307" s="106"/>
      <c r="D307" s="106"/>
      <c r="E307" s="106"/>
      <c r="F307" s="106"/>
      <c r="G307" s="106"/>
    </row>
    <row r="308" spans="1:8" ht="16.5" x14ac:dyDescent="0.25">
      <c r="A308" s="117" t="s">
        <v>268</v>
      </c>
      <c r="B308" s="128" t="s">
        <v>159</v>
      </c>
      <c r="C308" s="121" t="s">
        <v>144</v>
      </c>
      <c r="D308" s="119" t="s">
        <v>144</v>
      </c>
      <c r="E308" s="113">
        <f>SUBTOTAL(9,E309)</f>
        <v>0</v>
      </c>
      <c r="F308" s="113">
        <f t="shared" ref="F308:G308" si="59">SUBTOTAL(9,F309)</f>
        <v>0</v>
      </c>
      <c r="G308" s="113">
        <f t="shared" si="59"/>
        <v>0</v>
      </c>
      <c r="H308" s="214"/>
    </row>
    <row r="309" spans="1:8" s="108" customFormat="1" ht="16.5" hidden="1" x14ac:dyDescent="0.25">
      <c r="A309" s="103" t="s">
        <v>153</v>
      </c>
      <c r="B309" s="126"/>
      <c r="C309" s="106"/>
      <c r="D309" s="106"/>
      <c r="E309" s="106"/>
      <c r="F309" s="106"/>
      <c r="G309" s="106"/>
    </row>
    <row r="310" spans="1:8" ht="16.5" x14ac:dyDescent="0.25">
      <c r="A310" s="117" t="s">
        <v>269</v>
      </c>
      <c r="B310" s="128" t="s">
        <v>161</v>
      </c>
      <c r="C310" s="121" t="s">
        <v>144</v>
      </c>
      <c r="D310" s="119" t="s">
        <v>144</v>
      </c>
      <c r="E310" s="113">
        <f>SUBTOTAL(9,E311)</f>
        <v>0</v>
      </c>
      <c r="F310" s="113">
        <f t="shared" ref="F310:G310" si="60">SUBTOTAL(9,F311)</f>
        <v>0</v>
      </c>
      <c r="G310" s="113">
        <f t="shared" si="60"/>
        <v>0</v>
      </c>
      <c r="H310" s="214"/>
    </row>
    <row r="311" spans="1:8" s="108" customFormat="1" ht="16.5" hidden="1" x14ac:dyDescent="0.25">
      <c r="A311" s="103" t="s">
        <v>153</v>
      </c>
      <c r="B311" s="126"/>
      <c r="C311" s="106"/>
      <c r="D311" s="106"/>
      <c r="E311" s="106"/>
      <c r="F311" s="106"/>
      <c r="G311" s="106"/>
    </row>
    <row r="312" spans="1:8" ht="16.5" x14ac:dyDescent="0.25">
      <c r="A312" s="117" t="s">
        <v>270</v>
      </c>
      <c r="B312" s="128" t="s">
        <v>163</v>
      </c>
      <c r="C312" s="121" t="s">
        <v>144</v>
      </c>
      <c r="D312" s="119" t="s">
        <v>144</v>
      </c>
      <c r="E312" s="113">
        <f>SUBTOTAL(9,E313)</f>
        <v>0</v>
      </c>
      <c r="F312" s="113">
        <f t="shared" ref="F312:G312" si="61">SUBTOTAL(9,F313)</f>
        <v>0</v>
      </c>
      <c r="G312" s="113">
        <f t="shared" si="61"/>
        <v>0</v>
      </c>
      <c r="H312" s="214"/>
    </row>
    <row r="313" spans="1:8" s="108" customFormat="1" ht="16.5" hidden="1" x14ac:dyDescent="0.25">
      <c r="A313" s="103" t="s">
        <v>153</v>
      </c>
      <c r="B313" s="126"/>
      <c r="C313" s="106"/>
      <c r="D313" s="106"/>
      <c r="E313" s="106"/>
      <c r="F313" s="106"/>
      <c r="G313" s="106"/>
    </row>
    <row r="314" spans="1:8" ht="16.5" x14ac:dyDescent="0.25">
      <c r="A314" s="117" t="s">
        <v>271</v>
      </c>
      <c r="B314" s="128" t="s">
        <v>165</v>
      </c>
      <c r="C314" s="121" t="s">
        <v>144</v>
      </c>
      <c r="D314" s="119" t="s">
        <v>144</v>
      </c>
      <c r="E314" s="113">
        <f>E315+E317+E319+E321+E323+E325</f>
        <v>0</v>
      </c>
      <c r="F314" s="113">
        <f t="shared" ref="F314:G314" si="62">F315+F317+F319+F321+F323+F325</f>
        <v>0</v>
      </c>
      <c r="G314" s="113">
        <f t="shared" si="62"/>
        <v>0</v>
      </c>
      <c r="H314" s="214"/>
    </row>
    <row r="315" spans="1:8" ht="16.5" x14ac:dyDescent="0.25">
      <c r="A315" s="117" t="s">
        <v>272</v>
      </c>
      <c r="B315" s="128" t="s">
        <v>152</v>
      </c>
      <c r="C315" s="121" t="s">
        <v>144</v>
      </c>
      <c r="D315" s="119" t="s">
        <v>144</v>
      </c>
      <c r="E315" s="113">
        <f>SUBTOTAL(9,E316)</f>
        <v>0</v>
      </c>
      <c r="F315" s="113">
        <f t="shared" ref="F315:G315" si="63">SUBTOTAL(9,F316)</f>
        <v>0</v>
      </c>
      <c r="G315" s="113">
        <f t="shared" si="63"/>
        <v>0</v>
      </c>
      <c r="H315" s="214"/>
    </row>
    <row r="316" spans="1:8" s="108" customFormat="1" ht="16.5" hidden="1" x14ac:dyDescent="0.25">
      <c r="A316" s="103" t="s">
        <v>153</v>
      </c>
      <c r="B316" s="126"/>
      <c r="C316" s="106"/>
      <c r="D316" s="106"/>
      <c r="E316" s="106"/>
      <c r="F316" s="106"/>
      <c r="G316" s="106"/>
    </row>
    <row r="317" spans="1:8" ht="16.5" x14ac:dyDescent="0.25">
      <c r="A317" s="117" t="s">
        <v>273</v>
      </c>
      <c r="B317" s="128" t="s">
        <v>155</v>
      </c>
      <c r="C317" s="121" t="s">
        <v>144</v>
      </c>
      <c r="D317" s="119" t="s">
        <v>144</v>
      </c>
      <c r="E317" s="113">
        <f>SUBTOTAL(9,E318)</f>
        <v>0</v>
      </c>
      <c r="F317" s="113">
        <f t="shared" ref="F317:G317" si="64">SUBTOTAL(9,F318)</f>
        <v>0</v>
      </c>
      <c r="G317" s="113">
        <f t="shared" si="64"/>
        <v>0</v>
      </c>
      <c r="H317" s="214"/>
    </row>
    <row r="318" spans="1:8" s="108" customFormat="1" ht="16.5" hidden="1" x14ac:dyDescent="0.25">
      <c r="A318" s="103" t="s">
        <v>153</v>
      </c>
      <c r="B318" s="126"/>
      <c r="C318" s="106"/>
      <c r="D318" s="106"/>
      <c r="E318" s="106"/>
      <c r="F318" s="106"/>
      <c r="G318" s="106"/>
    </row>
    <row r="319" spans="1:8" ht="16.5" x14ac:dyDescent="0.25">
      <c r="A319" s="117" t="s">
        <v>274</v>
      </c>
      <c r="B319" s="128" t="s">
        <v>157</v>
      </c>
      <c r="C319" s="121" t="s">
        <v>144</v>
      </c>
      <c r="D319" s="119" t="s">
        <v>144</v>
      </c>
      <c r="E319" s="113">
        <f>SUBTOTAL(9,E320)</f>
        <v>0</v>
      </c>
      <c r="F319" s="113">
        <f t="shared" ref="F319:G319" si="65">SUBTOTAL(9,F320)</f>
        <v>0</v>
      </c>
      <c r="G319" s="113">
        <f t="shared" si="65"/>
        <v>0</v>
      </c>
      <c r="H319" s="214"/>
    </row>
    <row r="320" spans="1:8" s="108" customFormat="1" ht="16.5" hidden="1" x14ac:dyDescent="0.25">
      <c r="A320" s="103" t="s">
        <v>153</v>
      </c>
      <c r="B320" s="126"/>
      <c r="C320" s="106"/>
      <c r="D320" s="106"/>
      <c r="E320" s="106"/>
      <c r="F320" s="106"/>
      <c r="G320" s="106"/>
    </row>
    <row r="321" spans="1:8" ht="16.5" x14ac:dyDescent="0.25">
      <c r="A321" s="117" t="s">
        <v>275</v>
      </c>
      <c r="B321" s="128" t="s">
        <v>159</v>
      </c>
      <c r="C321" s="121" t="s">
        <v>144</v>
      </c>
      <c r="D321" s="119" t="s">
        <v>144</v>
      </c>
      <c r="E321" s="113">
        <f>SUBTOTAL(9,E322)</f>
        <v>0</v>
      </c>
      <c r="F321" s="113">
        <f t="shared" ref="F321:G321" si="66">SUBTOTAL(9,F322)</f>
        <v>0</v>
      </c>
      <c r="G321" s="113">
        <f t="shared" si="66"/>
        <v>0</v>
      </c>
      <c r="H321" s="214"/>
    </row>
    <row r="322" spans="1:8" s="108" customFormat="1" ht="16.5" hidden="1" x14ac:dyDescent="0.25">
      <c r="A322" s="103" t="s">
        <v>153</v>
      </c>
      <c r="B322" s="126"/>
      <c r="C322" s="106"/>
      <c r="D322" s="106"/>
      <c r="E322" s="106"/>
      <c r="F322" s="106"/>
      <c r="G322" s="106"/>
    </row>
    <row r="323" spans="1:8" ht="16.5" x14ac:dyDescent="0.25">
      <c r="A323" s="117" t="s">
        <v>276</v>
      </c>
      <c r="B323" s="128" t="s">
        <v>161</v>
      </c>
      <c r="C323" s="121" t="s">
        <v>144</v>
      </c>
      <c r="D323" s="119" t="s">
        <v>144</v>
      </c>
      <c r="E323" s="113">
        <f>SUBTOTAL(9,E324)</f>
        <v>0</v>
      </c>
      <c r="F323" s="113">
        <f t="shared" ref="F323:G323" si="67">SUBTOTAL(9,F324)</f>
        <v>0</v>
      </c>
      <c r="G323" s="113">
        <f t="shared" si="67"/>
        <v>0</v>
      </c>
      <c r="H323" s="214"/>
    </row>
    <row r="324" spans="1:8" s="108" customFormat="1" ht="16.5" hidden="1" x14ac:dyDescent="0.25">
      <c r="A324" s="103" t="s">
        <v>153</v>
      </c>
      <c r="B324" s="126"/>
      <c r="C324" s="106"/>
      <c r="D324" s="106"/>
      <c r="E324" s="106"/>
      <c r="F324" s="106"/>
      <c r="G324" s="106"/>
    </row>
    <row r="325" spans="1:8" ht="16.5" x14ac:dyDescent="0.25">
      <c r="A325" s="117" t="s">
        <v>277</v>
      </c>
      <c r="B325" s="128" t="s">
        <v>163</v>
      </c>
      <c r="C325" s="121" t="s">
        <v>144</v>
      </c>
      <c r="D325" s="119" t="s">
        <v>144</v>
      </c>
      <c r="E325" s="113">
        <f>SUBTOTAL(9,E326)</f>
        <v>0</v>
      </c>
      <c r="F325" s="113">
        <f t="shared" ref="F325:G325" si="68">SUBTOTAL(9,F326)</f>
        <v>0</v>
      </c>
      <c r="G325" s="113">
        <f t="shared" si="68"/>
        <v>0</v>
      </c>
      <c r="H325" s="214"/>
    </row>
    <row r="326" spans="1:8" s="108" customFormat="1" ht="16.5" hidden="1" x14ac:dyDescent="0.25">
      <c r="A326" s="103" t="s">
        <v>153</v>
      </c>
      <c r="B326" s="126"/>
      <c r="C326" s="106"/>
      <c r="D326" s="106"/>
      <c r="E326" s="106"/>
      <c r="F326" s="106"/>
      <c r="G326" s="106"/>
    </row>
    <row r="327" spans="1:8" ht="16.5" x14ac:dyDescent="0.25">
      <c r="A327" s="117" t="s">
        <v>278</v>
      </c>
      <c r="B327" s="128" t="s">
        <v>173</v>
      </c>
      <c r="C327" s="121" t="s">
        <v>144</v>
      </c>
      <c r="D327" s="119" t="s">
        <v>144</v>
      </c>
      <c r="E327" s="113">
        <f>E328+E330+E332+E334+E336+E338</f>
        <v>0</v>
      </c>
      <c r="F327" s="113">
        <f t="shared" ref="F327:G327" si="69">F328+F330+F332+F334+F336+F338</f>
        <v>0</v>
      </c>
      <c r="G327" s="113">
        <f t="shared" si="69"/>
        <v>0</v>
      </c>
      <c r="H327" s="214"/>
    </row>
    <row r="328" spans="1:8" ht="16.5" x14ac:dyDescent="0.25">
      <c r="A328" s="117" t="s">
        <v>279</v>
      </c>
      <c r="B328" s="128" t="s">
        <v>152</v>
      </c>
      <c r="C328" s="121" t="s">
        <v>144</v>
      </c>
      <c r="D328" s="119" t="s">
        <v>144</v>
      </c>
      <c r="E328" s="113">
        <f>SUBTOTAL(9,E329)</f>
        <v>0</v>
      </c>
      <c r="F328" s="113">
        <f t="shared" ref="F328:G328" si="70">SUBTOTAL(9,F329)</f>
        <v>0</v>
      </c>
      <c r="G328" s="113">
        <f t="shared" si="70"/>
        <v>0</v>
      </c>
      <c r="H328" s="214"/>
    </row>
    <row r="329" spans="1:8" s="108" customFormat="1" ht="16.5" hidden="1" x14ac:dyDescent="0.25">
      <c r="A329" s="103" t="s">
        <v>153</v>
      </c>
      <c r="B329" s="126"/>
      <c r="C329" s="106"/>
      <c r="D329" s="106"/>
      <c r="E329" s="106"/>
      <c r="F329" s="106"/>
      <c r="G329" s="106"/>
    </row>
    <row r="330" spans="1:8" ht="16.5" x14ac:dyDescent="0.25">
      <c r="A330" s="117" t="s">
        <v>280</v>
      </c>
      <c r="B330" s="128" t="s">
        <v>155</v>
      </c>
      <c r="C330" s="121" t="s">
        <v>144</v>
      </c>
      <c r="D330" s="119" t="s">
        <v>144</v>
      </c>
      <c r="E330" s="113">
        <f>SUBTOTAL(9,E331)</f>
        <v>0</v>
      </c>
      <c r="F330" s="113">
        <f t="shared" ref="F330:G330" si="71">SUBTOTAL(9,F331)</f>
        <v>0</v>
      </c>
      <c r="G330" s="113">
        <f t="shared" si="71"/>
        <v>0</v>
      </c>
      <c r="H330" s="214"/>
    </row>
    <row r="331" spans="1:8" s="108" customFormat="1" ht="16.5" hidden="1" x14ac:dyDescent="0.25">
      <c r="A331" s="103" t="s">
        <v>153</v>
      </c>
      <c r="B331" s="126"/>
      <c r="C331" s="106"/>
      <c r="D331" s="106"/>
      <c r="E331" s="106"/>
      <c r="F331" s="106"/>
      <c r="G331" s="106"/>
    </row>
    <row r="332" spans="1:8" ht="16.5" x14ac:dyDescent="0.25">
      <c r="A332" s="117" t="s">
        <v>281</v>
      </c>
      <c r="B332" s="128" t="s">
        <v>157</v>
      </c>
      <c r="C332" s="121" t="s">
        <v>144</v>
      </c>
      <c r="D332" s="119" t="s">
        <v>144</v>
      </c>
      <c r="E332" s="113">
        <f>SUBTOTAL(9,E333)</f>
        <v>0</v>
      </c>
      <c r="F332" s="113">
        <f t="shared" ref="F332:G332" si="72">SUBTOTAL(9,F333)</f>
        <v>0</v>
      </c>
      <c r="G332" s="113">
        <f t="shared" si="72"/>
        <v>0</v>
      </c>
      <c r="H332" s="214"/>
    </row>
    <row r="333" spans="1:8" s="108" customFormat="1" ht="16.5" hidden="1" x14ac:dyDescent="0.25">
      <c r="A333" s="103" t="s">
        <v>153</v>
      </c>
      <c r="B333" s="126"/>
      <c r="C333" s="106"/>
      <c r="D333" s="106"/>
      <c r="E333" s="106"/>
      <c r="F333" s="106"/>
      <c r="G333" s="106"/>
    </row>
    <row r="334" spans="1:8" ht="16.5" x14ac:dyDescent="0.25">
      <c r="A334" s="117" t="s">
        <v>282</v>
      </c>
      <c r="B334" s="128" t="s">
        <v>159</v>
      </c>
      <c r="C334" s="121" t="s">
        <v>144</v>
      </c>
      <c r="D334" s="119" t="s">
        <v>144</v>
      </c>
      <c r="E334" s="113">
        <f>SUBTOTAL(9,E335)</f>
        <v>0</v>
      </c>
      <c r="F334" s="113">
        <f t="shared" ref="F334:G334" si="73">SUBTOTAL(9,F335)</f>
        <v>0</v>
      </c>
      <c r="G334" s="113">
        <f t="shared" si="73"/>
        <v>0</v>
      </c>
      <c r="H334" s="214"/>
    </row>
    <row r="335" spans="1:8" s="108" customFormat="1" ht="16.5" hidden="1" x14ac:dyDescent="0.25">
      <c r="A335" s="103" t="s">
        <v>153</v>
      </c>
      <c r="B335" s="126"/>
      <c r="C335" s="106"/>
      <c r="D335" s="106"/>
      <c r="E335" s="106"/>
      <c r="F335" s="106"/>
      <c r="G335" s="106"/>
    </row>
    <row r="336" spans="1:8" ht="16.5" x14ac:dyDescent="0.25">
      <c r="A336" s="117" t="s">
        <v>283</v>
      </c>
      <c r="B336" s="128" t="s">
        <v>161</v>
      </c>
      <c r="C336" s="121" t="s">
        <v>144</v>
      </c>
      <c r="D336" s="119" t="s">
        <v>144</v>
      </c>
      <c r="E336" s="113">
        <f>SUBTOTAL(9,E337)</f>
        <v>0</v>
      </c>
      <c r="F336" s="113">
        <f t="shared" ref="F336:G336" si="74">SUBTOTAL(9,F337)</f>
        <v>0</v>
      </c>
      <c r="G336" s="113">
        <f t="shared" si="74"/>
        <v>0</v>
      </c>
      <c r="H336" s="214"/>
    </row>
    <row r="337" spans="1:8" s="108" customFormat="1" ht="16.5" hidden="1" x14ac:dyDescent="0.25">
      <c r="A337" s="103" t="s">
        <v>153</v>
      </c>
      <c r="B337" s="126"/>
      <c r="C337" s="106"/>
      <c r="D337" s="106"/>
      <c r="E337" s="106"/>
      <c r="F337" s="106"/>
      <c r="G337" s="106"/>
    </row>
    <row r="338" spans="1:8" ht="16.5" x14ac:dyDescent="0.25">
      <c r="A338" s="117" t="s">
        <v>284</v>
      </c>
      <c r="B338" s="128" t="s">
        <v>163</v>
      </c>
      <c r="C338" s="121" t="s">
        <v>144</v>
      </c>
      <c r="D338" s="119" t="s">
        <v>144</v>
      </c>
      <c r="E338" s="113">
        <f>SUBTOTAL(9,E339)</f>
        <v>0</v>
      </c>
      <c r="F338" s="113">
        <f t="shared" ref="F338:G338" si="75">SUBTOTAL(9,F339)</f>
        <v>0</v>
      </c>
      <c r="G338" s="113">
        <f t="shared" si="75"/>
        <v>0</v>
      </c>
      <c r="H338" s="214"/>
    </row>
    <row r="339" spans="1:8" s="108" customFormat="1" ht="16.5" hidden="1" x14ac:dyDescent="0.25">
      <c r="A339" s="103" t="s">
        <v>153</v>
      </c>
      <c r="B339" s="126"/>
      <c r="C339" s="106"/>
      <c r="D339" s="106"/>
      <c r="E339" s="106"/>
      <c r="F339" s="106"/>
      <c r="G339" s="106"/>
    </row>
    <row r="340" spans="1:8" ht="16.5" x14ac:dyDescent="0.25">
      <c r="A340" s="117" t="s">
        <v>285</v>
      </c>
      <c r="B340" s="128" t="s">
        <v>224</v>
      </c>
      <c r="C340" s="121" t="s">
        <v>144</v>
      </c>
      <c r="D340" s="119" t="s">
        <v>144</v>
      </c>
      <c r="E340" s="113">
        <f>E341+E343+E345+E347+E349+E351</f>
        <v>0</v>
      </c>
      <c r="F340" s="113">
        <f t="shared" ref="F340:G340" si="76">F341+F343+F345+F347+F349+F351</f>
        <v>0</v>
      </c>
      <c r="G340" s="113">
        <f t="shared" si="76"/>
        <v>0</v>
      </c>
      <c r="H340" s="214"/>
    </row>
    <row r="341" spans="1:8" ht="16.5" x14ac:dyDescent="0.25">
      <c r="A341" s="117" t="s">
        <v>286</v>
      </c>
      <c r="B341" s="128" t="s">
        <v>152</v>
      </c>
      <c r="C341" s="121" t="s">
        <v>144</v>
      </c>
      <c r="D341" s="119" t="s">
        <v>144</v>
      </c>
      <c r="E341" s="113">
        <f>SUBTOTAL(9,E342)</f>
        <v>0</v>
      </c>
      <c r="F341" s="113">
        <f t="shared" ref="F341:G341" si="77">SUBTOTAL(9,F342)</f>
        <v>0</v>
      </c>
      <c r="G341" s="113">
        <f t="shared" si="77"/>
        <v>0</v>
      </c>
      <c r="H341" s="214"/>
    </row>
    <row r="342" spans="1:8" s="108" customFormat="1" ht="16.5" hidden="1" x14ac:dyDescent="0.25">
      <c r="A342" s="103" t="s">
        <v>153</v>
      </c>
      <c r="B342" s="126"/>
      <c r="C342" s="106"/>
      <c r="D342" s="106"/>
      <c r="E342" s="106"/>
      <c r="F342" s="106"/>
      <c r="G342" s="106"/>
    </row>
    <row r="343" spans="1:8" ht="16.5" x14ac:dyDescent="0.25">
      <c r="A343" s="117" t="s">
        <v>287</v>
      </c>
      <c r="B343" s="128" t="s">
        <v>155</v>
      </c>
      <c r="C343" s="121" t="s">
        <v>144</v>
      </c>
      <c r="D343" s="119" t="s">
        <v>144</v>
      </c>
      <c r="E343" s="113">
        <f>SUBTOTAL(9,E344)</f>
        <v>0</v>
      </c>
      <c r="F343" s="113">
        <f t="shared" ref="F343:G343" si="78">SUBTOTAL(9,F344)</f>
        <v>0</v>
      </c>
      <c r="G343" s="113">
        <f t="shared" si="78"/>
        <v>0</v>
      </c>
      <c r="H343" s="214"/>
    </row>
    <row r="344" spans="1:8" s="108" customFormat="1" ht="16.5" hidden="1" x14ac:dyDescent="0.25">
      <c r="A344" s="103" t="s">
        <v>153</v>
      </c>
      <c r="B344" s="126"/>
      <c r="C344" s="106"/>
      <c r="D344" s="106"/>
      <c r="E344" s="106"/>
      <c r="F344" s="106"/>
      <c r="G344" s="106"/>
    </row>
    <row r="345" spans="1:8" ht="16.5" x14ac:dyDescent="0.25">
      <c r="A345" s="117" t="s">
        <v>288</v>
      </c>
      <c r="B345" s="128" t="s">
        <v>157</v>
      </c>
      <c r="C345" s="121" t="s">
        <v>144</v>
      </c>
      <c r="D345" s="119" t="s">
        <v>144</v>
      </c>
      <c r="E345" s="113">
        <f>SUBTOTAL(9,E346)</f>
        <v>0</v>
      </c>
      <c r="F345" s="113">
        <f t="shared" ref="F345:G345" si="79">SUBTOTAL(9,F346)</f>
        <v>0</v>
      </c>
      <c r="G345" s="113">
        <f t="shared" si="79"/>
        <v>0</v>
      </c>
      <c r="H345" s="214"/>
    </row>
    <row r="346" spans="1:8" s="108" customFormat="1" ht="16.5" hidden="1" x14ac:dyDescent="0.25">
      <c r="A346" s="103" t="s">
        <v>153</v>
      </c>
      <c r="B346" s="126"/>
      <c r="C346" s="106"/>
      <c r="D346" s="106"/>
      <c r="E346" s="106"/>
      <c r="F346" s="106"/>
      <c r="G346" s="106"/>
    </row>
    <row r="347" spans="1:8" ht="16.5" x14ac:dyDescent="0.25">
      <c r="A347" s="117" t="s">
        <v>289</v>
      </c>
      <c r="B347" s="128" t="s">
        <v>159</v>
      </c>
      <c r="C347" s="121" t="s">
        <v>144</v>
      </c>
      <c r="D347" s="119" t="s">
        <v>144</v>
      </c>
      <c r="E347" s="113">
        <f>SUBTOTAL(9,E348)</f>
        <v>0</v>
      </c>
      <c r="F347" s="113">
        <f t="shared" ref="F347:G347" si="80">SUBTOTAL(9,F348)</f>
        <v>0</v>
      </c>
      <c r="G347" s="113">
        <f t="shared" si="80"/>
        <v>0</v>
      </c>
      <c r="H347" s="214"/>
    </row>
    <row r="348" spans="1:8" s="108" customFormat="1" ht="16.5" hidden="1" x14ac:dyDescent="0.25">
      <c r="A348" s="103" t="s">
        <v>153</v>
      </c>
      <c r="B348" s="126"/>
      <c r="C348" s="106"/>
      <c r="D348" s="106"/>
      <c r="E348" s="106"/>
      <c r="F348" s="106"/>
      <c r="G348" s="106"/>
    </row>
    <row r="349" spans="1:8" ht="16.5" x14ac:dyDescent="0.25">
      <c r="A349" s="117" t="s">
        <v>290</v>
      </c>
      <c r="B349" s="128" t="s">
        <v>161</v>
      </c>
      <c r="C349" s="121" t="s">
        <v>144</v>
      </c>
      <c r="D349" s="119" t="s">
        <v>144</v>
      </c>
      <c r="E349" s="113">
        <f>SUBTOTAL(9,E350)</f>
        <v>0</v>
      </c>
      <c r="F349" s="113">
        <f t="shared" ref="F349:G349" si="81">SUBTOTAL(9,F350)</f>
        <v>0</v>
      </c>
      <c r="G349" s="113">
        <f t="shared" si="81"/>
        <v>0</v>
      </c>
      <c r="H349" s="214"/>
    </row>
    <row r="350" spans="1:8" s="108" customFormat="1" ht="16.5" hidden="1" x14ac:dyDescent="0.25">
      <c r="A350" s="103" t="s">
        <v>153</v>
      </c>
      <c r="B350" s="126"/>
      <c r="C350" s="106"/>
      <c r="D350" s="106"/>
      <c r="E350" s="106"/>
      <c r="F350" s="106"/>
      <c r="G350" s="106"/>
    </row>
    <row r="351" spans="1:8" ht="16.5" x14ac:dyDescent="0.25">
      <c r="A351" s="117" t="s">
        <v>291</v>
      </c>
      <c r="B351" s="128" t="s">
        <v>163</v>
      </c>
      <c r="C351" s="121" t="s">
        <v>144</v>
      </c>
      <c r="D351" s="119" t="s">
        <v>144</v>
      </c>
      <c r="E351" s="113">
        <f>SUBTOTAL(9,E352)</f>
        <v>0</v>
      </c>
      <c r="F351" s="113">
        <f t="shared" ref="F351:G351" si="82">SUBTOTAL(9,F352)</f>
        <v>0</v>
      </c>
      <c r="G351" s="113">
        <f t="shared" si="82"/>
        <v>0</v>
      </c>
      <c r="H351" s="214"/>
    </row>
    <row r="352" spans="1:8" s="108" customFormat="1" ht="16.5" hidden="1" x14ac:dyDescent="0.25">
      <c r="A352" s="103" t="s">
        <v>153</v>
      </c>
      <c r="B352" s="126"/>
      <c r="C352" s="106"/>
      <c r="D352" s="106"/>
      <c r="E352" s="106"/>
      <c r="F352" s="106"/>
      <c r="G352" s="106"/>
    </row>
    <row r="353" spans="1:8" ht="16.5" x14ac:dyDescent="0.25">
      <c r="A353" s="117" t="s">
        <v>292</v>
      </c>
      <c r="B353" s="128" t="s">
        <v>232</v>
      </c>
      <c r="C353" s="121" t="s">
        <v>144</v>
      </c>
      <c r="D353" s="119" t="s">
        <v>144</v>
      </c>
      <c r="E353" s="113">
        <f>E354+E367+E380+E393</f>
        <v>0</v>
      </c>
      <c r="F353" s="113">
        <f t="shared" ref="F353:G353" si="83">F354+F367+F380+F393</f>
        <v>0</v>
      </c>
      <c r="G353" s="113">
        <f t="shared" si="83"/>
        <v>0</v>
      </c>
      <c r="H353" s="214"/>
    </row>
    <row r="354" spans="1:8" ht="16.5" x14ac:dyDescent="0.25">
      <c r="A354" s="117" t="s">
        <v>293</v>
      </c>
      <c r="B354" s="128" t="s">
        <v>150</v>
      </c>
      <c r="C354" s="121" t="s">
        <v>144</v>
      </c>
      <c r="D354" s="119" t="s">
        <v>144</v>
      </c>
      <c r="E354" s="113">
        <f>E355+E357+E359+E361+E363+E365</f>
        <v>0</v>
      </c>
      <c r="F354" s="113"/>
      <c r="G354" s="113">
        <f>G355+G357+G359+G361+G363+G365</f>
        <v>0</v>
      </c>
      <c r="H354" s="214"/>
    </row>
    <row r="355" spans="1:8" ht="16.5" x14ac:dyDescent="0.25">
      <c r="A355" s="117" t="s">
        <v>294</v>
      </c>
      <c r="B355" s="128" t="s">
        <v>152</v>
      </c>
      <c r="C355" s="121" t="s">
        <v>144</v>
      </c>
      <c r="D355" s="119" t="s">
        <v>144</v>
      </c>
      <c r="E355" s="113">
        <f>SUBTOTAL(9,E356)</f>
        <v>0</v>
      </c>
      <c r="F355" s="113"/>
      <c r="G355" s="113">
        <f>SUBTOTAL(9,G356)</f>
        <v>0</v>
      </c>
      <c r="H355" s="214"/>
    </row>
    <row r="356" spans="1:8" s="108" customFormat="1" ht="16.5" hidden="1" x14ac:dyDescent="0.25">
      <c r="A356" s="103" t="s">
        <v>153</v>
      </c>
      <c r="B356" s="126"/>
      <c r="C356" s="106"/>
      <c r="D356" s="106"/>
      <c r="E356" s="106"/>
      <c r="F356" s="106"/>
      <c r="G356" s="106"/>
    </row>
    <row r="357" spans="1:8" ht="16.5" x14ac:dyDescent="0.25">
      <c r="A357" s="117" t="s">
        <v>295</v>
      </c>
      <c r="B357" s="128" t="s">
        <v>155</v>
      </c>
      <c r="C357" s="121" t="s">
        <v>144</v>
      </c>
      <c r="D357" s="119" t="s">
        <v>144</v>
      </c>
      <c r="E357" s="113">
        <f>SUBTOTAL(9,E358)</f>
        <v>0</v>
      </c>
      <c r="F357" s="113"/>
      <c r="G357" s="113">
        <f>SUBTOTAL(9,G358)</f>
        <v>0</v>
      </c>
      <c r="H357" s="214"/>
    </row>
    <row r="358" spans="1:8" s="108" customFormat="1" ht="16.5" hidden="1" x14ac:dyDescent="0.25">
      <c r="A358" s="103" t="s">
        <v>153</v>
      </c>
      <c r="B358" s="126"/>
      <c r="C358" s="106"/>
      <c r="D358" s="106"/>
      <c r="E358" s="106"/>
      <c r="F358" s="106"/>
      <c r="G358" s="106"/>
    </row>
    <row r="359" spans="1:8" ht="16.5" x14ac:dyDescent="0.25">
      <c r="A359" s="117" t="s">
        <v>296</v>
      </c>
      <c r="B359" s="128" t="s">
        <v>157</v>
      </c>
      <c r="C359" s="121" t="s">
        <v>144</v>
      </c>
      <c r="D359" s="119" t="s">
        <v>144</v>
      </c>
      <c r="E359" s="113">
        <f>SUBTOTAL(9,E360)</f>
        <v>0</v>
      </c>
      <c r="F359" s="113"/>
      <c r="G359" s="113">
        <f>SUBTOTAL(9,G360)</f>
        <v>0</v>
      </c>
      <c r="H359" s="214"/>
    </row>
    <row r="360" spans="1:8" s="108" customFormat="1" ht="16.5" hidden="1" x14ac:dyDescent="0.25">
      <c r="A360" s="103" t="s">
        <v>153</v>
      </c>
      <c r="B360" s="126"/>
      <c r="C360" s="106"/>
      <c r="D360" s="106"/>
      <c r="E360" s="106"/>
      <c r="F360" s="106"/>
      <c r="G360" s="106"/>
    </row>
    <row r="361" spans="1:8" ht="16.5" x14ac:dyDescent="0.25">
      <c r="A361" s="117" t="s">
        <v>297</v>
      </c>
      <c r="B361" s="128" t="s">
        <v>159</v>
      </c>
      <c r="C361" s="121" t="s">
        <v>144</v>
      </c>
      <c r="D361" s="119" t="s">
        <v>144</v>
      </c>
      <c r="E361" s="113">
        <f>SUBTOTAL(9,E362)</f>
        <v>0</v>
      </c>
      <c r="F361" s="113"/>
      <c r="G361" s="113">
        <f>SUBTOTAL(9,G362)</f>
        <v>0</v>
      </c>
      <c r="H361" s="214"/>
    </row>
    <row r="362" spans="1:8" s="108" customFormat="1" ht="16.5" hidden="1" x14ac:dyDescent="0.25">
      <c r="A362" s="103" t="s">
        <v>153</v>
      </c>
      <c r="B362" s="126"/>
      <c r="C362" s="106"/>
      <c r="D362" s="106"/>
      <c r="E362" s="106"/>
      <c r="F362" s="106"/>
      <c r="G362" s="106"/>
    </row>
    <row r="363" spans="1:8" ht="16.5" x14ac:dyDescent="0.25">
      <c r="A363" s="117" t="s">
        <v>298</v>
      </c>
      <c r="B363" s="128" t="s">
        <v>161</v>
      </c>
      <c r="C363" s="121" t="s">
        <v>144</v>
      </c>
      <c r="D363" s="119" t="s">
        <v>144</v>
      </c>
      <c r="E363" s="113">
        <f>SUBTOTAL(9,E364)</f>
        <v>0</v>
      </c>
      <c r="F363" s="113"/>
      <c r="G363" s="113">
        <f>SUBTOTAL(9,G364)</f>
        <v>0</v>
      </c>
      <c r="H363" s="214"/>
    </row>
    <row r="364" spans="1:8" s="108" customFormat="1" ht="16.5" hidden="1" x14ac:dyDescent="0.25">
      <c r="A364" s="103" t="s">
        <v>153</v>
      </c>
      <c r="B364" s="126"/>
      <c r="C364" s="106"/>
      <c r="D364" s="106"/>
      <c r="E364" s="106"/>
      <c r="F364" s="106"/>
      <c r="G364" s="106"/>
    </row>
    <row r="365" spans="1:8" ht="16.5" x14ac:dyDescent="0.25">
      <c r="A365" s="117" t="s">
        <v>299</v>
      </c>
      <c r="B365" s="128" t="s">
        <v>163</v>
      </c>
      <c r="C365" s="121" t="s">
        <v>144</v>
      </c>
      <c r="D365" s="119" t="s">
        <v>144</v>
      </c>
      <c r="E365" s="113">
        <f>SUBTOTAL(9,E366)</f>
        <v>0</v>
      </c>
      <c r="F365" s="113"/>
      <c r="G365" s="113">
        <f>SUBTOTAL(9,G366)</f>
        <v>0</v>
      </c>
      <c r="H365" s="214"/>
    </row>
    <row r="366" spans="1:8" s="108" customFormat="1" ht="16.5" hidden="1" x14ac:dyDescent="0.25">
      <c r="A366" s="103" t="s">
        <v>153</v>
      </c>
      <c r="B366" s="126"/>
      <c r="C366" s="106"/>
      <c r="D366" s="106"/>
      <c r="E366" s="106"/>
      <c r="F366" s="106"/>
      <c r="G366" s="106"/>
    </row>
    <row r="367" spans="1:8" ht="16.5" x14ac:dyDescent="0.25">
      <c r="A367" s="117" t="s">
        <v>300</v>
      </c>
      <c r="B367" s="128" t="s">
        <v>165</v>
      </c>
      <c r="C367" s="121" t="s">
        <v>144</v>
      </c>
      <c r="D367" s="119" t="s">
        <v>144</v>
      </c>
      <c r="E367" s="113">
        <f>E368+E370+E372+E374+E376+E378</f>
        <v>0</v>
      </c>
      <c r="F367" s="113"/>
      <c r="G367" s="113">
        <f>G368+G370+G372+G374+G376+G378</f>
        <v>0</v>
      </c>
      <c r="H367" s="214"/>
    </row>
    <row r="368" spans="1:8" ht="16.5" x14ac:dyDescent="0.25">
      <c r="A368" s="117" t="s">
        <v>301</v>
      </c>
      <c r="B368" s="128" t="s">
        <v>152</v>
      </c>
      <c r="C368" s="121" t="s">
        <v>144</v>
      </c>
      <c r="D368" s="119" t="s">
        <v>144</v>
      </c>
      <c r="E368" s="113">
        <f>SUBTOTAL(9,E369)</f>
        <v>0</v>
      </c>
      <c r="F368" s="113"/>
      <c r="G368" s="113">
        <f>SUBTOTAL(9,G369)</f>
        <v>0</v>
      </c>
      <c r="H368" s="214"/>
    </row>
    <row r="369" spans="1:8" s="108" customFormat="1" ht="16.5" hidden="1" x14ac:dyDescent="0.25">
      <c r="A369" s="103" t="s">
        <v>153</v>
      </c>
      <c r="B369" s="126"/>
      <c r="C369" s="106"/>
      <c r="D369" s="106"/>
      <c r="E369" s="106"/>
      <c r="F369" s="106"/>
      <c r="G369" s="106"/>
    </row>
    <row r="370" spans="1:8" ht="16.5" x14ac:dyDescent="0.25">
      <c r="A370" s="117" t="s">
        <v>302</v>
      </c>
      <c r="B370" s="128" t="s">
        <v>155</v>
      </c>
      <c r="C370" s="121" t="s">
        <v>144</v>
      </c>
      <c r="D370" s="119" t="s">
        <v>144</v>
      </c>
      <c r="E370" s="113">
        <f>SUBTOTAL(9,E371)</f>
        <v>0</v>
      </c>
      <c r="F370" s="113"/>
      <c r="G370" s="113">
        <f>SUBTOTAL(9,G371)</f>
        <v>0</v>
      </c>
      <c r="H370" s="214"/>
    </row>
    <row r="371" spans="1:8" s="108" customFormat="1" ht="16.5" hidden="1" x14ac:dyDescent="0.25">
      <c r="A371" s="103" t="s">
        <v>153</v>
      </c>
      <c r="B371" s="126"/>
      <c r="C371" s="106"/>
      <c r="D371" s="106"/>
      <c r="E371" s="106"/>
      <c r="F371" s="106"/>
      <c r="G371" s="106"/>
    </row>
    <row r="372" spans="1:8" ht="16.5" x14ac:dyDescent="0.25">
      <c r="A372" s="117" t="s">
        <v>303</v>
      </c>
      <c r="B372" s="128" t="s">
        <v>157</v>
      </c>
      <c r="C372" s="121" t="s">
        <v>144</v>
      </c>
      <c r="D372" s="119" t="s">
        <v>144</v>
      </c>
      <c r="E372" s="113">
        <f>SUBTOTAL(9,E373)</f>
        <v>0</v>
      </c>
      <c r="F372" s="113"/>
      <c r="G372" s="113">
        <f>SUBTOTAL(9,G373)</f>
        <v>0</v>
      </c>
      <c r="H372" s="214"/>
    </row>
    <row r="373" spans="1:8" s="108" customFormat="1" ht="16.5" hidden="1" x14ac:dyDescent="0.25">
      <c r="A373" s="103" t="s">
        <v>153</v>
      </c>
      <c r="B373" s="126"/>
      <c r="C373" s="106"/>
      <c r="D373" s="106"/>
      <c r="E373" s="106"/>
      <c r="F373" s="106"/>
      <c r="G373" s="106"/>
    </row>
    <row r="374" spans="1:8" ht="16.5" x14ac:dyDescent="0.25">
      <c r="A374" s="117" t="s">
        <v>304</v>
      </c>
      <c r="B374" s="128" t="s">
        <v>159</v>
      </c>
      <c r="C374" s="121" t="s">
        <v>144</v>
      </c>
      <c r="D374" s="119" t="s">
        <v>144</v>
      </c>
      <c r="E374" s="113">
        <f>SUBTOTAL(9,E375)</f>
        <v>0</v>
      </c>
      <c r="F374" s="113"/>
      <c r="G374" s="113">
        <f>SUBTOTAL(9,G375)</f>
        <v>0</v>
      </c>
      <c r="H374" s="214"/>
    </row>
    <row r="375" spans="1:8" s="108" customFormat="1" ht="16.5" hidden="1" x14ac:dyDescent="0.25">
      <c r="A375" s="103" t="s">
        <v>153</v>
      </c>
      <c r="B375" s="126"/>
      <c r="C375" s="106"/>
      <c r="D375" s="106"/>
      <c r="E375" s="106"/>
      <c r="F375" s="106"/>
      <c r="G375" s="106"/>
    </row>
    <row r="376" spans="1:8" ht="16.5" x14ac:dyDescent="0.25">
      <c r="A376" s="117" t="s">
        <v>305</v>
      </c>
      <c r="B376" s="128" t="s">
        <v>161</v>
      </c>
      <c r="C376" s="121" t="s">
        <v>144</v>
      </c>
      <c r="D376" s="119" t="s">
        <v>144</v>
      </c>
      <c r="E376" s="113">
        <f>SUBTOTAL(9,E377)</f>
        <v>0</v>
      </c>
      <c r="F376" s="113"/>
      <c r="G376" s="113">
        <f>SUBTOTAL(9,G377)</f>
        <v>0</v>
      </c>
      <c r="H376" s="214"/>
    </row>
    <row r="377" spans="1:8" s="108" customFormat="1" ht="16.5" hidden="1" x14ac:dyDescent="0.25">
      <c r="A377" s="103" t="s">
        <v>153</v>
      </c>
      <c r="B377" s="126"/>
      <c r="C377" s="106"/>
      <c r="D377" s="106"/>
      <c r="E377" s="106"/>
      <c r="F377" s="106"/>
      <c r="G377" s="106"/>
    </row>
    <row r="378" spans="1:8" ht="16.5" x14ac:dyDescent="0.25">
      <c r="A378" s="117" t="s">
        <v>306</v>
      </c>
      <c r="B378" s="128" t="s">
        <v>163</v>
      </c>
      <c r="C378" s="121" t="s">
        <v>144</v>
      </c>
      <c r="D378" s="119" t="s">
        <v>144</v>
      </c>
      <c r="E378" s="113">
        <f>SUBTOTAL(9,E379)</f>
        <v>0</v>
      </c>
      <c r="F378" s="113"/>
      <c r="G378" s="113">
        <f>SUBTOTAL(9,G379)</f>
        <v>0</v>
      </c>
      <c r="H378" s="214"/>
    </row>
    <row r="379" spans="1:8" s="108" customFormat="1" ht="16.5" hidden="1" x14ac:dyDescent="0.25">
      <c r="A379" s="103" t="s">
        <v>153</v>
      </c>
      <c r="B379" s="126"/>
      <c r="C379" s="106"/>
      <c r="D379" s="106"/>
      <c r="E379" s="106"/>
      <c r="F379" s="106"/>
      <c r="G379" s="106"/>
    </row>
    <row r="380" spans="1:8" ht="16.5" x14ac:dyDescent="0.25">
      <c r="A380" s="117" t="s">
        <v>307</v>
      </c>
      <c r="B380" s="128" t="s">
        <v>173</v>
      </c>
      <c r="C380" s="121" t="s">
        <v>144</v>
      </c>
      <c r="D380" s="119" t="s">
        <v>144</v>
      </c>
      <c r="E380" s="113">
        <f>E381+E383+E385+E387+E389+E391</f>
        <v>0</v>
      </c>
      <c r="F380" s="113">
        <f t="shared" ref="F380:G380" si="84">F381+F383+F385+F387+F389+F391</f>
        <v>0</v>
      </c>
      <c r="G380" s="113">
        <f t="shared" si="84"/>
        <v>0</v>
      </c>
      <c r="H380" s="214"/>
    </row>
    <row r="381" spans="1:8" ht="16.5" x14ac:dyDescent="0.25">
      <c r="A381" s="117" t="s">
        <v>308</v>
      </c>
      <c r="B381" s="128" t="s">
        <v>152</v>
      </c>
      <c r="C381" s="121" t="s">
        <v>144</v>
      </c>
      <c r="D381" s="119" t="s">
        <v>144</v>
      </c>
      <c r="E381" s="113">
        <f>SUBTOTAL(9,E382)</f>
        <v>0</v>
      </c>
      <c r="F381" s="113"/>
      <c r="G381" s="113">
        <f>SUBTOTAL(9,G382)</f>
        <v>0</v>
      </c>
      <c r="H381" s="214"/>
    </row>
    <row r="382" spans="1:8" s="108" customFormat="1" ht="16.5" hidden="1" x14ac:dyDescent="0.25">
      <c r="A382" s="103" t="s">
        <v>153</v>
      </c>
      <c r="B382" s="126"/>
      <c r="C382" s="106"/>
      <c r="D382" s="106"/>
      <c r="E382" s="106"/>
      <c r="F382" s="106"/>
      <c r="G382" s="106"/>
    </row>
    <row r="383" spans="1:8" ht="16.5" x14ac:dyDescent="0.25">
      <c r="A383" s="117" t="s">
        <v>309</v>
      </c>
      <c r="B383" s="128" t="s">
        <v>155</v>
      </c>
      <c r="C383" s="121" t="s">
        <v>144</v>
      </c>
      <c r="D383" s="119" t="s">
        <v>144</v>
      </c>
      <c r="E383" s="113">
        <f>SUBTOTAL(9,E384)</f>
        <v>0</v>
      </c>
      <c r="F383" s="113"/>
      <c r="G383" s="113">
        <f>SUBTOTAL(9,G384)</f>
        <v>0</v>
      </c>
      <c r="H383" s="214"/>
    </row>
    <row r="384" spans="1:8" s="108" customFormat="1" ht="16.5" hidden="1" x14ac:dyDescent="0.25">
      <c r="A384" s="103" t="s">
        <v>153</v>
      </c>
      <c r="B384" s="126"/>
      <c r="C384" s="106"/>
      <c r="D384" s="106"/>
      <c r="E384" s="106"/>
      <c r="F384" s="106"/>
      <c r="G384" s="106"/>
    </row>
    <row r="385" spans="1:121" ht="16.5" x14ac:dyDescent="0.25">
      <c r="A385" s="117" t="s">
        <v>310</v>
      </c>
      <c r="B385" s="128" t="s">
        <v>157</v>
      </c>
      <c r="C385" s="121" t="s">
        <v>144</v>
      </c>
      <c r="D385" s="119" t="s">
        <v>144</v>
      </c>
      <c r="E385" s="113">
        <f>SUBTOTAL(9,E386)</f>
        <v>0</v>
      </c>
      <c r="F385" s="113"/>
      <c r="G385" s="113">
        <f>SUBTOTAL(9,G386)</f>
        <v>0</v>
      </c>
      <c r="H385" s="214"/>
    </row>
    <row r="386" spans="1:121" s="108" customFormat="1" ht="16.5" hidden="1" x14ac:dyDescent="0.25">
      <c r="A386" s="103" t="s">
        <v>153</v>
      </c>
      <c r="B386" s="126"/>
      <c r="C386" s="106"/>
      <c r="D386" s="106"/>
      <c r="E386" s="106"/>
      <c r="F386" s="106"/>
      <c r="G386" s="106"/>
    </row>
    <row r="387" spans="1:121" ht="16.5" x14ac:dyDescent="0.25">
      <c r="A387" s="117" t="s">
        <v>311</v>
      </c>
      <c r="B387" s="128" t="s">
        <v>159</v>
      </c>
      <c r="C387" s="121" t="s">
        <v>144</v>
      </c>
      <c r="D387" s="119" t="s">
        <v>144</v>
      </c>
      <c r="E387" s="113">
        <f>SUBTOTAL(9,E388)</f>
        <v>0</v>
      </c>
      <c r="F387" s="113">
        <f>SUBTOTAL(9,F388)</f>
        <v>0</v>
      </c>
      <c r="G387" s="113">
        <f>SUBTOTAL(9,G388)</f>
        <v>0</v>
      </c>
      <c r="H387" s="214"/>
    </row>
    <row r="388" spans="1:121" s="108" customFormat="1" ht="16.5" hidden="1" x14ac:dyDescent="0.25">
      <c r="A388" s="103"/>
      <c r="B388" s="126"/>
      <c r="C388" s="115"/>
      <c r="D388" s="115"/>
      <c r="E388" s="106"/>
      <c r="F388" s="106"/>
      <c r="G388" s="10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</row>
    <row r="389" spans="1:121" ht="16.5" x14ac:dyDescent="0.25">
      <c r="A389" s="117" t="s">
        <v>312</v>
      </c>
      <c r="B389" s="128" t="s">
        <v>161</v>
      </c>
      <c r="C389" s="121" t="s">
        <v>144</v>
      </c>
      <c r="D389" s="119" t="s">
        <v>144</v>
      </c>
      <c r="E389" s="113">
        <f>SUBTOTAL(9,E390)</f>
        <v>0</v>
      </c>
      <c r="F389" s="113">
        <f t="shared" ref="F389:G389" si="85">SUBTOTAL(9,F390)</f>
        <v>0</v>
      </c>
      <c r="G389" s="113">
        <f t="shared" si="85"/>
        <v>0</v>
      </c>
      <c r="H389" s="214"/>
    </row>
    <row r="390" spans="1:121" s="108" customFormat="1" ht="16.5" hidden="1" x14ac:dyDescent="0.25">
      <c r="A390" s="103" t="s">
        <v>153</v>
      </c>
      <c r="B390" s="126"/>
      <c r="C390" s="106"/>
      <c r="D390" s="106"/>
      <c r="E390" s="106"/>
      <c r="F390" s="106"/>
      <c r="G390" s="106"/>
    </row>
    <row r="391" spans="1:121" ht="16.5" x14ac:dyDescent="0.25">
      <c r="A391" s="117" t="s">
        <v>313</v>
      </c>
      <c r="B391" s="128" t="s">
        <v>163</v>
      </c>
      <c r="C391" s="121" t="s">
        <v>144</v>
      </c>
      <c r="D391" s="119" t="s">
        <v>144</v>
      </c>
      <c r="E391" s="113">
        <f>SUBTOTAL(9,E392)</f>
        <v>0</v>
      </c>
      <c r="F391" s="113">
        <f t="shared" ref="F391:G391" si="86">SUBTOTAL(9,F392)</f>
        <v>0</v>
      </c>
      <c r="G391" s="113">
        <f t="shared" si="86"/>
        <v>0</v>
      </c>
      <c r="H391" s="214"/>
    </row>
    <row r="392" spans="1:121" s="108" customFormat="1" ht="16.5" hidden="1" x14ac:dyDescent="0.25">
      <c r="A392" s="103" t="s">
        <v>153</v>
      </c>
      <c r="B392" s="126"/>
      <c r="C392" s="106"/>
      <c r="D392" s="106"/>
      <c r="E392" s="106"/>
      <c r="F392" s="106"/>
      <c r="G392" s="106"/>
    </row>
    <row r="393" spans="1:121" ht="16.5" x14ac:dyDescent="0.25">
      <c r="A393" s="117" t="s">
        <v>314</v>
      </c>
      <c r="B393" s="128" t="s">
        <v>224</v>
      </c>
      <c r="C393" s="121" t="s">
        <v>144</v>
      </c>
      <c r="D393" s="119" t="s">
        <v>144</v>
      </c>
      <c r="E393" s="113">
        <f>E394+E396+E398+E400+E402+E404</f>
        <v>0</v>
      </c>
      <c r="F393" s="113">
        <f t="shared" ref="F393:G393" si="87">F394+F396+F398+F400+F402+F404</f>
        <v>0</v>
      </c>
      <c r="G393" s="113">
        <f t="shared" si="87"/>
        <v>0</v>
      </c>
      <c r="H393" s="214"/>
    </row>
    <row r="394" spans="1:121" ht="16.5" x14ac:dyDescent="0.25">
      <c r="A394" s="117" t="s">
        <v>315</v>
      </c>
      <c r="B394" s="128" t="s">
        <v>152</v>
      </c>
      <c r="C394" s="121" t="s">
        <v>144</v>
      </c>
      <c r="D394" s="119" t="s">
        <v>144</v>
      </c>
      <c r="E394" s="113">
        <f>SUBTOTAL(9,E395)</f>
        <v>0</v>
      </c>
      <c r="F394" s="113">
        <f t="shared" ref="F394:G394" si="88">SUBTOTAL(9,F395)</f>
        <v>0</v>
      </c>
      <c r="G394" s="113">
        <f t="shared" si="88"/>
        <v>0</v>
      </c>
      <c r="H394" s="214"/>
    </row>
    <row r="395" spans="1:121" s="108" customFormat="1" ht="16.5" hidden="1" x14ac:dyDescent="0.25">
      <c r="A395" s="103" t="s">
        <v>153</v>
      </c>
      <c r="B395" s="126"/>
      <c r="C395" s="106"/>
      <c r="D395" s="106"/>
      <c r="E395" s="106"/>
      <c r="F395" s="106"/>
      <c r="G395" s="106"/>
    </row>
    <row r="396" spans="1:121" ht="16.5" x14ac:dyDescent="0.25">
      <c r="A396" s="117" t="s">
        <v>316</v>
      </c>
      <c r="B396" s="128" t="s">
        <v>155</v>
      </c>
      <c r="C396" s="121" t="s">
        <v>144</v>
      </c>
      <c r="D396" s="119" t="s">
        <v>144</v>
      </c>
      <c r="E396" s="113">
        <f>SUBTOTAL(9,E397)</f>
        <v>0</v>
      </c>
      <c r="F396" s="113">
        <f t="shared" ref="F396:G396" si="89">SUBTOTAL(9,F397)</f>
        <v>0</v>
      </c>
      <c r="G396" s="113">
        <f t="shared" si="89"/>
        <v>0</v>
      </c>
      <c r="H396" s="214"/>
    </row>
    <row r="397" spans="1:121" s="108" customFormat="1" ht="16.5" hidden="1" x14ac:dyDescent="0.25">
      <c r="A397" s="103" t="s">
        <v>153</v>
      </c>
      <c r="B397" s="126"/>
      <c r="C397" s="106"/>
      <c r="D397" s="106"/>
      <c r="E397" s="106"/>
      <c r="F397" s="106"/>
      <c r="G397" s="106"/>
    </row>
    <row r="398" spans="1:121" ht="16.5" x14ac:dyDescent="0.25">
      <c r="A398" s="117" t="s">
        <v>317</v>
      </c>
      <c r="B398" s="128" t="s">
        <v>157</v>
      </c>
      <c r="C398" s="121" t="s">
        <v>144</v>
      </c>
      <c r="D398" s="119" t="s">
        <v>144</v>
      </c>
      <c r="E398" s="113">
        <f>SUBTOTAL(9,E399)</f>
        <v>0</v>
      </c>
      <c r="F398" s="113">
        <f t="shared" ref="F398:G398" si="90">SUBTOTAL(9,F399)</f>
        <v>0</v>
      </c>
      <c r="G398" s="113">
        <f t="shared" si="90"/>
        <v>0</v>
      </c>
      <c r="H398" s="214"/>
    </row>
    <row r="399" spans="1:121" s="108" customFormat="1" ht="16.5" hidden="1" x14ac:dyDescent="0.25">
      <c r="A399" s="103" t="s">
        <v>153</v>
      </c>
      <c r="B399" s="126"/>
      <c r="C399" s="106"/>
      <c r="D399" s="106"/>
      <c r="E399" s="106"/>
      <c r="F399" s="106"/>
      <c r="G399" s="106"/>
    </row>
    <row r="400" spans="1:121" ht="16.5" x14ac:dyDescent="0.25">
      <c r="A400" s="117" t="s">
        <v>318</v>
      </c>
      <c r="B400" s="128" t="s">
        <v>159</v>
      </c>
      <c r="C400" s="121" t="s">
        <v>144</v>
      </c>
      <c r="D400" s="119" t="s">
        <v>144</v>
      </c>
      <c r="E400" s="113">
        <f>SUBTOTAL(9,E401)</f>
        <v>0</v>
      </c>
      <c r="F400" s="113">
        <f t="shared" ref="F400:G400" si="91">SUBTOTAL(9,F401)</f>
        <v>0</v>
      </c>
      <c r="G400" s="113">
        <f t="shared" si="91"/>
        <v>0</v>
      </c>
      <c r="H400" s="214"/>
    </row>
    <row r="401" spans="1:8" s="108" customFormat="1" ht="16.5" hidden="1" x14ac:dyDescent="0.25">
      <c r="A401" s="103" t="s">
        <v>153</v>
      </c>
      <c r="B401" s="126"/>
      <c r="C401" s="106"/>
      <c r="D401" s="106"/>
      <c r="E401" s="106"/>
      <c r="F401" s="106"/>
      <c r="G401" s="106"/>
    </row>
    <row r="402" spans="1:8" ht="16.5" x14ac:dyDescent="0.25">
      <c r="A402" s="117" t="s">
        <v>319</v>
      </c>
      <c r="B402" s="128" t="s">
        <v>161</v>
      </c>
      <c r="C402" s="121" t="s">
        <v>144</v>
      </c>
      <c r="D402" s="119" t="s">
        <v>144</v>
      </c>
      <c r="E402" s="113">
        <f>SUBTOTAL(9,E403)</f>
        <v>0</v>
      </c>
      <c r="F402" s="113">
        <f t="shared" ref="F402:G402" si="92">SUBTOTAL(9,F403)</f>
        <v>0</v>
      </c>
      <c r="G402" s="113">
        <f t="shared" si="92"/>
        <v>0</v>
      </c>
      <c r="H402" s="214"/>
    </row>
    <row r="403" spans="1:8" s="108" customFormat="1" ht="16.5" hidden="1" x14ac:dyDescent="0.25">
      <c r="A403" s="103" t="s">
        <v>153</v>
      </c>
      <c r="B403" s="126"/>
      <c r="C403" s="106"/>
      <c r="D403" s="106"/>
      <c r="E403" s="106"/>
      <c r="F403" s="106"/>
      <c r="G403" s="106"/>
    </row>
    <row r="404" spans="1:8" ht="16.5" x14ac:dyDescent="0.25">
      <c r="A404" s="117" t="s">
        <v>320</v>
      </c>
      <c r="B404" s="128" t="s">
        <v>163</v>
      </c>
      <c r="C404" s="121" t="s">
        <v>144</v>
      </c>
      <c r="D404" s="119" t="s">
        <v>144</v>
      </c>
      <c r="E404" s="113">
        <f>SUBTOTAL(9,E405)</f>
        <v>0</v>
      </c>
      <c r="F404" s="113">
        <f t="shared" ref="F404:G404" si="93">SUBTOTAL(9,F405)</f>
        <v>0</v>
      </c>
      <c r="G404" s="113">
        <f t="shared" si="93"/>
        <v>0</v>
      </c>
      <c r="H404" s="214"/>
    </row>
    <row r="405" spans="1:8" s="108" customFormat="1" ht="16.5" hidden="1" x14ac:dyDescent="0.25">
      <c r="A405" s="103" t="s">
        <v>153</v>
      </c>
      <c r="B405" s="126"/>
      <c r="C405" s="106"/>
      <c r="D405" s="106"/>
      <c r="E405" s="106"/>
      <c r="F405" s="106"/>
      <c r="G405" s="106"/>
    </row>
    <row r="406" spans="1:8" ht="16.5" x14ac:dyDescent="0.25">
      <c r="A406" s="120" t="s">
        <v>321</v>
      </c>
      <c r="B406" s="128" t="s">
        <v>322</v>
      </c>
      <c r="C406" s="121" t="s">
        <v>144</v>
      </c>
      <c r="D406" s="119" t="s">
        <v>144</v>
      </c>
      <c r="E406" s="113">
        <v>485627</v>
      </c>
      <c r="F406" s="113">
        <v>1758508.7417231896</v>
      </c>
      <c r="G406" s="113">
        <v>637430.81052999955</v>
      </c>
      <c r="H406" s="214"/>
    </row>
    <row r="407" spans="1:8" ht="16.5" x14ac:dyDescent="0.25">
      <c r="A407" s="117" t="s">
        <v>323</v>
      </c>
      <c r="B407" s="128" t="s">
        <v>148</v>
      </c>
      <c r="C407" s="121" t="s">
        <v>144</v>
      </c>
      <c r="D407" s="119" t="s">
        <v>144</v>
      </c>
      <c r="E407" s="113">
        <v>485590</v>
      </c>
      <c r="F407" s="113">
        <v>1758418.7417231896</v>
      </c>
      <c r="G407" s="113">
        <v>637402.6543799995</v>
      </c>
      <c r="H407" s="214"/>
    </row>
    <row r="408" spans="1:8" ht="16.5" x14ac:dyDescent="0.25">
      <c r="A408" s="117" t="s">
        <v>324</v>
      </c>
      <c r="B408" s="128" t="s">
        <v>150</v>
      </c>
      <c r="C408" s="121" t="s">
        <v>144</v>
      </c>
      <c r="D408" s="119" t="s">
        <v>144</v>
      </c>
      <c r="E408" s="113">
        <v>0</v>
      </c>
      <c r="F408" s="113">
        <v>0</v>
      </c>
      <c r="G408" s="113">
        <v>0</v>
      </c>
      <c r="H408" s="214"/>
    </row>
    <row r="409" spans="1:8" ht="16.5" x14ac:dyDescent="0.25">
      <c r="A409" s="117" t="s">
        <v>325</v>
      </c>
      <c r="B409" s="128" t="s">
        <v>152</v>
      </c>
      <c r="C409" s="121" t="s">
        <v>144</v>
      </c>
      <c r="D409" s="119" t="s">
        <v>144</v>
      </c>
      <c r="E409" s="113">
        <f>SUBTOTAL(9,E410:E410)</f>
        <v>0</v>
      </c>
      <c r="F409" s="113">
        <f t="shared" ref="F409:G409" si="94">SUBTOTAL(9,F410:F410)</f>
        <v>0</v>
      </c>
      <c r="G409" s="113">
        <f t="shared" si="94"/>
        <v>0</v>
      </c>
      <c r="H409" s="214"/>
    </row>
    <row r="410" spans="1:8" ht="16.5" hidden="1" x14ac:dyDescent="0.25">
      <c r="A410" s="117"/>
      <c r="B410" s="128"/>
      <c r="C410" s="113"/>
      <c r="D410" s="113"/>
      <c r="E410" s="113"/>
      <c r="F410" s="113"/>
      <c r="G410" s="113"/>
    </row>
    <row r="411" spans="1:8" ht="16.5" x14ac:dyDescent="0.25">
      <c r="A411" s="117" t="s">
        <v>326</v>
      </c>
      <c r="B411" s="128" t="s">
        <v>155</v>
      </c>
      <c r="C411" s="121" t="s">
        <v>144</v>
      </c>
      <c r="D411" s="119" t="s">
        <v>144</v>
      </c>
      <c r="E411" s="113">
        <f>SUBTOTAL(9,E412:E412)</f>
        <v>0</v>
      </c>
      <c r="F411" s="113">
        <f>SUBTOTAL(9,F412:F412)</f>
        <v>0</v>
      </c>
      <c r="G411" s="113">
        <f>SUBTOTAL(9,G412:G412)</f>
        <v>0</v>
      </c>
      <c r="H411" s="214"/>
    </row>
    <row r="412" spans="1:8" s="108" customFormat="1" ht="16.5" hidden="1" x14ac:dyDescent="0.25">
      <c r="A412" s="103" t="s">
        <v>153</v>
      </c>
      <c r="B412" s="126"/>
      <c r="C412" s="106"/>
      <c r="D412" s="106"/>
      <c r="E412" s="106"/>
      <c r="F412" s="106"/>
      <c r="G412" s="106"/>
    </row>
    <row r="413" spans="1:8" ht="16.5" x14ac:dyDescent="0.25">
      <c r="A413" s="117" t="s">
        <v>327</v>
      </c>
      <c r="B413" s="128" t="s">
        <v>157</v>
      </c>
      <c r="C413" s="121" t="s">
        <v>144</v>
      </c>
      <c r="D413" s="119" t="s">
        <v>144</v>
      </c>
      <c r="E413" s="113">
        <f>SUBTOTAL(9,E414)</f>
        <v>0</v>
      </c>
      <c r="F413" s="113">
        <f t="shared" ref="F413:G413" si="95">SUBTOTAL(9,F414)</f>
        <v>0</v>
      </c>
      <c r="G413" s="113">
        <f t="shared" si="95"/>
        <v>0</v>
      </c>
      <c r="H413" s="214"/>
    </row>
    <row r="414" spans="1:8" s="108" customFormat="1" ht="16.5" hidden="1" x14ac:dyDescent="0.25">
      <c r="A414" s="103" t="s">
        <v>153</v>
      </c>
      <c r="B414" s="126"/>
      <c r="C414" s="106"/>
      <c r="D414" s="106"/>
      <c r="E414" s="106"/>
      <c r="F414" s="106"/>
      <c r="G414" s="106"/>
    </row>
    <row r="415" spans="1:8" ht="16.5" x14ac:dyDescent="0.25">
      <c r="A415" s="117" t="s">
        <v>328</v>
      </c>
      <c r="B415" s="128" t="s">
        <v>159</v>
      </c>
      <c r="C415" s="121" t="s">
        <v>144</v>
      </c>
      <c r="D415" s="119" t="s">
        <v>144</v>
      </c>
      <c r="E415" s="113">
        <f>SUBTOTAL(9,E416)</f>
        <v>0</v>
      </c>
      <c r="F415" s="113">
        <f t="shared" ref="F415:G415" si="96">SUBTOTAL(9,F416)</f>
        <v>0</v>
      </c>
      <c r="G415" s="113">
        <f t="shared" si="96"/>
        <v>0</v>
      </c>
      <c r="H415" s="214"/>
    </row>
    <row r="416" spans="1:8" s="108" customFormat="1" ht="16.5" hidden="1" x14ac:dyDescent="0.25">
      <c r="A416" s="103" t="s">
        <v>153</v>
      </c>
      <c r="B416" s="126"/>
      <c r="C416" s="106"/>
      <c r="D416" s="106"/>
      <c r="E416" s="106"/>
      <c r="F416" s="106"/>
      <c r="G416" s="106"/>
    </row>
    <row r="417" spans="1:8" ht="16.5" x14ac:dyDescent="0.25">
      <c r="A417" s="117" t="s">
        <v>329</v>
      </c>
      <c r="B417" s="128" t="s">
        <v>161</v>
      </c>
      <c r="C417" s="121" t="s">
        <v>144</v>
      </c>
      <c r="D417" s="119" t="s">
        <v>144</v>
      </c>
      <c r="E417" s="113">
        <f>SUBTOTAL(9,E418)</f>
        <v>0</v>
      </c>
      <c r="F417" s="113">
        <f t="shared" ref="F417:G417" si="97">SUBTOTAL(9,F418)</f>
        <v>0</v>
      </c>
      <c r="G417" s="113">
        <f t="shared" si="97"/>
        <v>0</v>
      </c>
      <c r="H417" s="214"/>
    </row>
    <row r="418" spans="1:8" s="108" customFormat="1" ht="16.5" hidden="1" x14ac:dyDescent="0.25">
      <c r="A418" s="103" t="s">
        <v>153</v>
      </c>
      <c r="B418" s="126"/>
      <c r="C418" s="106"/>
      <c r="D418" s="106"/>
      <c r="E418" s="106"/>
      <c r="F418" s="106"/>
      <c r="G418" s="106"/>
    </row>
    <row r="419" spans="1:8" ht="16.5" x14ac:dyDescent="0.25">
      <c r="A419" s="117" t="s">
        <v>330</v>
      </c>
      <c r="B419" s="128" t="s">
        <v>163</v>
      </c>
      <c r="C419" s="121" t="s">
        <v>144</v>
      </c>
      <c r="D419" s="119" t="s">
        <v>144</v>
      </c>
      <c r="E419" s="113">
        <f>SUBTOTAL(9,E420)</f>
        <v>0</v>
      </c>
      <c r="F419" s="113">
        <f t="shared" ref="F419:G419" si="98">SUBTOTAL(9,F420)</f>
        <v>0</v>
      </c>
      <c r="G419" s="113">
        <f t="shared" si="98"/>
        <v>0</v>
      </c>
      <c r="H419" s="214"/>
    </row>
    <row r="420" spans="1:8" s="108" customFormat="1" ht="16.5" hidden="1" x14ac:dyDescent="0.25">
      <c r="A420" s="103" t="s">
        <v>153</v>
      </c>
      <c r="B420" s="126"/>
      <c r="C420" s="106"/>
      <c r="D420" s="106"/>
      <c r="E420" s="106"/>
      <c r="F420" s="106"/>
      <c r="G420" s="106"/>
    </row>
    <row r="421" spans="1:8" ht="16.5" x14ac:dyDescent="0.25">
      <c r="A421" s="117" t="s">
        <v>331</v>
      </c>
      <c r="B421" s="128" t="s">
        <v>165</v>
      </c>
      <c r="C421" s="121" t="s">
        <v>144</v>
      </c>
      <c r="D421" s="119" t="s">
        <v>144</v>
      </c>
      <c r="E421" s="113">
        <f>E422+E424+E426+E428+E430+E432</f>
        <v>0</v>
      </c>
      <c r="F421" s="113">
        <f t="shared" ref="F421:G421" si="99">F422+F424+F426+F428+F430+F432</f>
        <v>0</v>
      </c>
      <c r="G421" s="113">
        <f t="shared" si="99"/>
        <v>0</v>
      </c>
      <c r="H421" s="214"/>
    </row>
    <row r="422" spans="1:8" ht="16.5" x14ac:dyDescent="0.25">
      <c r="A422" s="117" t="s">
        <v>332</v>
      </c>
      <c r="B422" s="128" t="s">
        <v>152</v>
      </c>
      <c r="C422" s="121" t="s">
        <v>144</v>
      </c>
      <c r="D422" s="119" t="s">
        <v>144</v>
      </c>
      <c r="E422" s="113">
        <f>SUBTOTAL(9,E423)</f>
        <v>0</v>
      </c>
      <c r="F422" s="113">
        <f t="shared" ref="F422:G422" si="100">SUBTOTAL(9,F423)</f>
        <v>0</v>
      </c>
      <c r="G422" s="113">
        <f t="shared" si="100"/>
        <v>0</v>
      </c>
      <c r="H422" s="214"/>
    </row>
    <row r="423" spans="1:8" s="108" customFormat="1" ht="16.5" hidden="1" x14ac:dyDescent="0.25">
      <c r="A423" s="103" t="s">
        <v>153</v>
      </c>
      <c r="B423" s="126"/>
      <c r="C423" s="106"/>
      <c r="D423" s="106"/>
      <c r="E423" s="106"/>
      <c r="F423" s="106"/>
      <c r="G423" s="106"/>
    </row>
    <row r="424" spans="1:8" ht="16.5" x14ac:dyDescent="0.25">
      <c r="A424" s="117" t="s">
        <v>333</v>
      </c>
      <c r="B424" s="128" t="s">
        <v>155</v>
      </c>
      <c r="C424" s="121" t="s">
        <v>144</v>
      </c>
      <c r="D424" s="119" t="s">
        <v>144</v>
      </c>
      <c r="E424" s="113">
        <f>SUBTOTAL(9,E425)</f>
        <v>0</v>
      </c>
      <c r="F424" s="113">
        <f t="shared" ref="F424:G424" si="101">SUBTOTAL(9,F425)</f>
        <v>0</v>
      </c>
      <c r="G424" s="113">
        <f t="shared" si="101"/>
        <v>0</v>
      </c>
      <c r="H424" s="214"/>
    </row>
    <row r="425" spans="1:8" s="108" customFormat="1" ht="16.5" hidden="1" x14ac:dyDescent="0.25">
      <c r="A425" s="103" t="s">
        <v>153</v>
      </c>
      <c r="B425" s="126"/>
      <c r="C425" s="106"/>
      <c r="D425" s="106"/>
      <c r="E425" s="106"/>
      <c r="F425" s="106"/>
      <c r="G425" s="106"/>
    </row>
    <row r="426" spans="1:8" ht="16.5" x14ac:dyDescent="0.25">
      <c r="A426" s="117" t="s">
        <v>334</v>
      </c>
      <c r="B426" s="128" t="s">
        <v>157</v>
      </c>
      <c r="C426" s="121" t="s">
        <v>144</v>
      </c>
      <c r="D426" s="119" t="s">
        <v>144</v>
      </c>
      <c r="E426" s="113">
        <f>SUBTOTAL(9,E427)</f>
        <v>0</v>
      </c>
      <c r="F426" s="113">
        <f t="shared" ref="F426:G426" si="102">SUBTOTAL(9,F427)</f>
        <v>0</v>
      </c>
      <c r="G426" s="113">
        <f t="shared" si="102"/>
        <v>0</v>
      </c>
      <c r="H426" s="214"/>
    </row>
    <row r="427" spans="1:8" s="108" customFormat="1" ht="16.5" hidden="1" x14ac:dyDescent="0.25">
      <c r="A427" s="103" t="s">
        <v>153</v>
      </c>
      <c r="B427" s="126"/>
      <c r="C427" s="106"/>
      <c r="D427" s="106"/>
      <c r="E427" s="106"/>
      <c r="F427" s="106"/>
      <c r="G427" s="106"/>
    </row>
    <row r="428" spans="1:8" ht="16.5" x14ac:dyDescent="0.25">
      <c r="A428" s="117" t="s">
        <v>335</v>
      </c>
      <c r="B428" s="128" t="s">
        <v>159</v>
      </c>
      <c r="C428" s="121" t="s">
        <v>144</v>
      </c>
      <c r="D428" s="119" t="s">
        <v>144</v>
      </c>
      <c r="E428" s="113">
        <f>SUBTOTAL(9,E429)</f>
        <v>0</v>
      </c>
      <c r="F428" s="113">
        <f t="shared" ref="F428:G428" si="103">SUBTOTAL(9,F429)</f>
        <v>0</v>
      </c>
      <c r="G428" s="113">
        <f t="shared" si="103"/>
        <v>0</v>
      </c>
      <c r="H428" s="214"/>
    </row>
    <row r="429" spans="1:8" s="108" customFormat="1" ht="16.5" hidden="1" x14ac:dyDescent="0.25">
      <c r="A429" s="103" t="s">
        <v>153</v>
      </c>
      <c r="B429" s="126"/>
      <c r="C429" s="106"/>
      <c r="D429" s="106"/>
      <c r="E429" s="106"/>
      <c r="F429" s="106"/>
      <c r="G429" s="106"/>
    </row>
    <row r="430" spans="1:8" ht="16.5" x14ac:dyDescent="0.25">
      <c r="A430" s="117" t="s">
        <v>336</v>
      </c>
      <c r="B430" s="128" t="s">
        <v>161</v>
      </c>
      <c r="C430" s="121" t="s">
        <v>144</v>
      </c>
      <c r="D430" s="119" t="s">
        <v>144</v>
      </c>
      <c r="E430" s="113">
        <f>SUBTOTAL(9,E431)</f>
        <v>0</v>
      </c>
      <c r="F430" s="113">
        <f t="shared" ref="F430:G430" si="104">SUBTOTAL(9,F431)</f>
        <v>0</v>
      </c>
      <c r="G430" s="113">
        <f t="shared" si="104"/>
        <v>0</v>
      </c>
      <c r="H430" s="214"/>
    </row>
    <row r="431" spans="1:8" s="108" customFormat="1" ht="16.5" hidden="1" x14ac:dyDescent="0.25">
      <c r="A431" s="103" t="s">
        <v>153</v>
      </c>
      <c r="B431" s="126"/>
      <c r="C431" s="106"/>
      <c r="D431" s="106"/>
      <c r="E431" s="106"/>
      <c r="F431" s="106"/>
      <c r="G431" s="106">
        <v>1000</v>
      </c>
    </row>
    <row r="432" spans="1:8" ht="16.5" x14ac:dyDescent="0.25">
      <c r="A432" s="117" t="s">
        <v>337</v>
      </c>
      <c r="B432" s="128" t="s">
        <v>163</v>
      </c>
      <c r="C432" s="121" t="s">
        <v>144</v>
      </c>
      <c r="D432" s="119" t="s">
        <v>144</v>
      </c>
      <c r="E432" s="113">
        <f>SUBTOTAL(9,E433)</f>
        <v>0</v>
      </c>
      <c r="F432" s="113">
        <f t="shared" ref="F432:G432" si="105">SUBTOTAL(9,F433)</f>
        <v>0</v>
      </c>
      <c r="G432" s="113">
        <f t="shared" si="105"/>
        <v>0</v>
      </c>
      <c r="H432" s="214"/>
    </row>
    <row r="433" spans="1:8" s="108" customFormat="1" ht="16.5" hidden="1" x14ac:dyDescent="0.25">
      <c r="A433" s="103" t="s">
        <v>153</v>
      </c>
      <c r="B433" s="126"/>
      <c r="C433" s="106"/>
      <c r="D433" s="106"/>
      <c r="E433" s="106"/>
      <c r="F433" s="106"/>
      <c r="G433" s="106"/>
    </row>
    <row r="434" spans="1:8" ht="16.5" x14ac:dyDescent="0.25">
      <c r="A434" s="117" t="s">
        <v>338</v>
      </c>
      <c r="B434" s="128" t="s">
        <v>1913</v>
      </c>
      <c r="C434" s="121" t="s">
        <v>144</v>
      </c>
      <c r="D434" s="119" t="s">
        <v>144</v>
      </c>
      <c r="E434" s="113">
        <v>485590</v>
      </c>
      <c r="F434" s="113">
        <v>1758418.7417231896</v>
      </c>
      <c r="G434" s="113">
        <v>637402.6543799995</v>
      </c>
      <c r="H434" s="214"/>
    </row>
    <row r="435" spans="1:8" ht="16.5" x14ac:dyDescent="0.25">
      <c r="A435" s="117" t="s">
        <v>340</v>
      </c>
      <c r="B435" s="128" t="s">
        <v>152</v>
      </c>
      <c r="C435" s="121" t="s">
        <v>144</v>
      </c>
      <c r="D435" s="119" t="s">
        <v>144</v>
      </c>
      <c r="E435" s="113">
        <v>17332</v>
      </c>
      <c r="F435" s="113">
        <v>62256.007437453518</v>
      </c>
      <c r="G435" s="113">
        <v>22526.235589999997</v>
      </c>
      <c r="H435" s="214"/>
    </row>
    <row r="436" spans="1:8" ht="16.5" hidden="1" outlineLevel="1" x14ac:dyDescent="0.25">
      <c r="A436" s="117"/>
      <c r="B436" s="128" t="s">
        <v>1914</v>
      </c>
      <c r="C436" s="112">
        <v>2019</v>
      </c>
      <c r="D436" s="113">
        <v>0.4</v>
      </c>
      <c r="E436" s="113">
        <v>68</v>
      </c>
      <c r="F436" s="113">
        <v>128.34496484085378</v>
      </c>
      <c r="G436" s="113">
        <v>234.51915</v>
      </c>
    </row>
    <row r="437" spans="1:8" ht="16.5" hidden="1" outlineLevel="1" x14ac:dyDescent="0.25">
      <c r="A437" s="117"/>
      <c r="B437" s="128" t="s">
        <v>1915</v>
      </c>
      <c r="C437" s="112">
        <v>2019</v>
      </c>
      <c r="D437" s="113">
        <v>10</v>
      </c>
      <c r="E437" s="113">
        <v>333</v>
      </c>
      <c r="F437" s="113">
        <v>1467</v>
      </c>
      <c r="G437" s="113">
        <v>526.05300999999997</v>
      </c>
    </row>
    <row r="438" spans="1:8" ht="16.5" hidden="1" outlineLevel="1" x14ac:dyDescent="0.25">
      <c r="A438" s="117"/>
      <c r="B438" s="128" t="s">
        <v>1916</v>
      </c>
      <c r="C438" s="112">
        <v>2019</v>
      </c>
      <c r="D438" s="113">
        <v>0.4</v>
      </c>
      <c r="E438" s="113">
        <v>34</v>
      </c>
      <c r="F438" s="113">
        <v>128.34496484085378</v>
      </c>
      <c r="G438" s="113">
        <v>63.012039999999999</v>
      </c>
    </row>
    <row r="439" spans="1:8" ht="16.5" hidden="1" outlineLevel="1" x14ac:dyDescent="0.25">
      <c r="A439" s="117"/>
      <c r="B439" s="128" t="s">
        <v>1917</v>
      </c>
      <c r="C439" s="112">
        <v>2019</v>
      </c>
      <c r="D439" s="113">
        <v>0.4</v>
      </c>
      <c r="E439" s="113">
        <v>1190</v>
      </c>
      <c r="F439" s="113">
        <v>41</v>
      </c>
      <c r="G439" s="113">
        <v>1458.5004299999998</v>
      </c>
    </row>
    <row r="440" spans="1:8" ht="16.5" hidden="1" outlineLevel="1" x14ac:dyDescent="0.25">
      <c r="A440" s="117"/>
      <c r="B440" s="128" t="s">
        <v>1918</v>
      </c>
      <c r="C440" s="112">
        <v>2019</v>
      </c>
      <c r="D440" s="113">
        <v>0.4</v>
      </c>
      <c r="E440" s="113">
        <v>216</v>
      </c>
      <c r="F440" s="113">
        <v>128.34496484085378</v>
      </c>
      <c r="G440" s="113">
        <v>274.73174</v>
      </c>
    </row>
    <row r="441" spans="1:8" ht="16.5" hidden="1" outlineLevel="1" x14ac:dyDescent="0.25">
      <c r="A441" s="117"/>
      <c r="B441" s="128" t="s">
        <v>1919</v>
      </c>
      <c r="C441" s="112">
        <v>2019</v>
      </c>
      <c r="D441" s="113">
        <v>0.4</v>
      </c>
      <c r="E441" s="113">
        <v>43</v>
      </c>
      <c r="F441" s="113">
        <v>128.34496484085378</v>
      </c>
      <c r="G441" s="113">
        <v>162.07912999999999</v>
      </c>
    </row>
    <row r="442" spans="1:8" ht="16.5" hidden="1" outlineLevel="1" x14ac:dyDescent="0.25">
      <c r="A442" s="117"/>
      <c r="B442" s="128" t="s">
        <v>1920</v>
      </c>
      <c r="C442" s="112">
        <v>2019</v>
      </c>
      <c r="D442" s="113">
        <v>0.4</v>
      </c>
      <c r="E442" s="113">
        <v>26</v>
      </c>
      <c r="F442" s="113">
        <v>128.34496484085378</v>
      </c>
      <c r="G442" s="113">
        <v>108.69584999999999</v>
      </c>
    </row>
    <row r="443" spans="1:8" ht="16.5" hidden="1" outlineLevel="1" x14ac:dyDescent="0.25">
      <c r="A443" s="117"/>
      <c r="B443" s="128" t="s">
        <v>1921</v>
      </c>
      <c r="C443" s="112">
        <v>2019</v>
      </c>
      <c r="D443" s="113">
        <v>0.4</v>
      </c>
      <c r="E443" s="113">
        <v>27</v>
      </c>
      <c r="F443" s="113">
        <v>128.34496484085378</v>
      </c>
      <c r="G443" s="113">
        <v>45.941919999999996</v>
      </c>
    </row>
    <row r="444" spans="1:8" ht="16.5" hidden="1" outlineLevel="1" x14ac:dyDescent="0.25">
      <c r="A444" s="117"/>
      <c r="B444" s="128" t="s">
        <v>1922</v>
      </c>
      <c r="C444" s="112">
        <v>2019</v>
      </c>
      <c r="D444" s="113">
        <v>0.4</v>
      </c>
      <c r="E444" s="113">
        <v>87</v>
      </c>
      <c r="F444" s="113">
        <v>128.34496484085378</v>
      </c>
      <c r="G444" s="113">
        <v>88.760059999999996</v>
      </c>
    </row>
    <row r="445" spans="1:8" ht="16.5" hidden="1" outlineLevel="1" x14ac:dyDescent="0.25">
      <c r="A445" s="117"/>
      <c r="B445" s="128" t="s">
        <v>1923</v>
      </c>
      <c r="C445" s="112">
        <v>2019</v>
      </c>
      <c r="D445" s="113">
        <v>0.4</v>
      </c>
      <c r="E445" s="113">
        <v>5</v>
      </c>
      <c r="F445" s="113">
        <v>128.34496484085378</v>
      </c>
      <c r="G445" s="113">
        <v>20.436409999999999</v>
      </c>
    </row>
    <row r="446" spans="1:8" ht="16.5" hidden="1" outlineLevel="1" x14ac:dyDescent="0.25">
      <c r="A446" s="117"/>
      <c r="B446" s="128" t="s">
        <v>1924</v>
      </c>
      <c r="C446" s="112">
        <v>2019</v>
      </c>
      <c r="D446" s="113">
        <v>0.4</v>
      </c>
      <c r="E446" s="113">
        <v>42</v>
      </c>
      <c r="F446" s="113">
        <v>41</v>
      </c>
      <c r="G446" s="113">
        <v>33.879359999999998</v>
      </c>
    </row>
    <row r="447" spans="1:8" ht="16.5" hidden="1" outlineLevel="1" x14ac:dyDescent="0.25">
      <c r="A447" s="117"/>
      <c r="B447" s="128" t="s">
        <v>1925</v>
      </c>
      <c r="C447" s="112">
        <v>2019</v>
      </c>
      <c r="D447" s="113">
        <v>0.4</v>
      </c>
      <c r="E447" s="113">
        <v>22</v>
      </c>
      <c r="F447" s="113">
        <v>128.34496484085378</v>
      </c>
      <c r="G447" s="113">
        <v>62.88476</v>
      </c>
    </row>
    <row r="448" spans="1:8" ht="16.5" hidden="1" outlineLevel="1" x14ac:dyDescent="0.25">
      <c r="A448" s="117"/>
      <c r="B448" s="128" t="s">
        <v>1926</v>
      </c>
      <c r="C448" s="112">
        <v>2019</v>
      </c>
      <c r="D448" s="113">
        <v>0.4</v>
      </c>
      <c r="E448" s="113">
        <v>51</v>
      </c>
      <c r="F448" s="113">
        <v>128.34496484085378</v>
      </c>
      <c r="G448" s="113">
        <v>159.91356999999999</v>
      </c>
    </row>
    <row r="449" spans="1:7" ht="16.5" hidden="1" outlineLevel="1" x14ac:dyDescent="0.25">
      <c r="A449" s="117"/>
      <c r="B449" s="128" t="s">
        <v>1927</v>
      </c>
      <c r="C449" s="112">
        <v>2019</v>
      </c>
      <c r="D449" s="113">
        <v>0.4</v>
      </c>
      <c r="E449" s="113">
        <v>232</v>
      </c>
      <c r="F449" s="113">
        <v>128.34496484085378</v>
      </c>
      <c r="G449" s="113">
        <v>272.37710000000004</v>
      </c>
    </row>
    <row r="450" spans="1:7" ht="16.5" hidden="1" outlineLevel="1" x14ac:dyDescent="0.25">
      <c r="A450" s="117"/>
      <c r="B450" s="128" t="s">
        <v>1928</v>
      </c>
      <c r="C450" s="112">
        <v>2019</v>
      </c>
      <c r="D450" s="113">
        <v>0.4</v>
      </c>
      <c r="E450" s="113">
        <v>16</v>
      </c>
      <c r="F450" s="113">
        <v>128.34496484085378</v>
      </c>
      <c r="G450" s="113">
        <v>73.9405</v>
      </c>
    </row>
    <row r="451" spans="1:7" ht="16.5" hidden="1" outlineLevel="1" x14ac:dyDescent="0.25">
      <c r="A451" s="117"/>
      <c r="B451" s="128" t="s">
        <v>1929</v>
      </c>
      <c r="C451" s="112">
        <v>2019</v>
      </c>
      <c r="D451" s="113">
        <v>0.4</v>
      </c>
      <c r="E451" s="113">
        <v>14</v>
      </c>
      <c r="F451" s="113">
        <v>128.34496484085378</v>
      </c>
      <c r="G451" s="113">
        <v>83.340469999999996</v>
      </c>
    </row>
    <row r="452" spans="1:7" ht="16.5" hidden="1" outlineLevel="1" x14ac:dyDescent="0.25">
      <c r="A452" s="117"/>
      <c r="B452" s="128" t="s">
        <v>1930</v>
      </c>
      <c r="C452" s="112">
        <v>2019</v>
      </c>
      <c r="D452" s="113">
        <v>0.4</v>
      </c>
      <c r="E452" s="113">
        <v>474</v>
      </c>
      <c r="F452" s="113">
        <v>128.34496484085378</v>
      </c>
      <c r="G452" s="113">
        <v>682.32374000000004</v>
      </c>
    </row>
    <row r="453" spans="1:7" ht="16.5" hidden="1" outlineLevel="1" x14ac:dyDescent="0.25">
      <c r="A453" s="117"/>
      <c r="B453" s="128" t="s">
        <v>1931</v>
      </c>
      <c r="C453" s="112">
        <v>2019</v>
      </c>
      <c r="D453" s="113">
        <v>0.4</v>
      </c>
      <c r="E453" s="113">
        <v>22</v>
      </c>
      <c r="F453" s="113">
        <v>128.34496484085378</v>
      </c>
      <c r="G453" s="113">
        <v>55.556530000000002</v>
      </c>
    </row>
    <row r="454" spans="1:7" ht="16.5" hidden="1" outlineLevel="1" x14ac:dyDescent="0.25">
      <c r="A454" s="117"/>
      <c r="B454" s="128" t="s">
        <v>1932</v>
      </c>
      <c r="C454" s="112">
        <v>2019</v>
      </c>
      <c r="D454" s="113">
        <v>0.4</v>
      </c>
      <c r="E454" s="113">
        <v>25</v>
      </c>
      <c r="F454" s="113">
        <v>128.34496484085378</v>
      </c>
      <c r="G454" s="113">
        <v>74.180999999999997</v>
      </c>
    </row>
    <row r="455" spans="1:7" ht="16.5" hidden="1" outlineLevel="1" x14ac:dyDescent="0.25">
      <c r="A455" s="117"/>
      <c r="B455" s="128"/>
      <c r="C455" s="121"/>
      <c r="D455" s="113"/>
      <c r="E455" s="113"/>
      <c r="F455" s="113"/>
      <c r="G455" s="113"/>
    </row>
    <row r="456" spans="1:7" ht="16.5" hidden="1" outlineLevel="1" x14ac:dyDescent="0.25">
      <c r="A456" s="117"/>
      <c r="B456" s="128" t="s">
        <v>1933</v>
      </c>
      <c r="C456" s="112">
        <v>2017</v>
      </c>
      <c r="D456" s="113">
        <v>10</v>
      </c>
      <c r="E456" s="113">
        <v>228</v>
      </c>
      <c r="F456" s="121">
        <v>3208.6239999999998</v>
      </c>
      <c r="G456" s="113">
        <v>401.30068</v>
      </c>
    </row>
    <row r="457" spans="1:7" ht="16.5" hidden="1" outlineLevel="1" x14ac:dyDescent="0.25">
      <c r="A457" s="117"/>
      <c r="B457" s="128" t="s">
        <v>1934</v>
      </c>
      <c r="C457" s="112">
        <v>2017</v>
      </c>
      <c r="D457" s="113">
        <v>10</v>
      </c>
      <c r="E457" s="113">
        <v>634</v>
      </c>
      <c r="F457" s="121">
        <v>3208.6239999999998</v>
      </c>
      <c r="G457" s="113">
        <v>631.61024999999995</v>
      </c>
    </row>
    <row r="458" spans="1:7" ht="16.5" hidden="1" outlineLevel="1" x14ac:dyDescent="0.25">
      <c r="A458" s="117"/>
      <c r="B458" s="128" t="s">
        <v>1935</v>
      </c>
      <c r="C458" s="112">
        <v>2017</v>
      </c>
      <c r="D458" s="113">
        <v>10</v>
      </c>
      <c r="E458" s="113">
        <v>283</v>
      </c>
      <c r="F458" s="121">
        <v>3208.6239999999998</v>
      </c>
      <c r="G458" s="113">
        <v>449.63614999999999</v>
      </c>
    </row>
    <row r="459" spans="1:7" ht="16.5" hidden="1" outlineLevel="1" x14ac:dyDescent="0.25">
      <c r="A459" s="117"/>
      <c r="B459" s="128" t="s">
        <v>1936</v>
      </c>
      <c r="C459" s="112">
        <v>2017</v>
      </c>
      <c r="D459" s="113">
        <v>10</v>
      </c>
      <c r="E459" s="113">
        <v>5</v>
      </c>
      <c r="F459" s="121">
        <v>3208.6239999999998</v>
      </c>
      <c r="G459" s="113">
        <v>16.32807</v>
      </c>
    </row>
    <row r="460" spans="1:7" ht="16.5" hidden="1" outlineLevel="1" x14ac:dyDescent="0.25">
      <c r="A460" s="117"/>
      <c r="B460" s="128" t="s">
        <v>1937</v>
      </c>
      <c r="C460" s="112">
        <v>2017</v>
      </c>
      <c r="D460" s="113">
        <v>10</v>
      </c>
      <c r="E460" s="113">
        <v>36</v>
      </c>
      <c r="F460" s="121">
        <v>3208.6239999999998</v>
      </c>
      <c r="G460" s="113">
        <v>184.49673000000001</v>
      </c>
    </row>
    <row r="461" spans="1:7" ht="16.5" hidden="1" outlineLevel="1" x14ac:dyDescent="0.25">
      <c r="A461" s="117"/>
      <c r="B461" s="128" t="s">
        <v>1938</v>
      </c>
      <c r="C461" s="112">
        <v>2017</v>
      </c>
      <c r="D461" s="113">
        <v>10</v>
      </c>
      <c r="E461" s="113">
        <v>436</v>
      </c>
      <c r="F461" s="121">
        <v>3208.6239999999998</v>
      </c>
      <c r="G461" s="113">
        <v>517.13449000000003</v>
      </c>
    </row>
    <row r="462" spans="1:7" ht="16.5" hidden="1" outlineLevel="1" x14ac:dyDescent="0.25">
      <c r="A462" s="117"/>
      <c r="B462" s="128" t="s">
        <v>1939</v>
      </c>
      <c r="C462" s="112">
        <v>2017</v>
      </c>
      <c r="D462" s="113">
        <v>10</v>
      </c>
      <c r="E462" s="113">
        <v>8</v>
      </c>
      <c r="F462" s="121">
        <v>3208.6239999999998</v>
      </c>
      <c r="G462" s="113">
        <v>35.68806</v>
      </c>
    </row>
    <row r="463" spans="1:7" ht="16.5" hidden="1" outlineLevel="1" x14ac:dyDescent="0.25">
      <c r="A463" s="117"/>
      <c r="B463" s="128" t="s">
        <v>1940</v>
      </c>
      <c r="C463" s="112">
        <v>2017</v>
      </c>
      <c r="D463" s="113">
        <v>10</v>
      </c>
      <c r="E463" s="113">
        <v>486</v>
      </c>
      <c r="F463" s="121">
        <v>3208.6239999999998</v>
      </c>
      <c r="G463" s="113">
        <v>548.18643999999995</v>
      </c>
    </row>
    <row r="464" spans="1:7" ht="16.5" hidden="1" outlineLevel="1" x14ac:dyDescent="0.25">
      <c r="A464" s="117"/>
      <c r="B464" s="128" t="s">
        <v>1941</v>
      </c>
      <c r="C464" s="112">
        <v>2017</v>
      </c>
      <c r="D464" s="113">
        <v>10</v>
      </c>
      <c r="E464" s="113">
        <v>553</v>
      </c>
      <c r="F464" s="121">
        <v>3208.6239999999998</v>
      </c>
      <c r="G464" s="113">
        <v>873.07311000000004</v>
      </c>
    </row>
    <row r="465" spans="1:7" ht="16.5" hidden="1" outlineLevel="1" x14ac:dyDescent="0.25">
      <c r="A465" s="117"/>
      <c r="B465" s="128" t="s">
        <v>1942</v>
      </c>
      <c r="C465" s="112">
        <v>2017</v>
      </c>
      <c r="D465" s="113">
        <v>10</v>
      </c>
      <c r="E465" s="113">
        <v>110</v>
      </c>
      <c r="F465" s="121">
        <v>3208.6239999999998</v>
      </c>
      <c r="G465" s="113">
        <v>163.80549999999999</v>
      </c>
    </row>
    <row r="466" spans="1:7" ht="16.5" hidden="1" outlineLevel="1" x14ac:dyDescent="0.25">
      <c r="A466" s="117"/>
      <c r="B466" s="128" t="s">
        <v>1943</v>
      </c>
      <c r="C466" s="112">
        <v>2017</v>
      </c>
      <c r="D466" s="113">
        <v>10</v>
      </c>
      <c r="E466" s="113">
        <v>19</v>
      </c>
      <c r="F466" s="121">
        <v>3208.6239999999998</v>
      </c>
      <c r="G466" s="113">
        <v>91.566999999999993</v>
      </c>
    </row>
    <row r="467" spans="1:7" ht="16.5" hidden="1" outlineLevel="1" x14ac:dyDescent="0.25">
      <c r="A467" s="117"/>
      <c r="B467" s="128" t="s">
        <v>1944</v>
      </c>
      <c r="C467" s="112">
        <v>2017</v>
      </c>
      <c r="D467" s="113">
        <v>10</v>
      </c>
      <c r="E467" s="113">
        <v>1567</v>
      </c>
      <c r="F467" s="121">
        <v>3208.6239999999998</v>
      </c>
      <c r="G467" s="113">
        <v>2251.5060899999999</v>
      </c>
    </row>
    <row r="468" spans="1:7" ht="16.5" hidden="1" outlineLevel="1" x14ac:dyDescent="0.25">
      <c r="A468" s="117"/>
      <c r="B468" s="128" t="s">
        <v>1945</v>
      </c>
      <c r="C468" s="112">
        <v>2017</v>
      </c>
      <c r="D468" s="113">
        <v>10</v>
      </c>
      <c r="E468" s="113">
        <v>1906</v>
      </c>
      <c r="F468" s="121">
        <v>3208.6239999999998</v>
      </c>
      <c r="G468" s="113">
        <v>1499.9616100000001</v>
      </c>
    </row>
    <row r="469" spans="1:7" ht="16.5" hidden="1" outlineLevel="1" x14ac:dyDescent="0.25">
      <c r="A469" s="117"/>
      <c r="B469" s="128" t="s">
        <v>1946</v>
      </c>
      <c r="C469" s="112">
        <v>2017</v>
      </c>
      <c r="D469" s="113">
        <v>0.4</v>
      </c>
      <c r="E469" s="113">
        <v>40</v>
      </c>
      <c r="F469" s="121">
        <v>128.34</v>
      </c>
      <c r="G469" s="113">
        <v>70.821730000000002</v>
      </c>
    </row>
    <row r="470" spans="1:7" ht="16.5" hidden="1" outlineLevel="1" x14ac:dyDescent="0.25">
      <c r="A470" s="117"/>
      <c r="B470" s="128" t="s">
        <v>1947</v>
      </c>
      <c r="C470" s="112">
        <v>2017</v>
      </c>
      <c r="D470" s="113">
        <v>0.4</v>
      </c>
      <c r="E470" s="113">
        <v>49</v>
      </c>
      <c r="F470" s="121">
        <v>128.34</v>
      </c>
      <c r="G470" s="113">
        <v>222.84529000000001</v>
      </c>
    </row>
    <row r="471" spans="1:7" ht="16.5" hidden="1" outlineLevel="1" x14ac:dyDescent="0.25">
      <c r="A471" s="117"/>
      <c r="B471" s="128" t="s">
        <v>1948</v>
      </c>
      <c r="C471" s="112">
        <v>2017</v>
      </c>
      <c r="D471" s="113">
        <v>0.4</v>
      </c>
      <c r="E471" s="113">
        <v>84</v>
      </c>
      <c r="F471" s="121">
        <v>128.34</v>
      </c>
      <c r="G471" s="113">
        <v>161.04939000000002</v>
      </c>
    </row>
    <row r="472" spans="1:7" ht="16.5" hidden="1" outlineLevel="1" x14ac:dyDescent="0.25">
      <c r="A472" s="117"/>
      <c r="B472" s="128" t="s">
        <v>1949</v>
      </c>
      <c r="C472" s="112">
        <v>2017</v>
      </c>
      <c r="D472" s="113">
        <v>0.4</v>
      </c>
      <c r="E472" s="113">
        <v>110</v>
      </c>
      <c r="F472" s="121">
        <v>128.34</v>
      </c>
      <c r="G472" s="113">
        <v>89.938109999999995</v>
      </c>
    </row>
    <row r="473" spans="1:7" ht="16.5" hidden="1" outlineLevel="1" x14ac:dyDescent="0.25">
      <c r="A473" s="117"/>
      <c r="B473" s="128" t="s">
        <v>1950</v>
      </c>
      <c r="C473" s="112">
        <v>2017</v>
      </c>
      <c r="D473" s="113">
        <v>0.4</v>
      </c>
      <c r="E473" s="113">
        <v>98</v>
      </c>
      <c r="F473" s="121">
        <v>128.34</v>
      </c>
      <c r="G473" s="113">
        <v>173.65854000000002</v>
      </c>
    </row>
    <row r="474" spans="1:7" ht="16.5" hidden="1" outlineLevel="1" x14ac:dyDescent="0.25">
      <c r="A474" s="117"/>
      <c r="B474" s="128" t="s">
        <v>1951</v>
      </c>
      <c r="C474" s="112">
        <v>2017</v>
      </c>
      <c r="D474" s="113">
        <v>0.4</v>
      </c>
      <c r="E474" s="113">
        <v>814</v>
      </c>
      <c r="F474" s="121">
        <v>128.34</v>
      </c>
      <c r="G474" s="113">
        <v>202.50189</v>
      </c>
    </row>
    <row r="475" spans="1:7" ht="16.5" hidden="1" outlineLevel="1" x14ac:dyDescent="0.25">
      <c r="A475" s="117"/>
      <c r="B475" s="128" t="s">
        <v>1952</v>
      </c>
      <c r="C475" s="112">
        <v>2017</v>
      </c>
      <c r="D475" s="119">
        <v>0.4</v>
      </c>
      <c r="E475" s="113">
        <v>168</v>
      </c>
      <c r="F475" s="121">
        <v>128.34</v>
      </c>
      <c r="G475" s="113">
        <v>296.79390999999998</v>
      </c>
    </row>
    <row r="476" spans="1:7" ht="16.5" hidden="1" outlineLevel="1" x14ac:dyDescent="0.25">
      <c r="A476" s="117"/>
      <c r="B476" s="128" t="s">
        <v>1953</v>
      </c>
      <c r="C476" s="112">
        <v>2017</v>
      </c>
      <c r="D476" s="119">
        <v>0.4</v>
      </c>
      <c r="E476" s="113">
        <v>283</v>
      </c>
      <c r="F476" s="121">
        <v>128.34</v>
      </c>
      <c r="G476" s="113">
        <v>378.27970999999997</v>
      </c>
    </row>
    <row r="477" spans="1:7" ht="16.5" hidden="1" outlineLevel="1" x14ac:dyDescent="0.25">
      <c r="A477" s="117"/>
      <c r="B477" s="128" t="s">
        <v>1954</v>
      </c>
      <c r="C477" s="112">
        <v>2017</v>
      </c>
      <c r="D477" s="119">
        <v>0.4</v>
      </c>
      <c r="E477" s="113">
        <v>344</v>
      </c>
      <c r="F477" s="121">
        <v>128.34</v>
      </c>
      <c r="G477" s="113">
        <v>477.75975</v>
      </c>
    </row>
    <row r="478" spans="1:7" ht="16.5" hidden="1" outlineLevel="1" x14ac:dyDescent="0.25">
      <c r="A478" s="117"/>
      <c r="B478" s="128" t="s">
        <v>1955</v>
      </c>
      <c r="C478" s="112">
        <v>2017</v>
      </c>
      <c r="D478" s="119">
        <v>0.4</v>
      </c>
      <c r="E478" s="113">
        <v>184</v>
      </c>
      <c r="F478" s="121">
        <v>128.34</v>
      </c>
      <c r="G478" s="113">
        <v>300.10262999999998</v>
      </c>
    </row>
    <row r="479" spans="1:7" ht="16.5" hidden="1" outlineLevel="1" x14ac:dyDescent="0.25">
      <c r="A479" s="117"/>
      <c r="B479" s="128" t="s">
        <v>1956</v>
      </c>
      <c r="C479" s="112">
        <v>2017</v>
      </c>
      <c r="D479" s="119">
        <v>0.4</v>
      </c>
      <c r="E479" s="113">
        <v>36</v>
      </c>
      <c r="F479" s="121">
        <v>128.34</v>
      </c>
      <c r="G479" s="113">
        <v>31.383119999999998</v>
      </c>
    </row>
    <row r="480" spans="1:7" ht="16.5" hidden="1" outlineLevel="1" x14ac:dyDescent="0.25">
      <c r="A480" s="117"/>
      <c r="B480" s="128" t="s">
        <v>1957</v>
      </c>
      <c r="C480" s="112">
        <v>2017</v>
      </c>
      <c r="D480" s="119">
        <v>0.4</v>
      </c>
      <c r="E480" s="113">
        <v>184</v>
      </c>
      <c r="F480" s="121">
        <v>128.34</v>
      </c>
      <c r="G480" s="113">
        <v>224.87973000000002</v>
      </c>
    </row>
    <row r="481" spans="1:7" ht="16.5" hidden="1" outlineLevel="1" x14ac:dyDescent="0.25">
      <c r="A481" s="117"/>
      <c r="B481" s="128" t="s">
        <v>1958</v>
      </c>
      <c r="C481" s="112">
        <v>2017</v>
      </c>
      <c r="D481" s="113">
        <v>0.4</v>
      </c>
      <c r="E481" s="113">
        <v>35</v>
      </c>
      <c r="F481" s="121">
        <v>128.34</v>
      </c>
      <c r="G481" s="113">
        <v>69.189080000000004</v>
      </c>
    </row>
    <row r="482" spans="1:7" ht="16.5" hidden="1" outlineLevel="1" x14ac:dyDescent="0.25">
      <c r="A482" s="117"/>
      <c r="B482" s="128" t="s">
        <v>1959</v>
      </c>
      <c r="C482" s="112">
        <v>2017</v>
      </c>
      <c r="D482" s="119">
        <v>0.4</v>
      </c>
      <c r="E482" s="113">
        <v>32</v>
      </c>
      <c r="F482" s="121">
        <v>128.34</v>
      </c>
      <c r="G482" s="113">
        <v>49.656839999999995</v>
      </c>
    </row>
    <row r="483" spans="1:7" ht="16.5" hidden="1" outlineLevel="1" x14ac:dyDescent="0.25">
      <c r="A483" s="117"/>
      <c r="B483" s="128" t="s">
        <v>1960</v>
      </c>
      <c r="C483" s="112">
        <v>2017</v>
      </c>
      <c r="D483" s="113">
        <v>0.4</v>
      </c>
      <c r="E483" s="113">
        <v>282</v>
      </c>
      <c r="F483" s="121">
        <v>128.34</v>
      </c>
      <c r="G483" s="113">
        <v>444.43284000000006</v>
      </c>
    </row>
    <row r="484" spans="1:7" ht="16.5" hidden="1" outlineLevel="1" x14ac:dyDescent="0.25">
      <c r="A484" s="117"/>
      <c r="B484" s="128" t="s">
        <v>1961</v>
      </c>
      <c r="C484" s="112">
        <v>2017</v>
      </c>
      <c r="D484" s="113">
        <v>0.4</v>
      </c>
      <c r="E484" s="113">
        <v>135</v>
      </c>
      <c r="F484" s="121">
        <v>128.34</v>
      </c>
      <c r="G484" s="113">
        <v>405.16086999999999</v>
      </c>
    </row>
    <row r="485" spans="1:7" ht="16.5" hidden="1" outlineLevel="1" x14ac:dyDescent="0.25">
      <c r="A485" s="117"/>
      <c r="B485" s="128" t="s">
        <v>1962</v>
      </c>
      <c r="C485" s="112">
        <v>2017</v>
      </c>
      <c r="D485" s="119">
        <v>0.4</v>
      </c>
      <c r="E485" s="113">
        <v>187</v>
      </c>
      <c r="F485" s="121">
        <v>128.34</v>
      </c>
      <c r="G485" s="113">
        <v>209.29795999999999</v>
      </c>
    </row>
    <row r="486" spans="1:7" ht="16.5" hidden="1" outlineLevel="1" x14ac:dyDescent="0.25">
      <c r="A486" s="117"/>
      <c r="B486" s="128" t="s">
        <v>1963</v>
      </c>
      <c r="C486" s="112">
        <v>2017</v>
      </c>
      <c r="D486" s="119">
        <v>0.4</v>
      </c>
      <c r="E486" s="113">
        <v>35</v>
      </c>
      <c r="F486" s="121">
        <v>128.34</v>
      </c>
      <c r="G486" s="113">
        <v>52.7</v>
      </c>
    </row>
    <row r="487" spans="1:7" ht="16.5" hidden="1" outlineLevel="1" x14ac:dyDescent="0.25">
      <c r="A487" s="117"/>
      <c r="B487" s="128" t="s">
        <v>1964</v>
      </c>
      <c r="C487" s="112">
        <v>2017</v>
      </c>
      <c r="D487" s="113">
        <v>0.4</v>
      </c>
      <c r="E487" s="113">
        <v>421</v>
      </c>
      <c r="F487" s="121">
        <v>128.34</v>
      </c>
      <c r="G487" s="113">
        <v>403.59956</v>
      </c>
    </row>
    <row r="488" spans="1:7" ht="16.5" hidden="1" outlineLevel="1" x14ac:dyDescent="0.25">
      <c r="A488" s="117"/>
      <c r="B488" s="128" t="s">
        <v>1965</v>
      </c>
      <c r="C488" s="112">
        <v>2017</v>
      </c>
      <c r="D488" s="113">
        <v>0.4</v>
      </c>
      <c r="E488" s="113">
        <v>400</v>
      </c>
      <c r="F488" s="121">
        <v>128.34</v>
      </c>
      <c r="G488" s="113">
        <v>588.65066999999999</v>
      </c>
    </row>
    <row r="489" spans="1:7" ht="16.5" hidden="1" outlineLevel="1" x14ac:dyDescent="0.25">
      <c r="A489" s="117"/>
      <c r="B489" s="128" t="s">
        <v>1966</v>
      </c>
      <c r="C489" s="112">
        <v>2017</v>
      </c>
      <c r="D489" s="113">
        <v>0.4</v>
      </c>
      <c r="E489" s="113">
        <v>77</v>
      </c>
      <c r="F489" s="121">
        <v>128.34</v>
      </c>
      <c r="G489" s="113">
        <v>138.25820999999999</v>
      </c>
    </row>
    <row r="490" spans="1:7" ht="16.5" hidden="1" outlineLevel="1" x14ac:dyDescent="0.25">
      <c r="A490" s="117"/>
      <c r="B490" s="128" t="s">
        <v>1967</v>
      </c>
      <c r="C490" s="112">
        <v>2017</v>
      </c>
      <c r="D490" s="113">
        <v>0.4</v>
      </c>
      <c r="E490" s="113">
        <v>137</v>
      </c>
      <c r="F490" s="121">
        <v>128.34</v>
      </c>
      <c r="G490" s="113">
        <v>201.70393999999999</v>
      </c>
    </row>
    <row r="491" spans="1:7" ht="16.5" hidden="1" outlineLevel="1" x14ac:dyDescent="0.25">
      <c r="A491" s="117"/>
      <c r="B491" s="128" t="s">
        <v>1968</v>
      </c>
      <c r="C491" s="112">
        <v>2017</v>
      </c>
      <c r="D491" s="113">
        <v>0.4</v>
      </c>
      <c r="E491" s="113">
        <v>538</v>
      </c>
      <c r="F491" s="121">
        <v>128.34</v>
      </c>
      <c r="G491" s="113">
        <v>582.67303000000004</v>
      </c>
    </row>
    <row r="492" spans="1:7" ht="16.5" hidden="1" outlineLevel="1" x14ac:dyDescent="0.25">
      <c r="A492" s="117"/>
      <c r="B492" s="128" t="s">
        <v>1969</v>
      </c>
      <c r="C492" s="112">
        <v>2017</v>
      </c>
      <c r="D492" s="113">
        <v>0.4</v>
      </c>
      <c r="E492" s="113">
        <v>134</v>
      </c>
      <c r="F492" s="121">
        <v>128.34</v>
      </c>
      <c r="G492" s="113">
        <v>203.49044999999998</v>
      </c>
    </row>
    <row r="493" spans="1:7" ht="16.5" hidden="1" outlineLevel="1" x14ac:dyDescent="0.25">
      <c r="A493" s="117"/>
      <c r="B493" s="128" t="s">
        <v>1970</v>
      </c>
      <c r="C493" s="112">
        <v>2017</v>
      </c>
      <c r="D493" s="113">
        <v>0.4</v>
      </c>
      <c r="E493" s="113">
        <v>80</v>
      </c>
      <c r="F493" s="121">
        <v>128.34</v>
      </c>
      <c r="G493" s="113">
        <v>180.48704999999998</v>
      </c>
    </row>
    <row r="494" spans="1:7" ht="16.5" hidden="1" outlineLevel="1" x14ac:dyDescent="0.25">
      <c r="A494" s="117"/>
      <c r="B494" s="128" t="s">
        <v>1971</v>
      </c>
      <c r="C494" s="112">
        <v>2017</v>
      </c>
      <c r="D494" s="113">
        <v>0.4</v>
      </c>
      <c r="E494" s="113">
        <v>76</v>
      </c>
      <c r="F494" s="121">
        <v>128.34</v>
      </c>
      <c r="G494" s="113">
        <v>204.88484</v>
      </c>
    </row>
    <row r="495" spans="1:7" ht="16.5" hidden="1" outlineLevel="1" x14ac:dyDescent="0.25">
      <c r="A495" s="117"/>
      <c r="B495" s="128" t="s">
        <v>1972</v>
      </c>
      <c r="C495" s="112">
        <v>2018</v>
      </c>
      <c r="D495" s="113">
        <v>10</v>
      </c>
      <c r="E495" s="113">
        <v>2371</v>
      </c>
      <c r="F495" s="121">
        <v>3208.6239999999998</v>
      </c>
      <c r="G495" s="113">
        <v>2074.6793000000002</v>
      </c>
    </row>
    <row r="496" spans="1:7" ht="16.5" hidden="1" outlineLevel="1" x14ac:dyDescent="0.25">
      <c r="A496" s="117"/>
      <c r="B496" s="128" t="s">
        <v>1973</v>
      </c>
      <c r="C496" s="112">
        <v>2018</v>
      </c>
      <c r="D496" s="113">
        <v>0.4</v>
      </c>
      <c r="E496" s="113">
        <v>120</v>
      </c>
      <c r="F496" s="121">
        <v>128.34</v>
      </c>
      <c r="G496" s="113">
        <v>108.06497</v>
      </c>
    </row>
    <row r="497" spans="1:8" ht="16.5" hidden="1" outlineLevel="1" x14ac:dyDescent="0.25">
      <c r="A497" s="117"/>
      <c r="B497" s="128" t="s">
        <v>1974</v>
      </c>
      <c r="C497" s="112">
        <v>2018</v>
      </c>
      <c r="D497" s="113">
        <v>0.4</v>
      </c>
      <c r="E497" s="113">
        <v>88</v>
      </c>
      <c r="F497" s="121">
        <v>128.34</v>
      </c>
      <c r="G497" s="113">
        <v>87.533210000000011</v>
      </c>
    </row>
    <row r="498" spans="1:8" ht="16.5" hidden="1" outlineLevel="1" x14ac:dyDescent="0.25">
      <c r="A498" s="117"/>
      <c r="B498" s="128" t="s">
        <v>1975</v>
      </c>
      <c r="C498" s="112">
        <v>2018</v>
      </c>
      <c r="D498" s="113">
        <v>0.4</v>
      </c>
      <c r="E498" s="113">
        <v>240</v>
      </c>
      <c r="F498" s="121">
        <v>128.34</v>
      </c>
      <c r="G498" s="113">
        <v>739.81361000000004</v>
      </c>
    </row>
    <row r="499" spans="1:8" ht="16.5" hidden="1" outlineLevel="1" x14ac:dyDescent="0.25">
      <c r="A499" s="117"/>
      <c r="B499" s="128" t="s">
        <v>1976</v>
      </c>
      <c r="C499" s="112">
        <v>2018</v>
      </c>
      <c r="D499" s="113">
        <v>0.4</v>
      </c>
      <c r="E499" s="113">
        <v>96</v>
      </c>
      <c r="F499" s="121">
        <v>128.34</v>
      </c>
      <c r="G499" s="113">
        <v>446.26353</v>
      </c>
    </row>
    <row r="500" spans="1:8" ht="16.5" hidden="1" outlineLevel="1" x14ac:dyDescent="0.25">
      <c r="A500" s="117"/>
      <c r="B500" s="128" t="s">
        <v>1977</v>
      </c>
      <c r="C500" s="112">
        <v>2018</v>
      </c>
      <c r="D500" s="113">
        <v>0.4</v>
      </c>
      <c r="E500" s="113">
        <v>95</v>
      </c>
      <c r="F500" s="121">
        <v>128.34</v>
      </c>
      <c r="G500" s="113">
        <v>56.820169999999997</v>
      </c>
    </row>
    <row r="501" spans="1:8" ht="16.5" hidden="1" outlineLevel="1" x14ac:dyDescent="0.25">
      <c r="A501" s="117"/>
      <c r="B501" s="128" t="s">
        <v>1978</v>
      </c>
      <c r="C501" s="112">
        <v>2018</v>
      </c>
      <c r="D501" s="113">
        <v>10</v>
      </c>
      <c r="E501" s="113">
        <v>21</v>
      </c>
      <c r="F501" s="121">
        <v>3208.6239999999998</v>
      </c>
      <c r="G501" s="113">
        <v>95.534259999999989</v>
      </c>
    </row>
    <row r="502" spans="1:8" ht="16.5" hidden="1" outlineLevel="1" x14ac:dyDescent="0.25">
      <c r="A502" s="117"/>
      <c r="B502" s="128" t="s">
        <v>1979</v>
      </c>
      <c r="C502" s="112">
        <v>2018</v>
      </c>
      <c r="D502" s="113">
        <v>0.4</v>
      </c>
      <c r="E502" s="113">
        <v>80</v>
      </c>
      <c r="F502" s="121">
        <v>128.34</v>
      </c>
      <c r="G502" s="113">
        <v>143.96245000000002</v>
      </c>
    </row>
    <row r="503" spans="1:8" ht="16.5" hidden="1" outlineLevel="1" x14ac:dyDescent="0.25">
      <c r="A503" s="117"/>
      <c r="B503" s="128" t="s">
        <v>1980</v>
      </c>
      <c r="C503" s="112">
        <v>2018</v>
      </c>
      <c r="D503" s="113">
        <v>10</v>
      </c>
      <c r="E503" s="113">
        <v>43</v>
      </c>
      <c r="F503" s="121">
        <v>3208.6239999999998</v>
      </c>
      <c r="G503" s="113">
        <v>140.65420999999998</v>
      </c>
    </row>
    <row r="504" spans="1:8" ht="16.5" hidden="1" outlineLevel="1" x14ac:dyDescent="0.25">
      <c r="A504" s="117"/>
      <c r="B504" s="128" t="s">
        <v>1981</v>
      </c>
      <c r="C504" s="112">
        <v>2018</v>
      </c>
      <c r="D504" s="113">
        <v>10</v>
      </c>
      <c r="E504" s="113">
        <v>17</v>
      </c>
      <c r="F504" s="121">
        <v>3208.6239999999998</v>
      </c>
      <c r="G504" s="113">
        <v>123.28979</v>
      </c>
    </row>
    <row r="505" spans="1:8" ht="16.5" collapsed="1" x14ac:dyDescent="0.25">
      <c r="A505" s="117" t="s">
        <v>423</v>
      </c>
      <c r="B505" s="128" t="s">
        <v>155</v>
      </c>
      <c r="C505" s="121" t="s">
        <v>144</v>
      </c>
      <c r="D505" s="119" t="s">
        <v>144</v>
      </c>
      <c r="E505" s="113">
        <v>446165</v>
      </c>
      <c r="F505" s="113">
        <v>1677810.734285736</v>
      </c>
      <c r="G505" s="113">
        <v>567095.26779999945</v>
      </c>
      <c r="H505" s="214"/>
    </row>
    <row r="506" spans="1:8" ht="16.5" hidden="1" outlineLevel="1" x14ac:dyDescent="0.25">
      <c r="A506" s="117"/>
      <c r="B506" s="128" t="s">
        <v>1982</v>
      </c>
      <c r="C506" s="112">
        <v>2019</v>
      </c>
      <c r="D506" s="113">
        <v>0.4</v>
      </c>
      <c r="E506" s="113">
        <v>27</v>
      </c>
      <c r="F506" s="113">
        <v>197</v>
      </c>
      <c r="G506" s="113">
        <v>55.748059999999995</v>
      </c>
    </row>
    <row r="507" spans="1:8" ht="16.5" hidden="1" outlineLevel="1" x14ac:dyDescent="0.25">
      <c r="A507" s="117"/>
      <c r="B507" s="128" t="s">
        <v>1983</v>
      </c>
      <c r="C507" s="112">
        <v>2019</v>
      </c>
      <c r="D507" s="113">
        <v>0.4</v>
      </c>
      <c r="E507" s="113">
        <v>196</v>
      </c>
      <c r="F507" s="113">
        <v>197</v>
      </c>
      <c r="G507" s="113">
        <v>428.40665000000001</v>
      </c>
    </row>
    <row r="508" spans="1:8" ht="16.5" hidden="1" outlineLevel="1" x14ac:dyDescent="0.25">
      <c r="A508" s="117"/>
      <c r="B508" s="128" t="s">
        <v>1984</v>
      </c>
      <c r="C508" s="112">
        <v>2019</v>
      </c>
      <c r="D508" s="113">
        <v>0.4</v>
      </c>
      <c r="E508" s="113">
        <v>40</v>
      </c>
      <c r="F508" s="113">
        <v>197</v>
      </c>
      <c r="G508" s="113">
        <v>105.87797</v>
      </c>
    </row>
    <row r="509" spans="1:8" ht="16.5" hidden="1" outlineLevel="1" x14ac:dyDescent="0.25">
      <c r="A509" s="117"/>
      <c r="B509" s="128" t="s">
        <v>1985</v>
      </c>
      <c r="C509" s="112">
        <v>2019</v>
      </c>
      <c r="D509" s="113">
        <v>0.4</v>
      </c>
      <c r="E509" s="113">
        <v>22</v>
      </c>
      <c r="F509" s="113">
        <v>197</v>
      </c>
      <c r="G509" s="113">
        <v>73.608380000000011</v>
      </c>
    </row>
    <row r="510" spans="1:8" ht="16.5" hidden="1" outlineLevel="1" x14ac:dyDescent="0.25">
      <c r="A510" s="117"/>
      <c r="B510" s="128" t="s">
        <v>1986</v>
      </c>
      <c r="C510" s="112">
        <v>2019</v>
      </c>
      <c r="D510" s="113">
        <v>0.4</v>
      </c>
      <c r="E510" s="113">
        <v>571</v>
      </c>
      <c r="F510" s="113">
        <v>197</v>
      </c>
      <c r="G510" s="113">
        <v>733.57569999999998</v>
      </c>
    </row>
    <row r="511" spans="1:8" ht="16.5" hidden="1" outlineLevel="1" x14ac:dyDescent="0.25">
      <c r="A511" s="117"/>
      <c r="B511" s="128" t="s">
        <v>1987</v>
      </c>
      <c r="C511" s="112">
        <v>2019</v>
      </c>
      <c r="D511" s="113">
        <v>0.4</v>
      </c>
      <c r="E511" s="113">
        <v>38</v>
      </c>
      <c r="F511" s="113">
        <v>197</v>
      </c>
      <c r="G511" s="113">
        <v>156.25923999999998</v>
      </c>
    </row>
    <row r="512" spans="1:8" ht="16.5" hidden="1" outlineLevel="1" x14ac:dyDescent="0.25">
      <c r="A512" s="117"/>
      <c r="B512" s="128" t="s">
        <v>1988</v>
      </c>
      <c r="C512" s="112">
        <v>2019</v>
      </c>
      <c r="D512" s="113">
        <v>0.4</v>
      </c>
      <c r="E512" s="113">
        <v>442</v>
      </c>
      <c r="F512" s="113">
        <v>197</v>
      </c>
      <c r="G512" s="113">
        <v>444.07961</v>
      </c>
    </row>
    <row r="513" spans="1:7" ht="16.5" hidden="1" outlineLevel="1" x14ac:dyDescent="0.25">
      <c r="A513" s="117"/>
      <c r="B513" s="128" t="s">
        <v>1989</v>
      </c>
      <c r="C513" s="112">
        <v>2019</v>
      </c>
      <c r="D513" s="113">
        <v>0.4</v>
      </c>
      <c r="E513" s="113">
        <v>239</v>
      </c>
      <c r="F513" s="113">
        <v>197</v>
      </c>
      <c r="G513" s="113">
        <v>353.46378000000004</v>
      </c>
    </row>
    <row r="514" spans="1:7" ht="16.5" hidden="1" outlineLevel="1" x14ac:dyDescent="0.25">
      <c r="A514" s="117"/>
      <c r="B514" s="128" t="s">
        <v>1990</v>
      </c>
      <c r="C514" s="112">
        <v>2019</v>
      </c>
      <c r="D514" s="113">
        <v>0.4</v>
      </c>
      <c r="E514" s="113">
        <v>17</v>
      </c>
      <c r="F514" s="113">
        <v>197</v>
      </c>
      <c r="G514" s="113">
        <v>47.545589999999997</v>
      </c>
    </row>
    <row r="515" spans="1:7" ht="16.5" hidden="1" outlineLevel="1" x14ac:dyDescent="0.25">
      <c r="A515" s="117"/>
      <c r="B515" s="128" t="s">
        <v>1991</v>
      </c>
      <c r="C515" s="112">
        <v>2019</v>
      </c>
      <c r="D515" s="113">
        <v>0.4</v>
      </c>
      <c r="E515" s="113">
        <v>694</v>
      </c>
      <c r="F515" s="113">
        <v>197</v>
      </c>
      <c r="G515" s="113">
        <v>403.20288999999997</v>
      </c>
    </row>
    <row r="516" spans="1:7" ht="16.5" hidden="1" outlineLevel="1" x14ac:dyDescent="0.25">
      <c r="A516" s="117"/>
      <c r="B516" s="128" t="s">
        <v>1992</v>
      </c>
      <c r="C516" s="112">
        <v>2019</v>
      </c>
      <c r="D516" s="113">
        <v>0.4</v>
      </c>
      <c r="E516" s="113">
        <v>150</v>
      </c>
      <c r="F516" s="113">
        <v>197</v>
      </c>
      <c r="G516" s="113">
        <v>234.07726</v>
      </c>
    </row>
    <row r="517" spans="1:7" ht="16.5" hidden="1" outlineLevel="1" x14ac:dyDescent="0.25">
      <c r="A517" s="117"/>
      <c r="B517" s="128" t="s">
        <v>1993</v>
      </c>
      <c r="C517" s="112">
        <v>2019</v>
      </c>
      <c r="D517" s="113">
        <v>10</v>
      </c>
      <c r="E517" s="113">
        <v>550</v>
      </c>
      <c r="F517" s="113">
        <v>5353</v>
      </c>
      <c r="G517" s="113">
        <v>738.96076000000005</v>
      </c>
    </row>
    <row r="518" spans="1:7" ht="16.5" hidden="1" outlineLevel="1" x14ac:dyDescent="0.25">
      <c r="A518" s="117"/>
      <c r="B518" s="128" t="s">
        <v>1994</v>
      </c>
      <c r="C518" s="112">
        <v>2019</v>
      </c>
      <c r="D518" s="113">
        <v>0.4</v>
      </c>
      <c r="E518" s="113">
        <v>5</v>
      </c>
      <c r="F518" s="113">
        <v>197</v>
      </c>
      <c r="G518" s="113">
        <v>55.255969999999998</v>
      </c>
    </row>
    <row r="519" spans="1:7" ht="16.5" hidden="1" outlineLevel="1" x14ac:dyDescent="0.25">
      <c r="A519" s="117"/>
      <c r="B519" s="128" t="s">
        <v>1995</v>
      </c>
      <c r="C519" s="112">
        <v>2019</v>
      </c>
      <c r="D519" s="113">
        <v>0.4</v>
      </c>
      <c r="E519" s="113">
        <v>1153</v>
      </c>
      <c r="F519" s="113">
        <v>197</v>
      </c>
      <c r="G519" s="113">
        <v>235.72401000000002</v>
      </c>
    </row>
    <row r="520" spans="1:7" ht="16.5" hidden="1" outlineLevel="1" x14ac:dyDescent="0.25">
      <c r="A520" s="117"/>
      <c r="B520" s="128" t="s">
        <v>1996</v>
      </c>
      <c r="C520" s="112">
        <v>2019</v>
      </c>
      <c r="D520" s="113">
        <v>10</v>
      </c>
      <c r="E520" s="113">
        <v>423</v>
      </c>
      <c r="F520" s="113">
        <v>5353</v>
      </c>
      <c r="G520" s="113">
        <v>911.40836999999999</v>
      </c>
    </row>
    <row r="521" spans="1:7" ht="16.5" hidden="1" outlineLevel="1" x14ac:dyDescent="0.25">
      <c r="A521" s="117"/>
      <c r="B521" s="128" t="s">
        <v>1997</v>
      </c>
      <c r="C521" s="112">
        <v>2019</v>
      </c>
      <c r="D521" s="113">
        <v>0.4</v>
      </c>
      <c r="E521" s="113">
        <v>97</v>
      </c>
      <c r="F521" s="113">
        <v>197</v>
      </c>
      <c r="G521" s="113">
        <v>226.12535999999997</v>
      </c>
    </row>
    <row r="522" spans="1:7" ht="16.5" hidden="1" outlineLevel="1" x14ac:dyDescent="0.25">
      <c r="A522" s="117"/>
      <c r="B522" s="128" t="s">
        <v>1998</v>
      </c>
      <c r="C522" s="112">
        <v>2019</v>
      </c>
      <c r="D522" s="113">
        <v>10</v>
      </c>
      <c r="E522" s="113">
        <v>1105</v>
      </c>
      <c r="F522" s="113">
        <v>5353</v>
      </c>
      <c r="G522" s="113">
        <v>1878.3783599999999</v>
      </c>
    </row>
    <row r="523" spans="1:7" ht="16.5" hidden="1" outlineLevel="1" x14ac:dyDescent="0.25">
      <c r="A523" s="117"/>
      <c r="B523" s="128" t="s">
        <v>1999</v>
      </c>
      <c r="C523" s="112">
        <v>2019</v>
      </c>
      <c r="D523" s="113">
        <v>0.4</v>
      </c>
      <c r="E523" s="113">
        <v>73</v>
      </c>
      <c r="F523" s="113">
        <v>197</v>
      </c>
      <c r="G523" s="113">
        <v>146.26098999999999</v>
      </c>
    </row>
    <row r="524" spans="1:7" ht="16.5" hidden="1" outlineLevel="1" x14ac:dyDescent="0.25">
      <c r="A524" s="117"/>
      <c r="B524" s="128" t="s">
        <v>2000</v>
      </c>
      <c r="C524" s="112">
        <v>2019</v>
      </c>
      <c r="D524" s="113">
        <v>0.4</v>
      </c>
      <c r="E524" s="113">
        <v>32</v>
      </c>
      <c r="F524" s="113">
        <v>197</v>
      </c>
      <c r="G524" s="113">
        <v>87.462530000000001</v>
      </c>
    </row>
    <row r="525" spans="1:7" ht="16.5" hidden="1" outlineLevel="1" x14ac:dyDescent="0.25">
      <c r="A525" s="117"/>
      <c r="B525" s="128" t="s">
        <v>2001</v>
      </c>
      <c r="C525" s="112">
        <v>2019</v>
      </c>
      <c r="D525" s="113">
        <v>0.4</v>
      </c>
      <c r="E525" s="113">
        <v>76</v>
      </c>
      <c r="F525" s="113">
        <v>197</v>
      </c>
      <c r="G525" s="113">
        <v>186.85429000000002</v>
      </c>
    </row>
    <row r="526" spans="1:7" ht="16.5" hidden="1" outlineLevel="1" x14ac:dyDescent="0.25">
      <c r="A526" s="117"/>
      <c r="B526" s="128" t="s">
        <v>2002</v>
      </c>
      <c r="C526" s="112">
        <v>2019</v>
      </c>
      <c r="D526" s="113">
        <v>0.4</v>
      </c>
      <c r="E526" s="113">
        <v>267</v>
      </c>
      <c r="F526" s="113">
        <v>197</v>
      </c>
      <c r="G526" s="113">
        <v>379.35127</v>
      </c>
    </row>
    <row r="527" spans="1:7" ht="16.5" hidden="1" outlineLevel="1" x14ac:dyDescent="0.25">
      <c r="A527" s="117"/>
      <c r="B527" s="128" t="s">
        <v>2003</v>
      </c>
      <c r="C527" s="112">
        <v>2019</v>
      </c>
      <c r="D527" s="113">
        <v>0.4</v>
      </c>
      <c r="E527" s="113">
        <v>95</v>
      </c>
      <c r="F527" s="113">
        <v>197</v>
      </c>
      <c r="G527" s="113">
        <v>122.64765</v>
      </c>
    </row>
    <row r="528" spans="1:7" ht="16.5" hidden="1" outlineLevel="1" x14ac:dyDescent="0.25">
      <c r="A528" s="117"/>
      <c r="B528" s="128" t="s">
        <v>2004</v>
      </c>
      <c r="C528" s="112">
        <v>2019</v>
      </c>
      <c r="D528" s="113">
        <v>10</v>
      </c>
      <c r="E528" s="113">
        <v>227</v>
      </c>
      <c r="F528" s="113">
        <v>5353</v>
      </c>
      <c r="G528" s="113">
        <v>601.52307000000008</v>
      </c>
    </row>
    <row r="529" spans="1:7" ht="16.5" hidden="1" outlineLevel="1" x14ac:dyDescent="0.25">
      <c r="A529" s="117"/>
      <c r="B529" s="128" t="s">
        <v>2005</v>
      </c>
      <c r="C529" s="112">
        <v>2019</v>
      </c>
      <c r="D529" s="113">
        <v>0.4</v>
      </c>
      <c r="E529" s="113">
        <v>502</v>
      </c>
      <c r="F529" s="113">
        <v>197</v>
      </c>
      <c r="G529" s="113">
        <v>718.51798999999994</v>
      </c>
    </row>
    <row r="530" spans="1:7" ht="16.5" hidden="1" outlineLevel="1" x14ac:dyDescent="0.25">
      <c r="A530" s="117"/>
      <c r="B530" s="128" t="s">
        <v>2006</v>
      </c>
      <c r="C530" s="112">
        <v>2019</v>
      </c>
      <c r="D530" s="113">
        <v>0.4</v>
      </c>
      <c r="E530" s="113">
        <v>552</v>
      </c>
      <c r="F530" s="113">
        <v>197</v>
      </c>
      <c r="G530" s="113">
        <v>788.41459999999995</v>
      </c>
    </row>
    <row r="531" spans="1:7" ht="16.5" hidden="1" outlineLevel="1" x14ac:dyDescent="0.25">
      <c r="A531" s="117"/>
      <c r="B531" s="128" t="s">
        <v>2007</v>
      </c>
      <c r="C531" s="112">
        <v>2019</v>
      </c>
      <c r="D531" s="113">
        <v>0.4</v>
      </c>
      <c r="E531" s="113">
        <v>359</v>
      </c>
      <c r="F531" s="113">
        <v>197</v>
      </c>
      <c r="G531" s="113">
        <v>552.85904000000005</v>
      </c>
    </row>
    <row r="532" spans="1:7" ht="16.5" hidden="1" outlineLevel="1" x14ac:dyDescent="0.25">
      <c r="A532" s="117"/>
      <c r="B532" s="128" t="s">
        <v>2008</v>
      </c>
      <c r="C532" s="112">
        <v>2019</v>
      </c>
      <c r="D532" s="113">
        <v>0.4</v>
      </c>
      <c r="E532" s="113">
        <v>117</v>
      </c>
      <c r="F532" s="113">
        <v>197</v>
      </c>
      <c r="G532" s="113">
        <v>206.42308</v>
      </c>
    </row>
    <row r="533" spans="1:7" ht="16.5" hidden="1" outlineLevel="1" x14ac:dyDescent="0.25">
      <c r="A533" s="117"/>
      <c r="B533" s="128" t="s">
        <v>2009</v>
      </c>
      <c r="C533" s="112">
        <v>2019</v>
      </c>
      <c r="D533" s="113">
        <v>0.4</v>
      </c>
      <c r="E533" s="113">
        <v>22</v>
      </c>
      <c r="F533" s="113">
        <v>197</v>
      </c>
      <c r="G533" s="113">
        <v>92.11108999999999</v>
      </c>
    </row>
    <row r="534" spans="1:7" ht="16.5" hidden="1" outlineLevel="1" x14ac:dyDescent="0.25">
      <c r="A534" s="117"/>
      <c r="B534" s="128" t="s">
        <v>2010</v>
      </c>
      <c r="C534" s="112">
        <v>2019</v>
      </c>
      <c r="D534" s="113">
        <v>0.4</v>
      </c>
      <c r="E534" s="113">
        <v>16</v>
      </c>
      <c r="F534" s="113">
        <v>197</v>
      </c>
      <c r="G534" s="113">
        <v>52.128099999999996</v>
      </c>
    </row>
    <row r="535" spans="1:7" ht="16.5" hidden="1" outlineLevel="1" x14ac:dyDescent="0.25">
      <c r="A535" s="117"/>
      <c r="B535" s="128" t="s">
        <v>2011</v>
      </c>
      <c r="C535" s="112">
        <v>2019</v>
      </c>
      <c r="D535" s="113">
        <v>0.4</v>
      </c>
      <c r="E535" s="113">
        <v>24</v>
      </c>
      <c r="F535" s="113">
        <v>197</v>
      </c>
      <c r="G535" s="113">
        <v>77.004000000000005</v>
      </c>
    </row>
    <row r="536" spans="1:7" ht="16.5" hidden="1" outlineLevel="1" x14ac:dyDescent="0.25">
      <c r="A536" s="117"/>
      <c r="B536" s="128" t="s">
        <v>2012</v>
      </c>
      <c r="C536" s="112">
        <v>2019</v>
      </c>
      <c r="D536" s="113">
        <v>0.4</v>
      </c>
      <c r="E536" s="113">
        <v>62</v>
      </c>
      <c r="F536" s="113">
        <v>197</v>
      </c>
      <c r="G536" s="113">
        <v>167.81697</v>
      </c>
    </row>
    <row r="537" spans="1:7" ht="16.5" hidden="1" outlineLevel="1" x14ac:dyDescent="0.25">
      <c r="A537" s="117"/>
      <c r="B537" s="128" t="s">
        <v>2013</v>
      </c>
      <c r="C537" s="112">
        <v>2019</v>
      </c>
      <c r="D537" s="113">
        <v>0.4</v>
      </c>
      <c r="E537" s="113">
        <v>30</v>
      </c>
      <c r="F537" s="113">
        <v>197</v>
      </c>
      <c r="G537" s="113">
        <v>93.058150000000012</v>
      </c>
    </row>
    <row r="538" spans="1:7" ht="16.5" hidden="1" outlineLevel="1" x14ac:dyDescent="0.25">
      <c r="A538" s="117"/>
      <c r="B538" s="128" t="s">
        <v>2014</v>
      </c>
      <c r="C538" s="112">
        <v>2019</v>
      </c>
      <c r="D538" s="113">
        <v>0.4</v>
      </c>
      <c r="E538" s="113">
        <v>17</v>
      </c>
      <c r="F538" s="113">
        <v>197</v>
      </c>
      <c r="G538" s="113">
        <v>82.470490000000012</v>
      </c>
    </row>
    <row r="539" spans="1:7" ht="16.5" hidden="1" outlineLevel="1" x14ac:dyDescent="0.25">
      <c r="A539" s="117"/>
      <c r="B539" s="128" t="s">
        <v>2015</v>
      </c>
      <c r="C539" s="112">
        <v>2019</v>
      </c>
      <c r="D539" s="113">
        <v>0.4</v>
      </c>
      <c r="E539" s="113">
        <v>27</v>
      </c>
      <c r="F539" s="113">
        <v>197</v>
      </c>
      <c r="G539" s="113">
        <v>94.501369999999994</v>
      </c>
    </row>
    <row r="540" spans="1:7" ht="16.5" hidden="1" outlineLevel="1" x14ac:dyDescent="0.25">
      <c r="A540" s="117"/>
      <c r="B540" s="128" t="s">
        <v>2016</v>
      </c>
      <c r="C540" s="112">
        <v>2019</v>
      </c>
      <c r="D540" s="113">
        <v>0.4</v>
      </c>
      <c r="E540" s="113">
        <v>15</v>
      </c>
      <c r="F540" s="113">
        <v>197</v>
      </c>
      <c r="G540" s="113">
        <v>60.629919999999998</v>
      </c>
    </row>
    <row r="541" spans="1:7" ht="16.5" hidden="1" outlineLevel="1" x14ac:dyDescent="0.25">
      <c r="A541" s="117"/>
      <c r="B541" s="128" t="s">
        <v>2017</v>
      </c>
      <c r="C541" s="112">
        <v>2019</v>
      </c>
      <c r="D541" s="113">
        <v>0.4</v>
      </c>
      <c r="E541" s="113">
        <v>119</v>
      </c>
      <c r="F541" s="113">
        <v>197</v>
      </c>
      <c r="G541" s="113">
        <v>213.05174</v>
      </c>
    </row>
    <row r="542" spans="1:7" ht="16.5" hidden="1" outlineLevel="1" x14ac:dyDescent="0.25">
      <c r="A542" s="117"/>
      <c r="B542" s="128" t="s">
        <v>2018</v>
      </c>
      <c r="C542" s="112">
        <v>2019</v>
      </c>
      <c r="D542" s="113">
        <v>0.4</v>
      </c>
      <c r="E542" s="113">
        <v>12</v>
      </c>
      <c r="F542" s="113">
        <v>197</v>
      </c>
      <c r="G542" s="113">
        <v>115.68907</v>
      </c>
    </row>
    <row r="543" spans="1:7" ht="16.5" hidden="1" outlineLevel="1" x14ac:dyDescent="0.25">
      <c r="A543" s="117"/>
      <c r="B543" s="128" t="s">
        <v>2019</v>
      </c>
      <c r="C543" s="112">
        <v>2019</v>
      </c>
      <c r="D543" s="113">
        <v>0.4</v>
      </c>
      <c r="E543" s="113">
        <v>162</v>
      </c>
      <c r="F543" s="113">
        <v>197</v>
      </c>
      <c r="G543" s="113">
        <v>599.3124499999999</v>
      </c>
    </row>
    <row r="544" spans="1:7" ht="16.5" hidden="1" outlineLevel="1" x14ac:dyDescent="0.25">
      <c r="A544" s="117"/>
      <c r="B544" s="128" t="s">
        <v>2020</v>
      </c>
      <c r="C544" s="112">
        <v>2019</v>
      </c>
      <c r="D544" s="113">
        <v>0.4</v>
      </c>
      <c r="E544" s="113">
        <v>13</v>
      </c>
      <c r="F544" s="113">
        <v>197</v>
      </c>
      <c r="G544" s="113">
        <v>64.749470000000002</v>
      </c>
    </row>
    <row r="545" spans="1:7" ht="16.5" hidden="1" outlineLevel="1" x14ac:dyDescent="0.25">
      <c r="A545" s="117"/>
      <c r="B545" s="128" t="s">
        <v>2021</v>
      </c>
      <c r="C545" s="112">
        <v>2019</v>
      </c>
      <c r="D545" s="113">
        <v>0.4</v>
      </c>
      <c r="E545" s="113">
        <v>107</v>
      </c>
      <c r="F545" s="113">
        <v>197</v>
      </c>
      <c r="G545" s="113">
        <v>139.13195000000002</v>
      </c>
    </row>
    <row r="546" spans="1:7" ht="16.5" hidden="1" outlineLevel="1" x14ac:dyDescent="0.25">
      <c r="A546" s="117"/>
      <c r="B546" s="128" t="s">
        <v>2022</v>
      </c>
      <c r="C546" s="112">
        <v>2019</v>
      </c>
      <c r="D546" s="113">
        <v>0.4</v>
      </c>
      <c r="E546" s="113">
        <v>19</v>
      </c>
      <c r="F546" s="113">
        <v>197</v>
      </c>
      <c r="G546" s="113">
        <v>69.878889999999998</v>
      </c>
    </row>
    <row r="547" spans="1:7" ht="16.5" hidden="1" outlineLevel="1" x14ac:dyDescent="0.25">
      <c r="A547" s="117"/>
      <c r="B547" s="128" t="s">
        <v>2023</v>
      </c>
      <c r="C547" s="112">
        <v>2019</v>
      </c>
      <c r="D547" s="113">
        <v>0.4</v>
      </c>
      <c r="E547" s="113">
        <v>809</v>
      </c>
      <c r="F547" s="113">
        <v>197</v>
      </c>
      <c r="G547" s="113">
        <v>1362.64897</v>
      </c>
    </row>
    <row r="548" spans="1:7" ht="16.5" hidden="1" outlineLevel="1" x14ac:dyDescent="0.25">
      <c r="A548" s="117"/>
      <c r="B548" s="128" t="s">
        <v>2024</v>
      </c>
      <c r="C548" s="112">
        <v>2019</v>
      </c>
      <c r="D548" s="113">
        <v>10</v>
      </c>
      <c r="E548" s="113">
        <v>10</v>
      </c>
      <c r="F548" s="113">
        <v>5353</v>
      </c>
      <c r="G548" s="113">
        <v>190.87360999999999</v>
      </c>
    </row>
    <row r="549" spans="1:7" ht="16.5" hidden="1" outlineLevel="1" x14ac:dyDescent="0.25">
      <c r="A549" s="117"/>
      <c r="B549" s="128" t="s">
        <v>2025</v>
      </c>
      <c r="C549" s="112">
        <v>2019</v>
      </c>
      <c r="D549" s="113">
        <v>10</v>
      </c>
      <c r="E549" s="113">
        <v>7275</v>
      </c>
      <c r="F549" s="113">
        <v>5353</v>
      </c>
      <c r="G549" s="113">
        <v>8388.62291</v>
      </c>
    </row>
    <row r="550" spans="1:7" ht="16.5" hidden="1" outlineLevel="1" x14ac:dyDescent="0.25">
      <c r="A550" s="117"/>
      <c r="B550" s="128" t="s">
        <v>2026</v>
      </c>
      <c r="C550" s="112">
        <v>2019</v>
      </c>
      <c r="D550" s="113">
        <v>0.4</v>
      </c>
      <c r="E550" s="113">
        <v>42</v>
      </c>
      <c r="F550" s="113">
        <v>197</v>
      </c>
      <c r="G550" s="113">
        <v>103.48338000000001</v>
      </c>
    </row>
    <row r="551" spans="1:7" ht="16.5" hidden="1" outlineLevel="1" x14ac:dyDescent="0.25">
      <c r="A551" s="117"/>
      <c r="B551" s="128" t="s">
        <v>2027</v>
      </c>
      <c r="C551" s="112">
        <v>2019</v>
      </c>
      <c r="D551" s="113">
        <v>0.4</v>
      </c>
      <c r="E551" s="113">
        <v>13</v>
      </c>
      <c r="F551" s="113">
        <v>197</v>
      </c>
      <c r="G551" s="113">
        <v>464.67195000000004</v>
      </c>
    </row>
    <row r="552" spans="1:7" ht="16.5" hidden="1" outlineLevel="1" x14ac:dyDescent="0.25">
      <c r="A552" s="117"/>
      <c r="B552" s="128" t="s">
        <v>2028</v>
      </c>
      <c r="C552" s="112">
        <v>2019</v>
      </c>
      <c r="D552" s="113">
        <v>0.4</v>
      </c>
      <c r="E552" s="113">
        <v>443</v>
      </c>
      <c r="F552" s="113">
        <v>197</v>
      </c>
      <c r="G552" s="113">
        <v>29.333639999999999</v>
      </c>
    </row>
    <row r="553" spans="1:7" ht="16.5" hidden="1" outlineLevel="1" x14ac:dyDescent="0.25">
      <c r="A553" s="117"/>
      <c r="B553" s="128" t="s">
        <v>2029</v>
      </c>
      <c r="C553" s="112">
        <v>2019</v>
      </c>
      <c r="D553" s="113">
        <v>0.4</v>
      </c>
      <c r="E553" s="113">
        <v>68</v>
      </c>
      <c r="F553" s="113">
        <v>197</v>
      </c>
      <c r="G553" s="113">
        <v>275.96521000000001</v>
      </c>
    </row>
    <row r="554" spans="1:7" ht="16.5" hidden="1" outlineLevel="1" x14ac:dyDescent="0.25">
      <c r="A554" s="117"/>
      <c r="B554" s="128" t="s">
        <v>2030</v>
      </c>
      <c r="C554" s="112">
        <v>2019</v>
      </c>
      <c r="D554" s="113">
        <v>0.4</v>
      </c>
      <c r="E554" s="113">
        <v>18</v>
      </c>
      <c r="F554" s="113">
        <v>197</v>
      </c>
      <c r="G554" s="113">
        <v>66.20975</v>
      </c>
    </row>
    <row r="555" spans="1:7" ht="16.5" hidden="1" outlineLevel="1" x14ac:dyDescent="0.25">
      <c r="A555" s="117"/>
      <c r="B555" s="128" t="s">
        <v>2031</v>
      </c>
      <c r="C555" s="112">
        <v>2019</v>
      </c>
      <c r="D555" s="113">
        <v>0.4</v>
      </c>
      <c r="E555" s="113">
        <v>42</v>
      </c>
      <c r="F555" s="113">
        <v>197</v>
      </c>
      <c r="G555" s="113">
        <v>127.31255</v>
      </c>
    </row>
    <row r="556" spans="1:7" ht="16.5" hidden="1" outlineLevel="1" x14ac:dyDescent="0.25">
      <c r="A556" s="117"/>
      <c r="B556" s="128" t="s">
        <v>2032</v>
      </c>
      <c r="C556" s="112">
        <v>2019</v>
      </c>
      <c r="D556" s="113">
        <v>0.4</v>
      </c>
      <c r="E556" s="113">
        <v>168</v>
      </c>
      <c r="F556" s="113">
        <v>197</v>
      </c>
      <c r="G556" s="113">
        <v>430.96171000000004</v>
      </c>
    </row>
    <row r="557" spans="1:7" ht="16.5" hidden="1" outlineLevel="1" x14ac:dyDescent="0.25">
      <c r="A557" s="117"/>
      <c r="B557" s="128" t="s">
        <v>2033</v>
      </c>
      <c r="C557" s="112">
        <v>2019</v>
      </c>
      <c r="D557" s="113">
        <v>0.4</v>
      </c>
      <c r="E557" s="113">
        <v>10</v>
      </c>
      <c r="F557" s="113">
        <v>197</v>
      </c>
      <c r="G557" s="113">
        <v>56.9251</v>
      </c>
    </row>
    <row r="558" spans="1:7" ht="16.5" hidden="1" outlineLevel="1" x14ac:dyDescent="0.25">
      <c r="A558" s="117"/>
      <c r="B558" s="128" t="s">
        <v>2034</v>
      </c>
      <c r="C558" s="112">
        <v>2019</v>
      </c>
      <c r="D558" s="113">
        <v>0.4</v>
      </c>
      <c r="E558" s="113">
        <v>312</v>
      </c>
      <c r="F558" s="113">
        <v>197</v>
      </c>
      <c r="G558" s="113">
        <v>576.43768</v>
      </c>
    </row>
    <row r="559" spans="1:7" ht="16.5" hidden="1" outlineLevel="1" x14ac:dyDescent="0.25">
      <c r="A559" s="117"/>
      <c r="B559" s="128" t="s">
        <v>2035</v>
      </c>
      <c r="C559" s="112">
        <v>2019</v>
      </c>
      <c r="D559" s="113">
        <v>0.4</v>
      </c>
      <c r="E559" s="113">
        <v>77</v>
      </c>
      <c r="F559" s="113">
        <v>197</v>
      </c>
      <c r="G559" s="113">
        <v>232.39972</v>
      </c>
    </row>
    <row r="560" spans="1:7" ht="16.5" hidden="1" outlineLevel="1" x14ac:dyDescent="0.25">
      <c r="A560" s="117"/>
      <c r="B560" s="128" t="s">
        <v>2036</v>
      </c>
      <c r="C560" s="112">
        <v>2019</v>
      </c>
      <c r="D560" s="113">
        <v>0.4</v>
      </c>
      <c r="E560" s="113">
        <v>82</v>
      </c>
      <c r="F560" s="113">
        <v>197</v>
      </c>
      <c r="G560" s="113">
        <v>189.40758</v>
      </c>
    </row>
    <row r="561" spans="1:7" ht="16.5" hidden="1" outlineLevel="1" x14ac:dyDescent="0.25">
      <c r="A561" s="117"/>
      <c r="B561" s="128" t="s">
        <v>2037</v>
      </c>
      <c r="C561" s="112">
        <v>2019</v>
      </c>
      <c r="D561" s="113">
        <v>0.4</v>
      </c>
      <c r="E561" s="113">
        <v>37</v>
      </c>
      <c r="F561" s="113">
        <v>197</v>
      </c>
      <c r="G561" s="113">
        <v>58.899000000000001</v>
      </c>
    </row>
    <row r="562" spans="1:7" ht="16.5" hidden="1" outlineLevel="1" x14ac:dyDescent="0.25">
      <c r="A562" s="117"/>
      <c r="B562" s="128" t="s">
        <v>2038</v>
      </c>
      <c r="C562" s="112">
        <v>2019</v>
      </c>
      <c r="D562" s="113">
        <v>0.4</v>
      </c>
      <c r="E562" s="113">
        <v>92</v>
      </c>
      <c r="F562" s="113">
        <v>197</v>
      </c>
      <c r="G562" s="113">
        <v>262.69652000000002</v>
      </c>
    </row>
    <row r="563" spans="1:7" ht="16.5" hidden="1" outlineLevel="1" x14ac:dyDescent="0.25">
      <c r="A563" s="117"/>
      <c r="B563" s="128" t="s">
        <v>2039</v>
      </c>
      <c r="C563" s="112">
        <v>2019</v>
      </c>
      <c r="D563" s="113">
        <v>10</v>
      </c>
      <c r="E563" s="113">
        <v>393</v>
      </c>
      <c r="F563" s="113">
        <v>5353</v>
      </c>
      <c r="G563" s="113">
        <v>914.76926000000003</v>
      </c>
    </row>
    <row r="564" spans="1:7" ht="16.5" hidden="1" outlineLevel="1" x14ac:dyDescent="0.25">
      <c r="A564" s="117"/>
      <c r="B564" s="128" t="s">
        <v>2040</v>
      </c>
      <c r="C564" s="112">
        <v>2019</v>
      </c>
      <c r="D564" s="113">
        <v>0.4</v>
      </c>
      <c r="E564" s="113">
        <v>74</v>
      </c>
      <c r="F564" s="113">
        <v>197</v>
      </c>
      <c r="G564" s="113">
        <v>72.07929</v>
      </c>
    </row>
    <row r="565" spans="1:7" ht="16.5" hidden="1" outlineLevel="1" x14ac:dyDescent="0.25">
      <c r="A565" s="117"/>
      <c r="B565" s="128" t="s">
        <v>2041</v>
      </c>
      <c r="C565" s="112">
        <v>2019</v>
      </c>
      <c r="D565" s="113">
        <v>0.4</v>
      </c>
      <c r="E565" s="113">
        <v>80</v>
      </c>
      <c r="F565" s="113">
        <v>197</v>
      </c>
      <c r="G565" s="113">
        <v>188.86707999999999</v>
      </c>
    </row>
    <row r="566" spans="1:7" ht="16.5" hidden="1" outlineLevel="1" x14ac:dyDescent="0.25">
      <c r="A566" s="117"/>
      <c r="B566" s="128" t="s">
        <v>2042</v>
      </c>
      <c r="C566" s="112">
        <v>2019</v>
      </c>
      <c r="D566" s="113">
        <v>0.4</v>
      </c>
      <c r="E566" s="113">
        <v>371</v>
      </c>
      <c r="F566" s="113">
        <v>197</v>
      </c>
      <c r="G566" s="113">
        <v>607.71924999999999</v>
      </c>
    </row>
    <row r="567" spans="1:7" ht="16.5" hidden="1" outlineLevel="1" x14ac:dyDescent="0.25">
      <c r="A567" s="117"/>
      <c r="B567" s="128" t="s">
        <v>2043</v>
      </c>
      <c r="C567" s="112">
        <v>2019</v>
      </c>
      <c r="D567" s="113">
        <v>0.4</v>
      </c>
      <c r="E567" s="113">
        <v>516</v>
      </c>
      <c r="F567" s="113">
        <v>197</v>
      </c>
      <c r="G567" s="113">
        <v>383.71987999999999</v>
      </c>
    </row>
    <row r="568" spans="1:7" ht="16.5" hidden="1" outlineLevel="1" x14ac:dyDescent="0.25">
      <c r="A568" s="117"/>
      <c r="B568" s="128" t="s">
        <v>2044</v>
      </c>
      <c r="C568" s="112">
        <v>2019</v>
      </c>
      <c r="D568" s="113">
        <v>0.4</v>
      </c>
      <c r="E568" s="113">
        <v>131</v>
      </c>
      <c r="F568" s="113">
        <v>197</v>
      </c>
      <c r="G568" s="113">
        <v>495.93243000000001</v>
      </c>
    </row>
    <row r="569" spans="1:7" ht="16.5" hidden="1" outlineLevel="1" x14ac:dyDescent="0.25">
      <c r="A569" s="117"/>
      <c r="B569" s="128" t="s">
        <v>2045</v>
      </c>
      <c r="C569" s="112">
        <v>2019</v>
      </c>
      <c r="D569" s="113">
        <v>0.4</v>
      </c>
      <c r="E569" s="113">
        <v>406</v>
      </c>
      <c r="F569" s="113">
        <v>197</v>
      </c>
      <c r="G569" s="113">
        <v>268.85563999999999</v>
      </c>
    </row>
    <row r="570" spans="1:7" ht="16.5" hidden="1" outlineLevel="1" x14ac:dyDescent="0.25">
      <c r="A570" s="117"/>
      <c r="B570" s="128" t="s">
        <v>2046</v>
      </c>
      <c r="C570" s="112">
        <v>2019</v>
      </c>
      <c r="D570" s="113">
        <v>0.4</v>
      </c>
      <c r="E570" s="113">
        <v>35</v>
      </c>
      <c r="F570" s="113">
        <v>197</v>
      </c>
      <c r="G570" s="113">
        <v>111.75597999999999</v>
      </c>
    </row>
    <row r="571" spans="1:7" ht="16.5" hidden="1" outlineLevel="1" x14ac:dyDescent="0.25">
      <c r="A571" s="117"/>
      <c r="B571" s="128" t="s">
        <v>2047</v>
      </c>
      <c r="C571" s="112">
        <v>2019</v>
      </c>
      <c r="D571" s="113">
        <v>0.4</v>
      </c>
      <c r="E571" s="113">
        <v>34</v>
      </c>
      <c r="F571" s="113">
        <v>197</v>
      </c>
      <c r="G571" s="113">
        <v>111.57584</v>
      </c>
    </row>
    <row r="572" spans="1:7" ht="16.5" hidden="1" outlineLevel="1" x14ac:dyDescent="0.25">
      <c r="A572" s="117"/>
      <c r="B572" s="128" t="s">
        <v>2048</v>
      </c>
      <c r="C572" s="112">
        <v>2019</v>
      </c>
      <c r="D572" s="113">
        <v>0.4</v>
      </c>
      <c r="E572" s="113">
        <v>281</v>
      </c>
      <c r="F572" s="113">
        <v>197</v>
      </c>
      <c r="G572" s="113">
        <v>302.90798999999998</v>
      </c>
    </row>
    <row r="573" spans="1:7" ht="16.5" hidden="1" outlineLevel="1" x14ac:dyDescent="0.25">
      <c r="A573" s="117"/>
      <c r="B573" s="128" t="s">
        <v>2049</v>
      </c>
      <c r="C573" s="112">
        <v>2019</v>
      </c>
      <c r="D573" s="113">
        <v>10</v>
      </c>
      <c r="E573" s="113">
        <v>11</v>
      </c>
      <c r="F573" s="113">
        <v>5353</v>
      </c>
      <c r="G573" s="113">
        <v>264.53093999999999</v>
      </c>
    </row>
    <row r="574" spans="1:7" ht="16.5" hidden="1" outlineLevel="1" x14ac:dyDescent="0.25">
      <c r="A574" s="117"/>
      <c r="B574" s="128" t="s">
        <v>2050</v>
      </c>
      <c r="C574" s="112">
        <v>2019</v>
      </c>
      <c r="D574" s="113">
        <v>10</v>
      </c>
      <c r="E574" s="113">
        <v>1117</v>
      </c>
      <c r="F574" s="113">
        <v>5353</v>
      </c>
      <c r="G574" s="113">
        <v>1366.77757</v>
      </c>
    </row>
    <row r="575" spans="1:7" ht="16.5" hidden="1" outlineLevel="1" x14ac:dyDescent="0.25">
      <c r="A575" s="117"/>
      <c r="B575" s="128" t="s">
        <v>2051</v>
      </c>
      <c r="C575" s="112">
        <v>2019</v>
      </c>
      <c r="D575" s="113">
        <v>0.4</v>
      </c>
      <c r="E575" s="113">
        <v>259</v>
      </c>
      <c r="F575" s="113">
        <v>197</v>
      </c>
      <c r="G575" s="113">
        <v>321.11255999999997</v>
      </c>
    </row>
    <row r="576" spans="1:7" ht="16.5" hidden="1" outlineLevel="1" x14ac:dyDescent="0.25">
      <c r="A576" s="117"/>
      <c r="B576" s="128" t="s">
        <v>2052</v>
      </c>
      <c r="C576" s="112">
        <v>2019</v>
      </c>
      <c r="D576" s="113">
        <v>10</v>
      </c>
      <c r="E576" s="113">
        <v>17</v>
      </c>
      <c r="F576" s="113">
        <v>5353</v>
      </c>
      <c r="G576" s="113">
        <v>105.85094000000001</v>
      </c>
    </row>
    <row r="577" spans="1:7" ht="16.5" hidden="1" outlineLevel="1" x14ac:dyDescent="0.25">
      <c r="A577" s="117"/>
      <c r="B577" s="128" t="s">
        <v>2053</v>
      </c>
      <c r="C577" s="112">
        <v>2019</v>
      </c>
      <c r="D577" s="113">
        <v>0.4</v>
      </c>
      <c r="E577" s="113">
        <v>371</v>
      </c>
      <c r="F577" s="113">
        <v>197</v>
      </c>
      <c r="G577" s="113">
        <v>511.35372999999998</v>
      </c>
    </row>
    <row r="578" spans="1:7" ht="16.5" hidden="1" outlineLevel="1" x14ac:dyDescent="0.25">
      <c r="A578" s="117"/>
      <c r="B578" s="128" t="s">
        <v>2054</v>
      </c>
      <c r="C578" s="112">
        <v>2019</v>
      </c>
      <c r="D578" s="113">
        <v>0.4</v>
      </c>
      <c r="E578" s="113">
        <v>141</v>
      </c>
      <c r="F578" s="113">
        <v>197</v>
      </c>
      <c r="G578" s="113">
        <v>279.34378000000004</v>
      </c>
    </row>
    <row r="579" spans="1:7" ht="16.5" hidden="1" outlineLevel="1" x14ac:dyDescent="0.25">
      <c r="A579" s="117"/>
      <c r="B579" s="128" t="s">
        <v>2055</v>
      </c>
      <c r="C579" s="112">
        <v>2019</v>
      </c>
      <c r="D579" s="113">
        <v>10</v>
      </c>
      <c r="E579" s="113">
        <v>116</v>
      </c>
      <c r="F579" s="113">
        <v>5353</v>
      </c>
      <c r="G579" s="113">
        <v>588.50707</v>
      </c>
    </row>
    <row r="580" spans="1:7" ht="16.5" hidden="1" outlineLevel="1" x14ac:dyDescent="0.25">
      <c r="A580" s="117"/>
      <c r="B580" s="128" t="s">
        <v>2056</v>
      </c>
      <c r="C580" s="112">
        <v>2019</v>
      </c>
      <c r="D580" s="113">
        <v>0.4</v>
      </c>
      <c r="E580" s="113">
        <v>116</v>
      </c>
      <c r="F580" s="113">
        <v>197</v>
      </c>
      <c r="G580" s="113">
        <v>220.54947000000001</v>
      </c>
    </row>
    <row r="581" spans="1:7" ht="16.5" hidden="1" outlineLevel="1" x14ac:dyDescent="0.25">
      <c r="A581" s="117"/>
      <c r="B581" s="128" t="s">
        <v>2057</v>
      </c>
      <c r="C581" s="112">
        <v>2019</v>
      </c>
      <c r="D581" s="113">
        <v>0.4</v>
      </c>
      <c r="E581" s="113">
        <v>152</v>
      </c>
      <c r="F581" s="113">
        <v>197</v>
      </c>
      <c r="G581" s="113">
        <v>22.066790000000001</v>
      </c>
    </row>
    <row r="582" spans="1:7" ht="16.5" hidden="1" outlineLevel="1" x14ac:dyDescent="0.25">
      <c r="A582" s="117"/>
      <c r="B582" s="128" t="s">
        <v>2058</v>
      </c>
      <c r="C582" s="112">
        <v>2019</v>
      </c>
      <c r="D582" s="113">
        <v>0.4</v>
      </c>
      <c r="E582" s="113">
        <v>35</v>
      </c>
      <c r="F582" s="113">
        <v>197</v>
      </c>
      <c r="G582" s="113">
        <v>34.923559999999995</v>
      </c>
    </row>
    <row r="583" spans="1:7" ht="16.5" hidden="1" outlineLevel="1" x14ac:dyDescent="0.25">
      <c r="A583" s="117"/>
      <c r="B583" s="128" t="s">
        <v>2059</v>
      </c>
      <c r="C583" s="112">
        <v>2019</v>
      </c>
      <c r="D583" s="113">
        <v>10</v>
      </c>
      <c r="E583" s="113">
        <v>37</v>
      </c>
      <c r="F583" s="113">
        <v>5353</v>
      </c>
      <c r="G583" s="113">
        <v>315.37109000000004</v>
      </c>
    </row>
    <row r="584" spans="1:7" ht="16.5" hidden="1" outlineLevel="1" x14ac:dyDescent="0.25">
      <c r="A584" s="117"/>
      <c r="B584" s="128" t="s">
        <v>2060</v>
      </c>
      <c r="C584" s="112">
        <v>2019</v>
      </c>
      <c r="D584" s="113">
        <v>6</v>
      </c>
      <c r="E584" s="113">
        <v>525</v>
      </c>
      <c r="F584" s="113">
        <v>5353</v>
      </c>
      <c r="G584" s="113">
        <v>1071.61652</v>
      </c>
    </row>
    <row r="585" spans="1:7" ht="16.5" hidden="1" outlineLevel="1" x14ac:dyDescent="0.25">
      <c r="A585" s="117"/>
      <c r="B585" s="128" t="s">
        <v>2061</v>
      </c>
      <c r="C585" s="112">
        <v>2019</v>
      </c>
      <c r="D585" s="113">
        <v>0.4</v>
      </c>
      <c r="E585" s="113">
        <v>460</v>
      </c>
      <c r="F585" s="113">
        <v>197</v>
      </c>
      <c r="G585" s="113">
        <v>695.59063000000003</v>
      </c>
    </row>
    <row r="586" spans="1:7" ht="16.5" hidden="1" outlineLevel="1" x14ac:dyDescent="0.25">
      <c r="A586" s="117"/>
      <c r="B586" s="128" t="s">
        <v>2062</v>
      </c>
      <c r="C586" s="112">
        <v>2019</v>
      </c>
      <c r="D586" s="113">
        <v>0.4</v>
      </c>
      <c r="E586" s="113">
        <v>242</v>
      </c>
      <c r="F586" s="113">
        <v>197</v>
      </c>
      <c r="G586" s="113">
        <v>483.86171000000002</v>
      </c>
    </row>
    <row r="587" spans="1:7" ht="16.5" hidden="1" outlineLevel="1" x14ac:dyDescent="0.25">
      <c r="A587" s="117"/>
      <c r="B587" s="128" t="s">
        <v>2063</v>
      </c>
      <c r="C587" s="112">
        <v>2019</v>
      </c>
      <c r="D587" s="113">
        <v>0.4</v>
      </c>
      <c r="E587" s="113">
        <v>66</v>
      </c>
      <c r="F587" s="113">
        <v>197</v>
      </c>
      <c r="G587" s="113">
        <v>180.84232999999998</v>
      </c>
    </row>
    <row r="588" spans="1:7" ht="16.5" hidden="1" outlineLevel="1" x14ac:dyDescent="0.25">
      <c r="A588" s="117"/>
      <c r="B588" s="128" t="s">
        <v>2064</v>
      </c>
      <c r="C588" s="112">
        <v>2019</v>
      </c>
      <c r="D588" s="113">
        <v>0.4</v>
      </c>
      <c r="E588" s="113">
        <v>458</v>
      </c>
      <c r="F588" s="113">
        <v>197</v>
      </c>
      <c r="G588" s="113">
        <v>544.32803999999987</v>
      </c>
    </row>
    <row r="589" spans="1:7" ht="16.5" hidden="1" outlineLevel="1" x14ac:dyDescent="0.25">
      <c r="A589" s="117"/>
      <c r="B589" s="128" t="s">
        <v>2065</v>
      </c>
      <c r="C589" s="112">
        <v>2019</v>
      </c>
      <c r="D589" s="113">
        <v>0.4</v>
      </c>
      <c r="E589" s="113">
        <v>460</v>
      </c>
      <c r="F589" s="113">
        <v>197</v>
      </c>
      <c r="G589" s="113">
        <v>445.84202999999997</v>
      </c>
    </row>
    <row r="590" spans="1:7" ht="16.5" hidden="1" outlineLevel="1" x14ac:dyDescent="0.25">
      <c r="A590" s="117"/>
      <c r="B590" s="128" t="s">
        <v>2066</v>
      </c>
      <c r="C590" s="112">
        <v>2019</v>
      </c>
      <c r="D590" s="113">
        <v>0.4</v>
      </c>
      <c r="E590" s="113">
        <v>60</v>
      </c>
      <c r="F590" s="113">
        <v>197</v>
      </c>
      <c r="G590" s="113">
        <v>48.520110000000003</v>
      </c>
    </row>
    <row r="591" spans="1:7" ht="16.5" hidden="1" outlineLevel="1" x14ac:dyDescent="0.25">
      <c r="A591" s="117"/>
      <c r="B591" s="128" t="s">
        <v>2067</v>
      </c>
      <c r="C591" s="112">
        <v>2019</v>
      </c>
      <c r="D591" s="113">
        <v>0.4</v>
      </c>
      <c r="E591" s="113">
        <v>85</v>
      </c>
      <c r="F591" s="113">
        <v>197</v>
      </c>
      <c r="G591" s="113">
        <v>204.24281999999999</v>
      </c>
    </row>
    <row r="592" spans="1:7" ht="16.5" hidden="1" outlineLevel="1" x14ac:dyDescent="0.25">
      <c r="A592" s="117"/>
      <c r="B592" s="128" t="s">
        <v>2068</v>
      </c>
      <c r="C592" s="112">
        <v>2019</v>
      </c>
      <c r="D592" s="113">
        <v>0.4</v>
      </c>
      <c r="E592" s="113">
        <v>400</v>
      </c>
      <c r="F592" s="113">
        <v>197</v>
      </c>
      <c r="G592" s="113">
        <v>898.24659999999994</v>
      </c>
    </row>
    <row r="593" spans="1:7" ht="16.5" hidden="1" outlineLevel="1" x14ac:dyDescent="0.25">
      <c r="A593" s="117"/>
      <c r="B593" s="128" t="s">
        <v>2069</v>
      </c>
      <c r="C593" s="112">
        <v>2019</v>
      </c>
      <c r="D593" s="113">
        <v>0.4</v>
      </c>
      <c r="E593" s="113">
        <v>336</v>
      </c>
      <c r="F593" s="113">
        <v>197</v>
      </c>
      <c r="G593" s="113">
        <v>939.60018000000002</v>
      </c>
    </row>
    <row r="594" spans="1:7" ht="16.5" hidden="1" outlineLevel="1" x14ac:dyDescent="0.25">
      <c r="A594" s="117"/>
      <c r="B594" s="128" t="s">
        <v>2070</v>
      </c>
      <c r="C594" s="112">
        <v>2019</v>
      </c>
      <c r="D594" s="113">
        <v>6</v>
      </c>
      <c r="E594" s="113">
        <v>1263</v>
      </c>
      <c r="F594" s="113">
        <v>5353</v>
      </c>
      <c r="G594" s="113">
        <v>2305.2564300000004</v>
      </c>
    </row>
    <row r="595" spans="1:7" ht="16.5" hidden="1" outlineLevel="1" x14ac:dyDescent="0.25">
      <c r="A595" s="117"/>
      <c r="B595" s="128" t="s">
        <v>2071</v>
      </c>
      <c r="C595" s="112">
        <v>2019</v>
      </c>
      <c r="D595" s="113">
        <v>0.4</v>
      </c>
      <c r="E595" s="113">
        <v>85</v>
      </c>
      <c r="F595" s="113">
        <v>197</v>
      </c>
      <c r="G595" s="113">
        <v>131.56782999999999</v>
      </c>
    </row>
    <row r="596" spans="1:7" ht="16.5" hidden="1" outlineLevel="1" x14ac:dyDescent="0.25">
      <c r="A596" s="117"/>
      <c r="B596" s="128" t="s">
        <v>2072</v>
      </c>
      <c r="C596" s="112">
        <v>2019</v>
      </c>
      <c r="D596" s="113">
        <v>0.4</v>
      </c>
      <c r="E596" s="113">
        <v>92</v>
      </c>
      <c r="F596" s="113">
        <v>197</v>
      </c>
      <c r="G596" s="113">
        <v>128.26289</v>
      </c>
    </row>
    <row r="597" spans="1:7" ht="16.5" hidden="1" outlineLevel="1" x14ac:dyDescent="0.25">
      <c r="A597" s="117"/>
      <c r="B597" s="128" t="s">
        <v>2073</v>
      </c>
      <c r="C597" s="112">
        <v>2019</v>
      </c>
      <c r="D597" s="113">
        <v>0.4</v>
      </c>
      <c r="E597" s="113">
        <v>103</v>
      </c>
      <c r="F597" s="113">
        <v>197</v>
      </c>
      <c r="G597" s="113">
        <v>122.07850000000001</v>
      </c>
    </row>
    <row r="598" spans="1:7" ht="16.5" hidden="1" outlineLevel="1" x14ac:dyDescent="0.25">
      <c r="A598" s="117"/>
      <c r="B598" s="128" t="s">
        <v>2074</v>
      </c>
      <c r="C598" s="112">
        <v>2019</v>
      </c>
      <c r="D598" s="113">
        <v>0.4</v>
      </c>
      <c r="E598" s="113">
        <v>78</v>
      </c>
      <c r="F598" s="113">
        <v>197</v>
      </c>
      <c r="G598" s="113">
        <v>96.717709999999997</v>
      </c>
    </row>
    <row r="599" spans="1:7" ht="16.5" hidden="1" outlineLevel="1" x14ac:dyDescent="0.25">
      <c r="A599" s="117"/>
      <c r="B599" s="128" t="s">
        <v>2075</v>
      </c>
      <c r="C599" s="112">
        <v>2019</v>
      </c>
      <c r="D599" s="113">
        <v>0.4</v>
      </c>
      <c r="E599" s="113">
        <v>855</v>
      </c>
      <c r="F599" s="113">
        <v>197</v>
      </c>
      <c r="G599" s="113">
        <v>1070.8007500000001</v>
      </c>
    </row>
    <row r="600" spans="1:7" ht="16.5" hidden="1" outlineLevel="1" x14ac:dyDescent="0.25">
      <c r="A600" s="117"/>
      <c r="B600" s="128" t="s">
        <v>2076</v>
      </c>
      <c r="C600" s="112">
        <v>2019</v>
      </c>
      <c r="D600" s="113">
        <v>6</v>
      </c>
      <c r="E600" s="113">
        <v>63</v>
      </c>
      <c r="F600" s="113">
        <v>5353</v>
      </c>
      <c r="G600" s="113">
        <v>256.79707000000002</v>
      </c>
    </row>
    <row r="601" spans="1:7" ht="16.5" hidden="1" outlineLevel="1" x14ac:dyDescent="0.25">
      <c r="A601" s="117"/>
      <c r="B601" s="128" t="s">
        <v>2077</v>
      </c>
      <c r="C601" s="112">
        <v>2019</v>
      </c>
      <c r="D601" s="113">
        <v>0.4</v>
      </c>
      <c r="E601" s="113">
        <v>1195</v>
      </c>
      <c r="F601" s="113">
        <v>197</v>
      </c>
      <c r="G601" s="113">
        <v>1336.11519</v>
      </c>
    </row>
    <row r="602" spans="1:7" ht="16.5" hidden="1" outlineLevel="1" x14ac:dyDescent="0.25">
      <c r="A602" s="117"/>
      <c r="B602" s="128" t="s">
        <v>2078</v>
      </c>
      <c r="C602" s="112">
        <v>2019</v>
      </c>
      <c r="D602" s="113">
        <v>0.4</v>
      </c>
      <c r="E602" s="113">
        <v>506</v>
      </c>
      <c r="F602" s="113">
        <v>197</v>
      </c>
      <c r="G602" s="113">
        <v>593.31119999999999</v>
      </c>
    </row>
    <row r="603" spans="1:7" ht="16.5" hidden="1" outlineLevel="1" x14ac:dyDescent="0.25">
      <c r="A603" s="117"/>
      <c r="B603" s="128" t="s">
        <v>2079</v>
      </c>
      <c r="C603" s="112">
        <v>2019</v>
      </c>
      <c r="D603" s="113">
        <v>0.4</v>
      </c>
      <c r="E603" s="113">
        <v>2106</v>
      </c>
      <c r="F603" s="113">
        <v>197</v>
      </c>
      <c r="G603" s="113">
        <v>2810.4349500000003</v>
      </c>
    </row>
    <row r="604" spans="1:7" ht="16.5" hidden="1" outlineLevel="1" x14ac:dyDescent="0.25">
      <c r="A604" s="117"/>
      <c r="B604" s="128" t="s">
        <v>2080</v>
      </c>
      <c r="C604" s="112">
        <v>2019</v>
      </c>
      <c r="D604" s="113">
        <v>0.4</v>
      </c>
      <c r="E604" s="113">
        <v>395</v>
      </c>
      <c r="F604" s="113">
        <v>197</v>
      </c>
      <c r="G604" s="113">
        <v>437.67723000000001</v>
      </c>
    </row>
    <row r="605" spans="1:7" ht="16.5" hidden="1" outlineLevel="1" x14ac:dyDescent="0.25">
      <c r="A605" s="117"/>
      <c r="B605" s="128" t="s">
        <v>2081</v>
      </c>
      <c r="C605" s="112">
        <v>2019</v>
      </c>
      <c r="D605" s="113">
        <v>0.4</v>
      </c>
      <c r="E605" s="113">
        <v>669</v>
      </c>
      <c r="F605" s="113">
        <v>197</v>
      </c>
      <c r="G605" s="113">
        <v>1774.7943600000001</v>
      </c>
    </row>
    <row r="606" spans="1:7" ht="16.5" hidden="1" outlineLevel="1" x14ac:dyDescent="0.25">
      <c r="A606" s="117"/>
      <c r="B606" s="128" t="s">
        <v>2082</v>
      </c>
      <c r="C606" s="112">
        <v>2019</v>
      </c>
      <c r="D606" s="113">
        <v>0.4</v>
      </c>
      <c r="E606" s="113">
        <v>338</v>
      </c>
      <c r="F606" s="113">
        <v>197</v>
      </c>
      <c r="G606" s="113">
        <v>695.72559999999999</v>
      </c>
    </row>
    <row r="607" spans="1:7" ht="16.5" hidden="1" outlineLevel="1" x14ac:dyDescent="0.25">
      <c r="A607" s="117"/>
      <c r="B607" s="128" t="s">
        <v>2083</v>
      </c>
      <c r="C607" s="112">
        <v>2019</v>
      </c>
      <c r="D607" s="113">
        <v>0.4</v>
      </c>
      <c r="E607" s="113">
        <v>179</v>
      </c>
      <c r="F607" s="113">
        <v>197</v>
      </c>
      <c r="G607" s="113">
        <v>272.72790000000003</v>
      </c>
    </row>
    <row r="608" spans="1:7" ht="16.5" hidden="1" outlineLevel="1" x14ac:dyDescent="0.25">
      <c r="A608" s="117"/>
      <c r="B608" s="128" t="s">
        <v>2084</v>
      </c>
      <c r="C608" s="112">
        <v>2019</v>
      </c>
      <c r="D608" s="113">
        <v>0.4</v>
      </c>
      <c r="E608" s="113">
        <v>30</v>
      </c>
      <c r="F608" s="113">
        <v>197</v>
      </c>
      <c r="G608" s="113">
        <v>115.77359</v>
      </c>
    </row>
    <row r="609" spans="1:7" ht="16.5" hidden="1" outlineLevel="1" x14ac:dyDescent="0.25">
      <c r="A609" s="117"/>
      <c r="B609" s="128" t="s">
        <v>2085</v>
      </c>
      <c r="C609" s="112">
        <v>2019</v>
      </c>
      <c r="D609" s="113">
        <v>10</v>
      </c>
      <c r="E609" s="113">
        <v>167</v>
      </c>
      <c r="F609" s="113">
        <v>5353</v>
      </c>
      <c r="G609" s="113">
        <v>586.36023999999998</v>
      </c>
    </row>
    <row r="610" spans="1:7" ht="16.5" hidden="1" outlineLevel="1" x14ac:dyDescent="0.25">
      <c r="A610" s="117"/>
      <c r="B610" s="128" t="s">
        <v>2086</v>
      </c>
      <c r="C610" s="112">
        <v>2019</v>
      </c>
      <c r="D610" s="113">
        <v>10</v>
      </c>
      <c r="E610" s="113">
        <v>102</v>
      </c>
      <c r="F610" s="113">
        <v>5353</v>
      </c>
      <c r="G610" s="113">
        <v>260.91944000000001</v>
      </c>
    </row>
    <row r="611" spans="1:7" ht="16.5" hidden="1" outlineLevel="1" x14ac:dyDescent="0.25">
      <c r="A611" s="117"/>
      <c r="B611" s="128" t="s">
        <v>2087</v>
      </c>
      <c r="C611" s="112">
        <v>2019</v>
      </c>
      <c r="D611" s="113">
        <v>0.4</v>
      </c>
      <c r="E611" s="113">
        <v>54</v>
      </c>
      <c r="F611" s="113">
        <v>197</v>
      </c>
      <c r="G611" s="113">
        <v>82.242699999999999</v>
      </c>
    </row>
    <row r="612" spans="1:7" ht="16.5" hidden="1" outlineLevel="1" x14ac:dyDescent="0.25">
      <c r="A612" s="117"/>
      <c r="B612" s="128" t="s">
        <v>2088</v>
      </c>
      <c r="C612" s="112">
        <v>2019</v>
      </c>
      <c r="D612" s="113">
        <v>10</v>
      </c>
      <c r="E612" s="113">
        <v>9854</v>
      </c>
      <c r="F612" s="113">
        <v>5353</v>
      </c>
      <c r="G612" s="113">
        <v>10029.690879999998</v>
      </c>
    </row>
    <row r="613" spans="1:7" ht="16.5" hidden="1" outlineLevel="1" x14ac:dyDescent="0.25">
      <c r="A613" s="117"/>
      <c r="B613" s="128" t="s">
        <v>2089</v>
      </c>
      <c r="C613" s="112">
        <v>2019</v>
      </c>
      <c r="D613" s="113">
        <v>0.4</v>
      </c>
      <c r="E613" s="113">
        <v>83</v>
      </c>
      <c r="F613" s="113">
        <v>197</v>
      </c>
      <c r="G613" s="113">
        <v>133.74617999999998</v>
      </c>
    </row>
    <row r="614" spans="1:7" ht="16.5" hidden="1" outlineLevel="1" x14ac:dyDescent="0.25">
      <c r="A614" s="117"/>
      <c r="B614" s="128" t="s">
        <v>2090</v>
      </c>
      <c r="C614" s="112">
        <v>2019</v>
      </c>
      <c r="D614" s="113">
        <v>10</v>
      </c>
      <c r="E614" s="113">
        <v>900</v>
      </c>
      <c r="F614" s="113">
        <v>5353</v>
      </c>
      <c r="G614" s="113">
        <v>1927.1062000000002</v>
      </c>
    </row>
    <row r="615" spans="1:7" ht="16.5" hidden="1" outlineLevel="1" x14ac:dyDescent="0.25">
      <c r="A615" s="117"/>
      <c r="B615" s="128" t="s">
        <v>2091</v>
      </c>
      <c r="C615" s="112">
        <v>2019</v>
      </c>
      <c r="D615" s="113">
        <v>0.4</v>
      </c>
      <c r="E615" s="113">
        <v>71</v>
      </c>
      <c r="F615" s="113">
        <v>197</v>
      </c>
      <c r="G615" s="113">
        <v>85.910719999999998</v>
      </c>
    </row>
    <row r="616" spans="1:7" ht="16.5" hidden="1" outlineLevel="1" x14ac:dyDescent="0.25">
      <c r="A616" s="117"/>
      <c r="B616" s="128" t="s">
        <v>2092</v>
      </c>
      <c r="C616" s="112">
        <v>2019</v>
      </c>
      <c r="D616" s="113">
        <v>10</v>
      </c>
      <c r="E616" s="113">
        <v>983</v>
      </c>
      <c r="F616" s="113">
        <v>5353</v>
      </c>
      <c r="G616" s="113">
        <v>1636.87754</v>
      </c>
    </row>
    <row r="617" spans="1:7" ht="16.5" hidden="1" outlineLevel="1" x14ac:dyDescent="0.25">
      <c r="A617" s="117"/>
      <c r="B617" s="128" t="s">
        <v>2093</v>
      </c>
      <c r="C617" s="112">
        <v>2019</v>
      </c>
      <c r="D617" s="113">
        <v>0.4</v>
      </c>
      <c r="E617" s="113">
        <v>123</v>
      </c>
      <c r="F617" s="113">
        <v>197</v>
      </c>
      <c r="G617" s="113">
        <v>390.45197999999999</v>
      </c>
    </row>
    <row r="618" spans="1:7" ht="16.5" hidden="1" outlineLevel="1" x14ac:dyDescent="0.25">
      <c r="A618" s="117"/>
      <c r="B618" s="128" t="s">
        <v>2094</v>
      </c>
      <c r="C618" s="112">
        <v>2019</v>
      </c>
      <c r="D618" s="113">
        <v>10</v>
      </c>
      <c r="E618" s="113">
        <v>35</v>
      </c>
      <c r="F618" s="113">
        <v>5353</v>
      </c>
      <c r="G618" s="113">
        <v>127.29828000000001</v>
      </c>
    </row>
    <row r="619" spans="1:7" ht="16.5" hidden="1" outlineLevel="1" x14ac:dyDescent="0.25">
      <c r="A619" s="117"/>
      <c r="B619" s="128" t="s">
        <v>2095</v>
      </c>
      <c r="C619" s="112">
        <v>2019</v>
      </c>
      <c r="D619" s="113">
        <v>0.4</v>
      </c>
      <c r="E619" s="113">
        <v>1149</v>
      </c>
      <c r="F619" s="113">
        <v>197</v>
      </c>
      <c r="G619" s="113">
        <v>1049.5949000000001</v>
      </c>
    </row>
    <row r="620" spans="1:7" ht="16.5" hidden="1" outlineLevel="1" x14ac:dyDescent="0.25">
      <c r="A620" s="117"/>
      <c r="B620" s="128" t="s">
        <v>2096</v>
      </c>
      <c r="C620" s="112">
        <v>2019</v>
      </c>
      <c r="D620" s="113">
        <v>0.4</v>
      </c>
      <c r="E620" s="113">
        <v>669</v>
      </c>
      <c r="F620" s="113">
        <v>197</v>
      </c>
      <c r="G620" s="113">
        <v>953.7979499999999</v>
      </c>
    </row>
    <row r="621" spans="1:7" ht="16.5" hidden="1" outlineLevel="1" x14ac:dyDescent="0.25">
      <c r="A621" s="117"/>
      <c r="B621" s="128" t="s">
        <v>2097</v>
      </c>
      <c r="C621" s="112">
        <v>2019</v>
      </c>
      <c r="D621" s="113">
        <v>10</v>
      </c>
      <c r="E621" s="113">
        <v>1654</v>
      </c>
      <c r="F621" s="113">
        <v>5353</v>
      </c>
      <c r="G621" s="113">
        <v>2139.3949500000003</v>
      </c>
    </row>
    <row r="622" spans="1:7" ht="16.5" hidden="1" outlineLevel="1" x14ac:dyDescent="0.25">
      <c r="A622" s="117"/>
      <c r="B622" s="128" t="s">
        <v>2098</v>
      </c>
      <c r="C622" s="112">
        <v>2019</v>
      </c>
      <c r="D622" s="113">
        <v>0.4</v>
      </c>
      <c r="E622" s="113">
        <v>1228</v>
      </c>
      <c r="F622" s="113">
        <v>197</v>
      </c>
      <c r="G622" s="113">
        <v>1330.7096800000002</v>
      </c>
    </row>
    <row r="623" spans="1:7" ht="16.5" hidden="1" outlineLevel="1" x14ac:dyDescent="0.25">
      <c r="A623" s="117"/>
      <c r="B623" s="128" t="s">
        <v>1739</v>
      </c>
      <c r="C623" s="112">
        <v>2019</v>
      </c>
      <c r="D623" s="113">
        <v>0.4</v>
      </c>
      <c r="E623" s="113">
        <v>316</v>
      </c>
      <c r="F623" s="113">
        <v>197</v>
      </c>
      <c r="G623" s="113">
        <v>511.33931999999999</v>
      </c>
    </row>
    <row r="624" spans="1:7" ht="16.5" hidden="1" outlineLevel="1" x14ac:dyDescent="0.25">
      <c r="A624" s="117"/>
      <c r="B624" s="128" t="s">
        <v>2099</v>
      </c>
      <c r="C624" s="112">
        <v>2019</v>
      </c>
      <c r="D624" s="113">
        <v>0.4</v>
      </c>
      <c r="E624" s="113">
        <v>68</v>
      </c>
      <c r="F624" s="113">
        <v>197</v>
      </c>
      <c r="G624" s="113">
        <v>118.59236000000001</v>
      </c>
    </row>
    <row r="625" spans="1:7" ht="16.5" hidden="1" outlineLevel="1" x14ac:dyDescent="0.25">
      <c r="A625" s="117"/>
      <c r="B625" s="128" t="s">
        <v>2100</v>
      </c>
      <c r="C625" s="112">
        <v>2019</v>
      </c>
      <c r="D625" s="113">
        <v>0.4</v>
      </c>
      <c r="E625" s="113">
        <v>276</v>
      </c>
      <c r="F625" s="113">
        <v>197</v>
      </c>
      <c r="G625" s="113">
        <v>221.36935999999997</v>
      </c>
    </row>
    <row r="626" spans="1:7" ht="16.5" hidden="1" outlineLevel="1" x14ac:dyDescent="0.25">
      <c r="A626" s="117"/>
      <c r="B626" s="128" t="s">
        <v>2101</v>
      </c>
      <c r="C626" s="112">
        <v>2019</v>
      </c>
      <c r="D626" s="113">
        <v>0.4</v>
      </c>
      <c r="E626" s="113">
        <v>18</v>
      </c>
      <c r="F626" s="113">
        <v>197</v>
      </c>
      <c r="G626" s="113">
        <v>74.565049999999999</v>
      </c>
    </row>
    <row r="627" spans="1:7" ht="16.5" hidden="1" outlineLevel="1" x14ac:dyDescent="0.25">
      <c r="A627" s="117"/>
      <c r="B627" s="128" t="s">
        <v>2102</v>
      </c>
      <c r="C627" s="112">
        <v>2019</v>
      </c>
      <c r="D627" s="113">
        <v>0.4</v>
      </c>
      <c r="E627" s="113">
        <v>432</v>
      </c>
      <c r="F627" s="113">
        <v>197</v>
      </c>
      <c r="G627" s="113">
        <v>422.82787000000002</v>
      </c>
    </row>
    <row r="628" spans="1:7" ht="16.5" hidden="1" outlineLevel="1" x14ac:dyDescent="0.25">
      <c r="A628" s="117"/>
      <c r="B628" s="128" t="s">
        <v>2103</v>
      </c>
      <c r="C628" s="112">
        <v>2019</v>
      </c>
      <c r="D628" s="113">
        <v>10</v>
      </c>
      <c r="E628" s="113">
        <v>87</v>
      </c>
      <c r="F628" s="113">
        <v>5353</v>
      </c>
      <c r="G628" s="113">
        <v>241.76288</v>
      </c>
    </row>
    <row r="629" spans="1:7" ht="16.5" hidden="1" outlineLevel="1" x14ac:dyDescent="0.25">
      <c r="A629" s="117"/>
      <c r="B629" s="128" t="s">
        <v>2104</v>
      </c>
      <c r="C629" s="112">
        <v>2019</v>
      </c>
      <c r="D629" s="113">
        <v>10</v>
      </c>
      <c r="E629" s="113">
        <v>5</v>
      </c>
      <c r="F629" s="113">
        <v>5353</v>
      </c>
      <c r="G629" s="113">
        <v>36.305169999999997</v>
      </c>
    </row>
    <row r="630" spans="1:7" ht="16.5" hidden="1" outlineLevel="1" x14ac:dyDescent="0.25">
      <c r="A630" s="117"/>
      <c r="B630" s="128" t="s">
        <v>2105</v>
      </c>
      <c r="C630" s="112">
        <v>2019</v>
      </c>
      <c r="D630" s="113">
        <v>0.4</v>
      </c>
      <c r="E630" s="113">
        <v>6</v>
      </c>
      <c r="F630" s="113">
        <v>197</v>
      </c>
      <c r="G630" s="113">
        <v>40.889420000000001</v>
      </c>
    </row>
    <row r="631" spans="1:7" ht="16.5" hidden="1" outlineLevel="1" x14ac:dyDescent="0.25">
      <c r="A631" s="117"/>
      <c r="B631" s="128" t="s">
        <v>2106</v>
      </c>
      <c r="C631" s="112">
        <v>2019</v>
      </c>
      <c r="D631" s="113">
        <v>0.4</v>
      </c>
      <c r="E631" s="113">
        <v>79</v>
      </c>
      <c r="F631" s="113">
        <v>197</v>
      </c>
      <c r="G631" s="113">
        <v>196.82224000000002</v>
      </c>
    </row>
    <row r="632" spans="1:7" ht="16.5" hidden="1" outlineLevel="1" x14ac:dyDescent="0.25">
      <c r="A632" s="117"/>
      <c r="B632" s="128" t="s">
        <v>2107</v>
      </c>
      <c r="C632" s="112">
        <v>2019</v>
      </c>
      <c r="D632" s="113">
        <v>0.4</v>
      </c>
      <c r="E632" s="113">
        <v>170</v>
      </c>
      <c r="F632" s="113">
        <v>197</v>
      </c>
      <c r="G632" s="113">
        <v>305.09391000000005</v>
      </c>
    </row>
    <row r="633" spans="1:7" ht="16.5" hidden="1" outlineLevel="1" x14ac:dyDescent="0.25">
      <c r="A633" s="117"/>
      <c r="B633" s="128" t="s">
        <v>2108</v>
      </c>
      <c r="C633" s="112">
        <v>2019</v>
      </c>
      <c r="D633" s="113">
        <v>0.4</v>
      </c>
      <c r="E633" s="113">
        <v>30</v>
      </c>
      <c r="F633" s="113">
        <v>197</v>
      </c>
      <c r="G633" s="113">
        <v>118.04697999999999</v>
      </c>
    </row>
    <row r="634" spans="1:7" ht="16.5" hidden="1" outlineLevel="1" x14ac:dyDescent="0.25">
      <c r="A634" s="117"/>
      <c r="B634" s="128" t="s">
        <v>2109</v>
      </c>
      <c r="C634" s="112">
        <v>2019</v>
      </c>
      <c r="D634" s="113">
        <v>10</v>
      </c>
      <c r="E634" s="113">
        <v>573</v>
      </c>
      <c r="F634" s="113">
        <v>5353</v>
      </c>
      <c r="G634" s="113">
        <v>1153.6042</v>
      </c>
    </row>
    <row r="635" spans="1:7" ht="16.5" hidden="1" outlineLevel="1" x14ac:dyDescent="0.25">
      <c r="A635" s="117"/>
      <c r="B635" s="128" t="s">
        <v>2110</v>
      </c>
      <c r="C635" s="112">
        <v>2019</v>
      </c>
      <c r="D635" s="113">
        <v>0.4</v>
      </c>
      <c r="E635" s="113">
        <v>106</v>
      </c>
      <c r="F635" s="113">
        <v>197</v>
      </c>
      <c r="G635" s="113">
        <v>230.15060999999997</v>
      </c>
    </row>
    <row r="636" spans="1:7" ht="16.5" hidden="1" outlineLevel="1" x14ac:dyDescent="0.25">
      <c r="A636" s="117"/>
      <c r="B636" s="128" t="s">
        <v>2111</v>
      </c>
      <c r="C636" s="112">
        <v>2019</v>
      </c>
      <c r="D636" s="113">
        <v>0.4</v>
      </c>
      <c r="E636" s="113">
        <v>142</v>
      </c>
      <c r="F636" s="113">
        <v>197</v>
      </c>
      <c r="G636" s="113">
        <v>337.84969000000001</v>
      </c>
    </row>
    <row r="637" spans="1:7" ht="16.5" hidden="1" outlineLevel="1" x14ac:dyDescent="0.25">
      <c r="A637" s="117"/>
      <c r="B637" s="128" t="s">
        <v>2112</v>
      </c>
      <c r="C637" s="112">
        <v>2019</v>
      </c>
      <c r="D637" s="113">
        <v>0.4</v>
      </c>
      <c r="E637" s="113">
        <v>59</v>
      </c>
      <c r="F637" s="113">
        <v>197</v>
      </c>
      <c r="G637" s="113">
        <v>161.86157999999998</v>
      </c>
    </row>
    <row r="638" spans="1:7" ht="16.5" hidden="1" outlineLevel="1" x14ac:dyDescent="0.25">
      <c r="A638" s="117"/>
      <c r="B638" s="128" t="s">
        <v>2113</v>
      </c>
      <c r="C638" s="112">
        <v>2019</v>
      </c>
      <c r="D638" s="113">
        <v>10</v>
      </c>
      <c r="E638" s="113">
        <v>316</v>
      </c>
      <c r="F638" s="113">
        <v>5353</v>
      </c>
      <c r="G638" s="113">
        <v>808.91542000000004</v>
      </c>
    </row>
    <row r="639" spans="1:7" ht="16.5" hidden="1" outlineLevel="1" x14ac:dyDescent="0.25">
      <c r="A639" s="117"/>
      <c r="B639" s="128" t="s">
        <v>2114</v>
      </c>
      <c r="C639" s="112">
        <v>2019</v>
      </c>
      <c r="D639" s="113">
        <v>0.4</v>
      </c>
      <c r="E639" s="113">
        <v>2027.0000000000002</v>
      </c>
      <c r="F639" s="113">
        <v>197</v>
      </c>
      <c r="G639" s="113">
        <v>2426.7490300000004</v>
      </c>
    </row>
    <row r="640" spans="1:7" ht="16.5" hidden="1" outlineLevel="1" x14ac:dyDescent="0.25">
      <c r="A640" s="117"/>
      <c r="B640" s="128" t="s">
        <v>2115</v>
      </c>
      <c r="C640" s="112">
        <v>2019</v>
      </c>
      <c r="D640" s="113">
        <v>10</v>
      </c>
      <c r="E640" s="113">
        <v>265</v>
      </c>
      <c r="F640" s="113">
        <v>5353</v>
      </c>
      <c r="G640" s="113">
        <v>849.03367999999989</v>
      </c>
    </row>
    <row r="641" spans="1:7" ht="16.5" hidden="1" outlineLevel="1" x14ac:dyDescent="0.25">
      <c r="A641" s="117"/>
      <c r="B641" s="128" t="s">
        <v>2116</v>
      </c>
      <c r="C641" s="112">
        <v>2019</v>
      </c>
      <c r="D641" s="113">
        <v>0.4</v>
      </c>
      <c r="E641" s="113">
        <v>58</v>
      </c>
      <c r="F641" s="113">
        <v>197</v>
      </c>
      <c r="G641" s="113">
        <v>74.171000000000006</v>
      </c>
    </row>
    <row r="642" spans="1:7" ht="16.5" hidden="1" outlineLevel="1" x14ac:dyDescent="0.25">
      <c r="A642" s="117"/>
      <c r="B642" s="128" t="s">
        <v>2117</v>
      </c>
      <c r="C642" s="112">
        <v>2019</v>
      </c>
      <c r="D642" s="113">
        <v>0.4</v>
      </c>
      <c r="E642" s="113">
        <v>87</v>
      </c>
      <c r="F642" s="113">
        <v>197</v>
      </c>
      <c r="G642" s="113">
        <v>210.02360000000002</v>
      </c>
    </row>
    <row r="643" spans="1:7" ht="16.5" hidden="1" outlineLevel="1" x14ac:dyDescent="0.25">
      <c r="A643" s="117"/>
      <c r="B643" s="128" t="s">
        <v>2118</v>
      </c>
      <c r="C643" s="112">
        <v>2019</v>
      </c>
      <c r="D643" s="113">
        <v>10</v>
      </c>
      <c r="E643" s="113">
        <v>15</v>
      </c>
      <c r="F643" s="113">
        <v>5353</v>
      </c>
      <c r="G643" s="113">
        <v>117.31327999999999</v>
      </c>
    </row>
    <row r="644" spans="1:7" ht="16.5" hidden="1" outlineLevel="1" x14ac:dyDescent="0.25">
      <c r="A644" s="117"/>
      <c r="B644" s="128" t="s">
        <v>2119</v>
      </c>
      <c r="C644" s="112">
        <v>2019</v>
      </c>
      <c r="D644" s="113">
        <v>0.4</v>
      </c>
      <c r="E644" s="113">
        <v>292</v>
      </c>
      <c r="F644" s="113">
        <v>197</v>
      </c>
      <c r="G644" s="113">
        <v>406.28755000000001</v>
      </c>
    </row>
    <row r="645" spans="1:7" ht="16.5" hidden="1" outlineLevel="1" x14ac:dyDescent="0.25">
      <c r="A645" s="117"/>
      <c r="B645" s="128" t="s">
        <v>2120</v>
      </c>
      <c r="C645" s="112">
        <v>2019</v>
      </c>
      <c r="D645" s="113">
        <v>10</v>
      </c>
      <c r="E645" s="113">
        <v>3238</v>
      </c>
      <c r="F645" s="113">
        <v>5353</v>
      </c>
      <c r="G645" s="113">
        <v>4308.8519400000005</v>
      </c>
    </row>
    <row r="646" spans="1:7" ht="16.5" hidden="1" outlineLevel="1" x14ac:dyDescent="0.25">
      <c r="A646" s="117"/>
      <c r="B646" s="128" t="s">
        <v>2121</v>
      </c>
      <c r="C646" s="112">
        <v>2019</v>
      </c>
      <c r="D646" s="113">
        <v>10</v>
      </c>
      <c r="E646" s="113">
        <v>25</v>
      </c>
      <c r="F646" s="113">
        <v>5353</v>
      </c>
      <c r="G646" s="113">
        <v>174.87739000000002</v>
      </c>
    </row>
    <row r="647" spans="1:7" ht="16.5" hidden="1" outlineLevel="1" x14ac:dyDescent="0.25">
      <c r="A647" s="117"/>
      <c r="B647" s="128" t="s">
        <v>2122</v>
      </c>
      <c r="C647" s="112">
        <v>2019</v>
      </c>
      <c r="D647" s="113">
        <v>0.4</v>
      </c>
      <c r="E647" s="113">
        <v>8</v>
      </c>
      <c r="F647" s="113">
        <v>197</v>
      </c>
      <c r="G647" s="113">
        <v>44.535849999999996</v>
      </c>
    </row>
    <row r="648" spans="1:7" ht="16.5" hidden="1" outlineLevel="1" x14ac:dyDescent="0.25">
      <c r="A648" s="117"/>
      <c r="B648" s="128" t="s">
        <v>2123</v>
      </c>
      <c r="C648" s="112">
        <v>2019</v>
      </c>
      <c r="D648" s="113">
        <v>0.4</v>
      </c>
      <c r="E648" s="113">
        <v>173</v>
      </c>
      <c r="F648" s="113">
        <v>197</v>
      </c>
      <c r="G648" s="113">
        <v>113.87011</v>
      </c>
    </row>
    <row r="649" spans="1:7" ht="16.5" hidden="1" outlineLevel="1" x14ac:dyDescent="0.25">
      <c r="A649" s="117"/>
      <c r="B649" s="128" t="s">
        <v>2124</v>
      </c>
      <c r="C649" s="112">
        <v>2019</v>
      </c>
      <c r="D649" s="113">
        <v>0.4</v>
      </c>
      <c r="E649" s="113">
        <v>119</v>
      </c>
      <c r="F649" s="113">
        <v>197</v>
      </c>
      <c r="G649" s="113">
        <v>147.14053000000001</v>
      </c>
    </row>
    <row r="650" spans="1:7" ht="16.5" hidden="1" outlineLevel="1" x14ac:dyDescent="0.25">
      <c r="A650" s="117"/>
      <c r="B650" s="128" t="s">
        <v>2125</v>
      </c>
      <c r="C650" s="112">
        <v>2019</v>
      </c>
      <c r="D650" s="113">
        <v>0.4</v>
      </c>
      <c r="E650" s="113">
        <v>48</v>
      </c>
      <c r="F650" s="113">
        <v>197</v>
      </c>
      <c r="G650" s="113">
        <v>51.948130000000006</v>
      </c>
    </row>
    <row r="651" spans="1:7" ht="16.5" hidden="1" outlineLevel="1" x14ac:dyDescent="0.25">
      <c r="A651" s="117"/>
      <c r="B651" s="128" t="s">
        <v>2126</v>
      </c>
      <c r="C651" s="112">
        <v>2019</v>
      </c>
      <c r="D651" s="113">
        <v>10</v>
      </c>
      <c r="E651" s="113">
        <v>4382</v>
      </c>
      <c r="F651" s="113">
        <v>5353</v>
      </c>
      <c r="G651" s="113">
        <v>3908.2877899999999</v>
      </c>
    </row>
    <row r="652" spans="1:7" ht="16.5" hidden="1" outlineLevel="1" x14ac:dyDescent="0.25">
      <c r="A652" s="117"/>
      <c r="B652" s="128" t="s">
        <v>2127</v>
      </c>
      <c r="C652" s="112">
        <v>2019</v>
      </c>
      <c r="D652" s="113">
        <v>0.4</v>
      </c>
      <c r="E652" s="113">
        <v>5</v>
      </c>
      <c r="F652" s="113">
        <v>197</v>
      </c>
      <c r="G652" s="113">
        <v>279.21319</v>
      </c>
    </row>
    <row r="653" spans="1:7" ht="16.5" hidden="1" outlineLevel="1" x14ac:dyDescent="0.25">
      <c r="A653" s="117"/>
      <c r="B653" s="128" t="s">
        <v>2128</v>
      </c>
      <c r="C653" s="112">
        <v>2019</v>
      </c>
      <c r="D653" s="113">
        <v>0.4</v>
      </c>
      <c r="E653" s="113">
        <v>380</v>
      </c>
      <c r="F653" s="113">
        <v>197</v>
      </c>
      <c r="G653" s="113">
        <v>365.14659</v>
      </c>
    </row>
    <row r="654" spans="1:7" ht="16.5" hidden="1" outlineLevel="1" x14ac:dyDescent="0.25">
      <c r="A654" s="117"/>
      <c r="B654" s="128" t="s">
        <v>2129</v>
      </c>
      <c r="C654" s="112">
        <v>2019</v>
      </c>
      <c r="D654" s="113">
        <v>0.4</v>
      </c>
      <c r="E654" s="113">
        <v>105</v>
      </c>
      <c r="F654" s="113">
        <v>197</v>
      </c>
      <c r="G654" s="113">
        <v>199.84873000000002</v>
      </c>
    </row>
    <row r="655" spans="1:7" ht="16.5" hidden="1" outlineLevel="1" x14ac:dyDescent="0.25">
      <c r="A655" s="117"/>
      <c r="B655" s="128" t="s">
        <v>2130</v>
      </c>
      <c r="C655" s="112">
        <v>2019</v>
      </c>
      <c r="D655" s="113">
        <v>10</v>
      </c>
      <c r="E655" s="113">
        <v>172</v>
      </c>
      <c r="F655" s="113">
        <v>5353</v>
      </c>
      <c r="G655" s="113">
        <v>473.74435999999997</v>
      </c>
    </row>
    <row r="656" spans="1:7" ht="16.5" hidden="1" outlineLevel="1" x14ac:dyDescent="0.25">
      <c r="A656" s="117"/>
      <c r="B656" s="128" t="s">
        <v>2131</v>
      </c>
      <c r="C656" s="112">
        <v>2019</v>
      </c>
      <c r="D656" s="113">
        <v>10</v>
      </c>
      <c r="E656" s="113">
        <v>640</v>
      </c>
      <c r="F656" s="113">
        <v>5353</v>
      </c>
      <c r="G656" s="113">
        <v>1104.18454</v>
      </c>
    </row>
    <row r="657" spans="1:7" ht="16.5" hidden="1" outlineLevel="1" x14ac:dyDescent="0.25">
      <c r="A657" s="117"/>
      <c r="B657" s="128" t="s">
        <v>2132</v>
      </c>
      <c r="C657" s="112">
        <v>2019</v>
      </c>
      <c r="D657" s="113">
        <v>10</v>
      </c>
      <c r="E657" s="113">
        <v>15</v>
      </c>
      <c r="F657" s="113">
        <v>5353</v>
      </c>
      <c r="G657" s="113">
        <v>125.00908</v>
      </c>
    </row>
    <row r="658" spans="1:7" ht="16.5" hidden="1" outlineLevel="1" x14ac:dyDescent="0.25">
      <c r="A658" s="117"/>
      <c r="B658" s="128" t="s">
        <v>2133</v>
      </c>
      <c r="C658" s="112">
        <v>2019</v>
      </c>
      <c r="D658" s="113">
        <v>0.4</v>
      </c>
      <c r="E658" s="113">
        <v>9</v>
      </c>
      <c r="F658" s="113">
        <v>197</v>
      </c>
      <c r="G658" s="113">
        <v>54.256050000000002</v>
      </c>
    </row>
    <row r="659" spans="1:7" ht="16.5" hidden="1" outlineLevel="1" x14ac:dyDescent="0.25">
      <c r="A659" s="117"/>
      <c r="B659" s="128" t="s">
        <v>2134</v>
      </c>
      <c r="C659" s="112">
        <v>2019</v>
      </c>
      <c r="D659" s="113">
        <v>10</v>
      </c>
      <c r="E659" s="113">
        <v>560</v>
      </c>
      <c r="F659" s="113">
        <v>5353</v>
      </c>
      <c r="G659" s="113">
        <v>687.97592000000009</v>
      </c>
    </row>
    <row r="660" spans="1:7" ht="16.5" hidden="1" outlineLevel="1" x14ac:dyDescent="0.25">
      <c r="A660" s="117"/>
      <c r="B660" s="128" t="s">
        <v>2135</v>
      </c>
      <c r="C660" s="112">
        <v>2019</v>
      </c>
      <c r="D660" s="113">
        <v>10</v>
      </c>
      <c r="E660" s="113">
        <v>12</v>
      </c>
      <c r="F660" s="113">
        <v>5353</v>
      </c>
      <c r="G660" s="113">
        <v>44.363570000000003</v>
      </c>
    </row>
    <row r="661" spans="1:7" ht="16.5" hidden="1" outlineLevel="1" x14ac:dyDescent="0.25">
      <c r="A661" s="117"/>
      <c r="B661" s="128" t="s">
        <v>2136</v>
      </c>
      <c r="C661" s="112">
        <v>2019</v>
      </c>
      <c r="D661" s="113">
        <v>0.4</v>
      </c>
      <c r="E661" s="113">
        <v>767</v>
      </c>
      <c r="F661" s="113">
        <v>197</v>
      </c>
      <c r="G661" s="113">
        <v>1155.1236100000001</v>
      </c>
    </row>
    <row r="662" spans="1:7" ht="16.5" hidden="1" outlineLevel="1" x14ac:dyDescent="0.25">
      <c r="A662" s="117"/>
      <c r="B662" s="128" t="s">
        <v>2137</v>
      </c>
      <c r="C662" s="112">
        <v>2019</v>
      </c>
      <c r="D662" s="113">
        <v>0.4</v>
      </c>
      <c r="E662" s="113">
        <v>1327</v>
      </c>
      <c r="F662" s="113">
        <v>267.35714285714283</v>
      </c>
      <c r="G662" s="113">
        <v>1406.1403400000002</v>
      </c>
    </row>
    <row r="663" spans="1:7" ht="16.5" hidden="1" outlineLevel="1" x14ac:dyDescent="0.25">
      <c r="A663" s="117"/>
      <c r="B663" s="128" t="s">
        <v>2138</v>
      </c>
      <c r="C663" s="112">
        <v>2019</v>
      </c>
      <c r="D663" s="113">
        <v>0.4</v>
      </c>
      <c r="E663" s="113">
        <v>90</v>
      </c>
      <c r="F663" s="113">
        <v>197</v>
      </c>
      <c r="G663" s="113">
        <v>146.07317999999998</v>
      </c>
    </row>
    <row r="664" spans="1:7" ht="16.5" hidden="1" outlineLevel="1" x14ac:dyDescent="0.25">
      <c r="A664" s="117"/>
      <c r="B664" s="128" t="s">
        <v>2139</v>
      </c>
      <c r="C664" s="112">
        <v>2019</v>
      </c>
      <c r="D664" s="113">
        <v>0.4</v>
      </c>
      <c r="E664" s="113">
        <v>41</v>
      </c>
      <c r="F664" s="113">
        <v>197</v>
      </c>
      <c r="G664" s="113">
        <v>99.738240000000005</v>
      </c>
    </row>
    <row r="665" spans="1:7" ht="16.5" hidden="1" outlineLevel="1" x14ac:dyDescent="0.25">
      <c r="A665" s="117"/>
      <c r="B665" s="128" t="s">
        <v>2140</v>
      </c>
      <c r="C665" s="112">
        <v>2019</v>
      </c>
      <c r="D665" s="113">
        <v>0.4</v>
      </c>
      <c r="E665" s="113">
        <v>31</v>
      </c>
      <c r="F665" s="113">
        <v>197</v>
      </c>
      <c r="G665" s="113">
        <v>94.085949999999997</v>
      </c>
    </row>
    <row r="666" spans="1:7" ht="16.5" hidden="1" outlineLevel="1" x14ac:dyDescent="0.25">
      <c r="A666" s="117"/>
      <c r="B666" s="128" t="s">
        <v>2141</v>
      </c>
      <c r="C666" s="112">
        <v>2019</v>
      </c>
      <c r="D666" s="113">
        <v>0.4</v>
      </c>
      <c r="E666" s="113">
        <v>368</v>
      </c>
      <c r="F666" s="113">
        <v>267.35714285714283</v>
      </c>
      <c r="G666" s="113">
        <v>330.09827000000001</v>
      </c>
    </row>
    <row r="667" spans="1:7" ht="16.5" hidden="1" outlineLevel="1" x14ac:dyDescent="0.25">
      <c r="A667" s="117"/>
      <c r="B667" s="128" t="s">
        <v>2142</v>
      </c>
      <c r="C667" s="112">
        <v>2019</v>
      </c>
      <c r="D667" s="113">
        <v>0.4</v>
      </c>
      <c r="E667" s="113">
        <v>417</v>
      </c>
      <c r="F667" s="113">
        <v>197</v>
      </c>
      <c r="G667" s="113">
        <v>384.74473999999998</v>
      </c>
    </row>
    <row r="668" spans="1:7" ht="16.5" hidden="1" outlineLevel="1" x14ac:dyDescent="0.25">
      <c r="A668" s="117"/>
      <c r="B668" s="128" t="s">
        <v>2143</v>
      </c>
      <c r="C668" s="112">
        <v>2019</v>
      </c>
      <c r="D668" s="113">
        <v>0.4</v>
      </c>
      <c r="E668" s="113">
        <v>31</v>
      </c>
      <c r="F668" s="113">
        <v>197</v>
      </c>
      <c r="G668" s="113">
        <v>80.75</v>
      </c>
    </row>
    <row r="669" spans="1:7" ht="16.5" hidden="1" outlineLevel="1" x14ac:dyDescent="0.25">
      <c r="A669" s="117"/>
      <c r="B669" s="128" t="s">
        <v>2144</v>
      </c>
      <c r="C669" s="112">
        <v>2019</v>
      </c>
      <c r="D669" s="113">
        <v>10</v>
      </c>
      <c r="E669" s="113">
        <v>45</v>
      </c>
      <c r="F669" s="113">
        <v>5353</v>
      </c>
      <c r="G669" s="113">
        <v>265.71214999999995</v>
      </c>
    </row>
    <row r="670" spans="1:7" ht="16.5" hidden="1" outlineLevel="1" x14ac:dyDescent="0.25">
      <c r="A670" s="117"/>
      <c r="B670" s="128" t="s">
        <v>2145</v>
      </c>
      <c r="C670" s="112">
        <v>2019</v>
      </c>
      <c r="D670" s="113">
        <v>0.4</v>
      </c>
      <c r="E670" s="113">
        <v>112</v>
      </c>
      <c r="F670" s="113">
        <v>197</v>
      </c>
      <c r="G670" s="113">
        <v>177.06745000000001</v>
      </c>
    </row>
    <row r="671" spans="1:7" ht="16.5" hidden="1" outlineLevel="1" x14ac:dyDescent="0.25">
      <c r="A671" s="117"/>
      <c r="B671" s="128" t="s">
        <v>2146</v>
      </c>
      <c r="C671" s="112">
        <v>2019</v>
      </c>
      <c r="D671" s="113">
        <v>10</v>
      </c>
      <c r="E671" s="113">
        <v>1309</v>
      </c>
      <c r="F671" s="113">
        <v>5353</v>
      </c>
      <c r="G671" s="113">
        <v>2653.6948199999997</v>
      </c>
    </row>
    <row r="672" spans="1:7" ht="16.5" hidden="1" outlineLevel="1" x14ac:dyDescent="0.25">
      <c r="A672" s="117"/>
      <c r="B672" s="128" t="s">
        <v>2147</v>
      </c>
      <c r="C672" s="112">
        <v>2019</v>
      </c>
      <c r="D672" s="113">
        <v>0.4</v>
      </c>
      <c r="E672" s="113">
        <v>154</v>
      </c>
      <c r="F672" s="113">
        <v>197</v>
      </c>
      <c r="G672" s="113">
        <v>136.33329000000001</v>
      </c>
    </row>
    <row r="673" spans="1:7" ht="16.5" hidden="1" outlineLevel="1" x14ac:dyDescent="0.25">
      <c r="A673" s="117"/>
      <c r="B673" s="128" t="s">
        <v>2148</v>
      </c>
      <c r="C673" s="112">
        <v>2019</v>
      </c>
      <c r="D673" s="113">
        <v>0.4</v>
      </c>
      <c r="E673" s="113">
        <v>1205</v>
      </c>
      <c r="F673" s="113">
        <v>197</v>
      </c>
      <c r="G673" s="113">
        <v>1586.8294900000001</v>
      </c>
    </row>
    <row r="674" spans="1:7" ht="16.5" hidden="1" outlineLevel="1" x14ac:dyDescent="0.25">
      <c r="A674" s="117"/>
      <c r="B674" s="128" t="s">
        <v>2149</v>
      </c>
      <c r="C674" s="112">
        <v>2019</v>
      </c>
      <c r="D674" s="113">
        <v>10</v>
      </c>
      <c r="E674" s="113">
        <v>480</v>
      </c>
      <c r="F674" s="113">
        <v>5353</v>
      </c>
      <c r="G674" s="113">
        <v>1244.89029</v>
      </c>
    </row>
    <row r="675" spans="1:7" ht="16.5" hidden="1" outlineLevel="1" x14ac:dyDescent="0.25">
      <c r="A675" s="117"/>
      <c r="B675" s="128" t="s">
        <v>2150</v>
      </c>
      <c r="C675" s="112">
        <v>2019</v>
      </c>
      <c r="D675" s="113">
        <v>0.4</v>
      </c>
      <c r="E675" s="113">
        <v>1956</v>
      </c>
      <c r="F675" s="113">
        <v>197</v>
      </c>
      <c r="G675" s="113">
        <v>2239.3487</v>
      </c>
    </row>
    <row r="676" spans="1:7" ht="16.5" hidden="1" outlineLevel="1" x14ac:dyDescent="0.25">
      <c r="A676" s="117"/>
      <c r="B676" s="128" t="s">
        <v>2151</v>
      </c>
      <c r="C676" s="112">
        <v>2019</v>
      </c>
      <c r="D676" s="113">
        <v>0.4</v>
      </c>
      <c r="E676" s="113">
        <v>323</v>
      </c>
      <c r="F676" s="113">
        <v>197</v>
      </c>
      <c r="G676" s="113">
        <v>157.04249999999999</v>
      </c>
    </row>
    <row r="677" spans="1:7" ht="16.5" hidden="1" outlineLevel="1" x14ac:dyDescent="0.25">
      <c r="A677" s="117"/>
      <c r="B677" s="128" t="s">
        <v>2152</v>
      </c>
      <c r="C677" s="112">
        <v>2019</v>
      </c>
      <c r="D677" s="113">
        <v>0.4</v>
      </c>
      <c r="E677" s="113">
        <v>30</v>
      </c>
      <c r="F677" s="113">
        <v>197</v>
      </c>
      <c r="G677" s="113">
        <v>54.40446</v>
      </c>
    </row>
    <row r="678" spans="1:7" ht="16.5" hidden="1" outlineLevel="1" x14ac:dyDescent="0.25">
      <c r="A678" s="117"/>
      <c r="B678" s="128" t="s">
        <v>2153</v>
      </c>
      <c r="C678" s="112">
        <v>2019</v>
      </c>
      <c r="D678" s="113">
        <v>0.4</v>
      </c>
      <c r="E678" s="113">
        <v>251</v>
      </c>
      <c r="F678" s="113">
        <v>197</v>
      </c>
      <c r="G678" s="113">
        <v>351.63026000000002</v>
      </c>
    </row>
    <row r="679" spans="1:7" ht="16.5" hidden="1" outlineLevel="1" x14ac:dyDescent="0.25">
      <c r="A679" s="117"/>
      <c r="B679" s="128" t="s">
        <v>2154</v>
      </c>
      <c r="C679" s="112">
        <v>2019</v>
      </c>
      <c r="D679" s="113">
        <v>0.4</v>
      </c>
      <c r="E679" s="113">
        <v>213</v>
      </c>
      <c r="F679" s="113">
        <v>197</v>
      </c>
      <c r="G679" s="113">
        <v>345.28456</v>
      </c>
    </row>
    <row r="680" spans="1:7" ht="16.5" hidden="1" outlineLevel="1" x14ac:dyDescent="0.25">
      <c r="A680" s="117"/>
      <c r="B680" s="128" t="s">
        <v>2155</v>
      </c>
      <c r="C680" s="112">
        <v>2019</v>
      </c>
      <c r="D680" s="113">
        <v>10</v>
      </c>
      <c r="E680" s="113">
        <v>497</v>
      </c>
      <c r="F680" s="113">
        <v>5353</v>
      </c>
      <c r="G680" s="113">
        <v>1006.62389</v>
      </c>
    </row>
    <row r="681" spans="1:7" ht="16.5" hidden="1" outlineLevel="1" x14ac:dyDescent="0.25">
      <c r="A681" s="117"/>
      <c r="B681" s="128" t="s">
        <v>2156</v>
      </c>
      <c r="C681" s="112">
        <v>2019</v>
      </c>
      <c r="D681" s="113">
        <v>10</v>
      </c>
      <c r="E681" s="113">
        <v>70</v>
      </c>
      <c r="F681" s="113">
        <v>5353</v>
      </c>
      <c r="G681" s="113">
        <v>157.77943999999999</v>
      </c>
    </row>
    <row r="682" spans="1:7" ht="16.5" hidden="1" outlineLevel="1" x14ac:dyDescent="0.25">
      <c r="A682" s="117"/>
      <c r="B682" s="128" t="s">
        <v>2157</v>
      </c>
      <c r="C682" s="112">
        <v>2019</v>
      </c>
      <c r="D682" s="113">
        <v>0.4</v>
      </c>
      <c r="E682" s="113">
        <v>55</v>
      </c>
      <c r="F682" s="113">
        <v>197</v>
      </c>
      <c r="G682" s="113">
        <v>132.52615</v>
      </c>
    </row>
    <row r="683" spans="1:7" ht="16.5" hidden="1" outlineLevel="1" x14ac:dyDescent="0.25">
      <c r="A683" s="117"/>
      <c r="B683" s="128" t="s">
        <v>2158</v>
      </c>
      <c r="C683" s="112">
        <v>2019</v>
      </c>
      <c r="D683" s="113">
        <v>6</v>
      </c>
      <c r="E683" s="113">
        <v>423</v>
      </c>
      <c r="F683" s="113">
        <v>5353</v>
      </c>
      <c r="G683" s="113">
        <v>766.73801000000003</v>
      </c>
    </row>
    <row r="684" spans="1:7" ht="16.5" hidden="1" outlineLevel="1" x14ac:dyDescent="0.25">
      <c r="A684" s="117"/>
      <c r="B684" s="128" t="s">
        <v>2159</v>
      </c>
      <c r="C684" s="112">
        <v>2019</v>
      </c>
      <c r="D684" s="113">
        <v>0.4</v>
      </c>
      <c r="E684" s="113">
        <v>110</v>
      </c>
      <c r="F684" s="113">
        <v>197</v>
      </c>
      <c r="G684" s="113">
        <v>159.90370000000001</v>
      </c>
    </row>
    <row r="685" spans="1:7" ht="16.5" hidden="1" outlineLevel="1" x14ac:dyDescent="0.25">
      <c r="A685" s="117"/>
      <c r="B685" s="128" t="s">
        <v>2160</v>
      </c>
      <c r="C685" s="112">
        <v>2019</v>
      </c>
      <c r="D685" s="113">
        <v>0.4</v>
      </c>
      <c r="E685" s="113">
        <v>432</v>
      </c>
      <c r="F685" s="113">
        <v>197</v>
      </c>
      <c r="G685" s="113">
        <v>498.60763000000003</v>
      </c>
    </row>
    <row r="686" spans="1:7" ht="16.5" hidden="1" outlineLevel="1" x14ac:dyDescent="0.25">
      <c r="A686" s="117"/>
      <c r="B686" s="128" t="s">
        <v>2161</v>
      </c>
      <c r="C686" s="112">
        <v>2019</v>
      </c>
      <c r="D686" s="113">
        <v>0.4</v>
      </c>
      <c r="E686" s="113">
        <v>63</v>
      </c>
      <c r="F686" s="113">
        <v>197</v>
      </c>
      <c r="G686" s="113">
        <v>126.88544</v>
      </c>
    </row>
    <row r="687" spans="1:7" ht="16.5" hidden="1" outlineLevel="1" x14ac:dyDescent="0.25">
      <c r="A687" s="117"/>
      <c r="B687" s="128" t="s">
        <v>2162</v>
      </c>
      <c r="C687" s="112">
        <v>2019</v>
      </c>
      <c r="D687" s="113">
        <v>10</v>
      </c>
      <c r="E687" s="113">
        <v>1340</v>
      </c>
      <c r="F687" s="113">
        <v>5353</v>
      </c>
      <c r="G687" s="113">
        <v>2509.7272200000002</v>
      </c>
    </row>
    <row r="688" spans="1:7" ht="16.5" hidden="1" outlineLevel="1" x14ac:dyDescent="0.25">
      <c r="A688" s="117"/>
      <c r="B688" s="128" t="s">
        <v>2163</v>
      </c>
      <c r="C688" s="112">
        <v>2019</v>
      </c>
      <c r="D688" s="113">
        <v>0.4</v>
      </c>
      <c r="E688" s="113">
        <v>580</v>
      </c>
      <c r="F688" s="113">
        <v>197</v>
      </c>
      <c r="G688" s="113">
        <v>868.13629000000003</v>
      </c>
    </row>
    <row r="689" spans="1:7" ht="16.5" hidden="1" outlineLevel="1" x14ac:dyDescent="0.25">
      <c r="A689" s="117"/>
      <c r="B689" s="128" t="s">
        <v>2164</v>
      </c>
      <c r="C689" s="112">
        <v>2019</v>
      </c>
      <c r="D689" s="113">
        <v>0.4</v>
      </c>
      <c r="E689" s="113">
        <v>550</v>
      </c>
      <c r="F689" s="113">
        <v>197</v>
      </c>
      <c r="G689" s="113">
        <v>538.76341000000002</v>
      </c>
    </row>
    <row r="690" spans="1:7" ht="16.5" hidden="1" outlineLevel="1" x14ac:dyDescent="0.25">
      <c r="A690" s="117"/>
      <c r="B690" s="128" t="s">
        <v>2165</v>
      </c>
      <c r="C690" s="112">
        <v>2019</v>
      </c>
      <c r="D690" s="113">
        <v>0.4</v>
      </c>
      <c r="E690" s="113">
        <v>118</v>
      </c>
      <c r="F690" s="113">
        <v>197</v>
      </c>
      <c r="G690" s="113">
        <v>175.97828000000001</v>
      </c>
    </row>
    <row r="691" spans="1:7" ht="16.5" hidden="1" outlineLevel="1" x14ac:dyDescent="0.25">
      <c r="A691" s="117"/>
      <c r="B691" s="128" t="s">
        <v>2166</v>
      </c>
      <c r="C691" s="112">
        <v>2019</v>
      </c>
      <c r="D691" s="113">
        <v>0.4</v>
      </c>
      <c r="E691" s="113">
        <v>40</v>
      </c>
      <c r="F691" s="113">
        <v>197</v>
      </c>
      <c r="G691" s="113">
        <v>114.21575</v>
      </c>
    </row>
    <row r="692" spans="1:7" ht="16.5" hidden="1" outlineLevel="1" x14ac:dyDescent="0.25">
      <c r="A692" s="117"/>
      <c r="B692" s="128" t="s">
        <v>2167</v>
      </c>
      <c r="C692" s="112">
        <v>2019</v>
      </c>
      <c r="D692" s="113">
        <v>0.4</v>
      </c>
      <c r="E692" s="113">
        <v>15</v>
      </c>
      <c r="F692" s="113">
        <v>197</v>
      </c>
      <c r="G692" s="113">
        <v>91.981300000000005</v>
      </c>
    </row>
    <row r="693" spans="1:7" ht="16.5" hidden="1" outlineLevel="1" x14ac:dyDescent="0.25">
      <c r="A693" s="117"/>
      <c r="B693" s="128" t="s">
        <v>2168</v>
      </c>
      <c r="C693" s="112">
        <v>2019</v>
      </c>
      <c r="D693" s="113">
        <v>0.4</v>
      </c>
      <c r="E693" s="113">
        <v>63</v>
      </c>
      <c r="F693" s="113">
        <v>197</v>
      </c>
      <c r="G693" s="113">
        <v>130.00591</v>
      </c>
    </row>
    <row r="694" spans="1:7" ht="16.5" hidden="1" outlineLevel="1" x14ac:dyDescent="0.25">
      <c r="A694" s="117"/>
      <c r="B694" s="128" t="s">
        <v>2169</v>
      </c>
      <c r="C694" s="112">
        <v>2019</v>
      </c>
      <c r="D694" s="113">
        <v>0.4</v>
      </c>
      <c r="E694" s="113">
        <v>28</v>
      </c>
      <c r="F694" s="113">
        <v>197</v>
      </c>
      <c r="G694" s="113">
        <v>61.341610000000003</v>
      </c>
    </row>
    <row r="695" spans="1:7" ht="16.5" hidden="1" outlineLevel="1" x14ac:dyDescent="0.25">
      <c r="A695" s="117"/>
      <c r="B695" s="128" t="s">
        <v>2170</v>
      </c>
      <c r="C695" s="112">
        <v>2019</v>
      </c>
      <c r="D695" s="113">
        <v>0.4</v>
      </c>
      <c r="E695" s="113">
        <v>126</v>
      </c>
      <c r="F695" s="113">
        <v>197</v>
      </c>
      <c r="G695" s="113">
        <v>183.72709</v>
      </c>
    </row>
    <row r="696" spans="1:7" ht="16.5" hidden="1" outlineLevel="1" x14ac:dyDescent="0.25">
      <c r="A696" s="117"/>
      <c r="B696" s="128" t="s">
        <v>2171</v>
      </c>
      <c r="C696" s="112">
        <v>2019</v>
      </c>
      <c r="D696" s="113">
        <v>10</v>
      </c>
      <c r="E696" s="113">
        <v>606</v>
      </c>
      <c r="F696" s="113">
        <v>5353</v>
      </c>
      <c r="G696" s="113">
        <v>170.22638000000001</v>
      </c>
    </row>
    <row r="697" spans="1:7" ht="16.5" hidden="1" outlineLevel="1" x14ac:dyDescent="0.25">
      <c r="A697" s="117"/>
      <c r="B697" s="128"/>
      <c r="C697" s="121"/>
      <c r="D697" s="113"/>
      <c r="E697" s="113"/>
      <c r="F697" s="113"/>
      <c r="G697" s="113"/>
    </row>
    <row r="698" spans="1:7" ht="16.5" hidden="1" outlineLevel="1" x14ac:dyDescent="0.25">
      <c r="A698" s="117"/>
      <c r="B698" s="128"/>
      <c r="C698" s="121"/>
      <c r="D698" s="113"/>
      <c r="E698" s="113"/>
      <c r="F698" s="113"/>
      <c r="G698" s="113"/>
    </row>
    <row r="699" spans="1:7" ht="16.5" hidden="1" outlineLevel="1" x14ac:dyDescent="0.25">
      <c r="A699" s="117"/>
      <c r="B699" s="128"/>
      <c r="C699" s="121"/>
      <c r="D699" s="113"/>
      <c r="E699" s="113"/>
      <c r="F699" s="113"/>
      <c r="G699" s="113"/>
    </row>
    <row r="700" spans="1:7" ht="16.5" hidden="1" outlineLevel="1" x14ac:dyDescent="0.25">
      <c r="A700" s="117"/>
      <c r="B700" s="128"/>
      <c r="C700" s="121"/>
      <c r="D700" s="113"/>
      <c r="E700" s="113"/>
      <c r="F700" s="113"/>
      <c r="G700" s="113"/>
    </row>
    <row r="701" spans="1:7" ht="16.5" hidden="1" outlineLevel="1" x14ac:dyDescent="0.25">
      <c r="A701" s="117"/>
      <c r="B701" s="128"/>
      <c r="C701" s="121"/>
      <c r="D701" s="113"/>
      <c r="E701" s="113"/>
      <c r="F701" s="113"/>
      <c r="G701" s="113"/>
    </row>
    <row r="702" spans="1:7" ht="16.5" hidden="1" outlineLevel="1" x14ac:dyDescent="0.25">
      <c r="A702" s="117"/>
      <c r="B702" s="128"/>
      <c r="C702" s="121"/>
      <c r="D702" s="113"/>
      <c r="E702" s="113"/>
      <c r="F702" s="113"/>
      <c r="G702" s="113"/>
    </row>
    <row r="703" spans="1:7" ht="16.5" hidden="1" outlineLevel="1" x14ac:dyDescent="0.25">
      <c r="A703" s="117"/>
      <c r="B703" s="128"/>
      <c r="C703" s="121"/>
      <c r="D703" s="113"/>
      <c r="E703" s="113"/>
      <c r="F703" s="113"/>
      <c r="G703" s="113"/>
    </row>
    <row r="704" spans="1:7" ht="16.5" hidden="1" outlineLevel="1" x14ac:dyDescent="0.25">
      <c r="A704" s="117"/>
      <c r="B704" s="128"/>
      <c r="C704" s="121"/>
      <c r="D704" s="113"/>
      <c r="E704" s="113"/>
      <c r="F704" s="113"/>
      <c r="G704" s="113"/>
    </row>
    <row r="705" spans="1:7" ht="16.5" hidden="1" outlineLevel="1" x14ac:dyDescent="0.25">
      <c r="A705" s="117"/>
      <c r="B705" s="128"/>
      <c r="C705" s="121"/>
      <c r="D705" s="113"/>
      <c r="E705" s="113"/>
      <c r="F705" s="113"/>
      <c r="G705" s="113"/>
    </row>
    <row r="706" spans="1:7" ht="16.5" hidden="1" outlineLevel="1" x14ac:dyDescent="0.25">
      <c r="A706" s="117"/>
      <c r="B706" s="128"/>
      <c r="C706" s="121"/>
      <c r="D706" s="113"/>
      <c r="E706" s="113"/>
      <c r="F706" s="113"/>
      <c r="G706" s="113"/>
    </row>
    <row r="707" spans="1:7" ht="16.5" hidden="1" outlineLevel="1" x14ac:dyDescent="0.25">
      <c r="A707" s="117"/>
      <c r="B707" s="128"/>
      <c r="C707" s="121"/>
      <c r="D707" s="113"/>
      <c r="E707" s="113"/>
      <c r="F707" s="113"/>
      <c r="G707" s="113"/>
    </row>
    <row r="708" spans="1:7" ht="16.5" hidden="1" outlineLevel="1" x14ac:dyDescent="0.25">
      <c r="A708" s="117"/>
      <c r="B708" s="128"/>
      <c r="C708" s="121"/>
      <c r="D708" s="113"/>
      <c r="E708" s="113"/>
      <c r="F708" s="113"/>
      <c r="G708" s="113"/>
    </row>
    <row r="709" spans="1:7" ht="16.5" hidden="1" outlineLevel="1" x14ac:dyDescent="0.25">
      <c r="A709" s="117"/>
      <c r="B709" s="128"/>
      <c r="C709" s="121"/>
      <c r="D709" s="113"/>
      <c r="E709" s="113"/>
      <c r="F709" s="113"/>
      <c r="G709" s="113"/>
    </row>
    <row r="710" spans="1:7" ht="16.5" hidden="1" outlineLevel="1" x14ac:dyDescent="0.25">
      <c r="A710" s="117"/>
      <c r="B710" s="128"/>
      <c r="C710" s="121"/>
      <c r="D710" s="113"/>
      <c r="E710" s="113"/>
      <c r="F710" s="113"/>
      <c r="G710" s="113"/>
    </row>
    <row r="711" spans="1:7" ht="16.5" hidden="1" outlineLevel="1" x14ac:dyDescent="0.25">
      <c r="A711" s="117"/>
      <c r="B711" s="128"/>
      <c r="C711" s="121"/>
      <c r="D711" s="113"/>
      <c r="E711" s="113"/>
      <c r="F711" s="113"/>
      <c r="G711" s="113"/>
    </row>
    <row r="712" spans="1:7" ht="16.5" hidden="1" outlineLevel="1" x14ac:dyDescent="0.25">
      <c r="A712" s="117"/>
      <c r="B712" s="128"/>
      <c r="C712" s="121"/>
      <c r="D712" s="113"/>
      <c r="E712" s="113"/>
      <c r="F712" s="113"/>
      <c r="G712" s="113"/>
    </row>
    <row r="713" spans="1:7" ht="16.5" hidden="1" outlineLevel="1" x14ac:dyDescent="0.25">
      <c r="A713" s="117"/>
      <c r="B713" s="128"/>
      <c r="C713" s="121"/>
      <c r="D713" s="113"/>
      <c r="E713" s="113"/>
      <c r="F713" s="113"/>
      <c r="G713" s="113"/>
    </row>
    <row r="714" spans="1:7" ht="16.5" hidden="1" outlineLevel="1" x14ac:dyDescent="0.25">
      <c r="A714" s="117"/>
      <c r="B714" s="128"/>
      <c r="C714" s="121"/>
      <c r="D714" s="113"/>
      <c r="E714" s="113"/>
      <c r="F714" s="113"/>
      <c r="G714" s="113"/>
    </row>
    <row r="715" spans="1:7" ht="16.5" hidden="1" outlineLevel="1" x14ac:dyDescent="0.25">
      <c r="A715" s="117"/>
      <c r="B715" s="128"/>
      <c r="C715" s="121"/>
      <c r="D715" s="113"/>
      <c r="E715" s="113"/>
      <c r="F715" s="113"/>
      <c r="G715" s="113"/>
    </row>
    <row r="716" spans="1:7" ht="16.5" hidden="1" outlineLevel="1" x14ac:dyDescent="0.25">
      <c r="A716" s="117"/>
      <c r="B716" s="128"/>
      <c r="C716" s="121"/>
      <c r="D716" s="113"/>
      <c r="E716" s="113"/>
      <c r="F716" s="113"/>
      <c r="G716" s="113"/>
    </row>
    <row r="717" spans="1:7" ht="16.5" hidden="1" outlineLevel="1" x14ac:dyDescent="0.25">
      <c r="A717" s="117"/>
      <c r="B717" s="128"/>
      <c r="C717" s="121"/>
      <c r="D717" s="113"/>
      <c r="E717" s="113"/>
      <c r="F717" s="113"/>
      <c r="G717" s="113"/>
    </row>
    <row r="718" spans="1:7" ht="16.5" hidden="1" outlineLevel="1" x14ac:dyDescent="0.25">
      <c r="A718" s="117"/>
      <c r="B718" s="128"/>
      <c r="C718" s="121"/>
      <c r="D718" s="113"/>
      <c r="E718" s="113"/>
      <c r="F718" s="113"/>
      <c r="G718" s="113"/>
    </row>
    <row r="719" spans="1:7" ht="16.5" hidden="1" outlineLevel="1" x14ac:dyDescent="0.25">
      <c r="A719" s="117"/>
      <c r="B719" s="128"/>
      <c r="C719" s="121"/>
      <c r="D719" s="113"/>
      <c r="E719" s="113"/>
      <c r="F719" s="113"/>
      <c r="G719" s="113"/>
    </row>
    <row r="720" spans="1:7" ht="16.5" hidden="1" outlineLevel="1" x14ac:dyDescent="0.25">
      <c r="A720" s="117"/>
      <c r="B720" s="128"/>
      <c r="C720" s="121"/>
      <c r="D720" s="113"/>
      <c r="E720" s="113"/>
      <c r="F720" s="113"/>
      <c r="G720" s="113"/>
    </row>
    <row r="721" spans="1:7" ht="16.5" hidden="1" outlineLevel="1" x14ac:dyDescent="0.25">
      <c r="A721" s="117"/>
      <c r="B721" s="128"/>
      <c r="C721" s="121"/>
      <c r="D721" s="113"/>
      <c r="E721" s="113"/>
      <c r="F721" s="113"/>
      <c r="G721" s="113"/>
    </row>
    <row r="722" spans="1:7" ht="16.5" hidden="1" outlineLevel="1" x14ac:dyDescent="0.25">
      <c r="A722" s="117"/>
      <c r="B722" s="128"/>
      <c r="C722" s="121"/>
      <c r="D722" s="113"/>
      <c r="E722" s="113"/>
      <c r="F722" s="113"/>
      <c r="G722" s="113"/>
    </row>
    <row r="723" spans="1:7" ht="16.5" hidden="1" outlineLevel="1" x14ac:dyDescent="0.25">
      <c r="A723" s="117"/>
      <c r="B723" s="128"/>
      <c r="C723" s="121"/>
      <c r="D723" s="113"/>
      <c r="E723" s="113"/>
      <c r="F723" s="113"/>
      <c r="G723" s="113"/>
    </row>
    <row r="724" spans="1:7" ht="16.5" hidden="1" outlineLevel="1" x14ac:dyDescent="0.25">
      <c r="A724" s="117"/>
      <c r="B724" s="128"/>
      <c r="C724" s="121"/>
      <c r="D724" s="113"/>
      <c r="E724" s="113"/>
      <c r="F724" s="113"/>
      <c r="G724" s="113"/>
    </row>
    <row r="725" spans="1:7" ht="16.5" hidden="1" outlineLevel="1" x14ac:dyDescent="0.25">
      <c r="A725" s="117"/>
      <c r="B725" s="128"/>
      <c r="C725" s="121"/>
      <c r="D725" s="113"/>
      <c r="E725" s="113"/>
      <c r="F725" s="113"/>
      <c r="G725" s="113"/>
    </row>
    <row r="726" spans="1:7" ht="16.5" hidden="1" outlineLevel="1" x14ac:dyDescent="0.25">
      <c r="A726" s="117"/>
      <c r="B726" s="128"/>
      <c r="C726" s="121"/>
      <c r="D726" s="113"/>
      <c r="E726" s="113"/>
      <c r="F726" s="113"/>
      <c r="G726" s="113"/>
    </row>
    <row r="727" spans="1:7" ht="16.5" hidden="1" outlineLevel="1" x14ac:dyDescent="0.25">
      <c r="A727" s="117"/>
      <c r="B727" s="128"/>
      <c r="C727" s="121"/>
      <c r="D727" s="113"/>
      <c r="E727" s="113"/>
      <c r="F727" s="113"/>
      <c r="G727" s="113"/>
    </row>
    <row r="728" spans="1:7" ht="16.5" hidden="1" outlineLevel="1" x14ac:dyDescent="0.25">
      <c r="A728" s="117"/>
      <c r="B728" s="128"/>
      <c r="C728" s="121"/>
      <c r="D728" s="113"/>
      <c r="E728" s="113"/>
      <c r="F728" s="113"/>
      <c r="G728" s="113"/>
    </row>
    <row r="729" spans="1:7" ht="16.5" hidden="1" outlineLevel="1" x14ac:dyDescent="0.25">
      <c r="A729" s="117"/>
      <c r="B729" s="128"/>
      <c r="C729" s="121"/>
      <c r="D729" s="113"/>
      <c r="E729" s="113"/>
      <c r="F729" s="113"/>
      <c r="G729" s="113"/>
    </row>
    <row r="730" spans="1:7" ht="16.5" hidden="1" outlineLevel="1" x14ac:dyDescent="0.25">
      <c r="A730" s="117"/>
      <c r="B730" s="128"/>
      <c r="C730" s="121"/>
      <c r="D730" s="113"/>
      <c r="E730" s="113"/>
      <c r="F730" s="113"/>
      <c r="G730" s="113"/>
    </row>
    <row r="731" spans="1:7" ht="16.5" hidden="1" outlineLevel="1" x14ac:dyDescent="0.25">
      <c r="A731" s="117"/>
      <c r="B731" s="128"/>
      <c r="C731" s="121"/>
      <c r="D731" s="113"/>
      <c r="E731" s="113"/>
      <c r="F731" s="113"/>
      <c r="G731" s="113"/>
    </row>
    <row r="732" spans="1:7" ht="16.5" hidden="1" outlineLevel="1" x14ac:dyDescent="0.25">
      <c r="A732" s="117"/>
      <c r="B732" s="128"/>
      <c r="C732" s="121"/>
      <c r="D732" s="113"/>
      <c r="E732" s="113"/>
      <c r="F732" s="113"/>
      <c r="G732" s="113"/>
    </row>
    <row r="733" spans="1:7" ht="16.5" hidden="1" outlineLevel="1" x14ac:dyDescent="0.25">
      <c r="A733" s="117"/>
      <c r="B733" s="128"/>
      <c r="C733" s="121"/>
      <c r="D733" s="113"/>
      <c r="E733" s="113"/>
      <c r="F733" s="113"/>
      <c r="G733" s="113"/>
    </row>
    <row r="734" spans="1:7" ht="16.5" hidden="1" outlineLevel="1" x14ac:dyDescent="0.25">
      <c r="A734" s="117"/>
      <c r="B734" s="128"/>
      <c r="C734" s="121"/>
      <c r="D734" s="113"/>
      <c r="E734" s="113"/>
      <c r="F734" s="113"/>
      <c r="G734" s="113"/>
    </row>
    <row r="735" spans="1:7" ht="16.5" hidden="1" outlineLevel="1" x14ac:dyDescent="0.25">
      <c r="A735" s="117"/>
      <c r="B735" s="128"/>
      <c r="C735" s="121"/>
      <c r="D735" s="113"/>
      <c r="E735" s="113"/>
      <c r="F735" s="113"/>
      <c r="G735" s="113"/>
    </row>
    <row r="736" spans="1:7" ht="16.5" hidden="1" outlineLevel="1" x14ac:dyDescent="0.25">
      <c r="A736" s="117"/>
      <c r="B736" s="128"/>
      <c r="C736" s="121"/>
      <c r="D736" s="113"/>
      <c r="E736" s="113"/>
      <c r="F736" s="113"/>
      <c r="G736" s="113"/>
    </row>
    <row r="737" spans="1:7" ht="16.5" hidden="1" outlineLevel="1" x14ac:dyDescent="0.25">
      <c r="A737" s="117"/>
      <c r="B737" s="128"/>
      <c r="C737" s="121"/>
      <c r="D737" s="113"/>
      <c r="E737" s="113"/>
      <c r="F737" s="113"/>
      <c r="G737" s="113"/>
    </row>
    <row r="738" spans="1:7" ht="16.5" hidden="1" outlineLevel="1" x14ac:dyDescent="0.25">
      <c r="A738" s="117"/>
      <c r="B738" s="128"/>
      <c r="C738" s="121"/>
      <c r="D738" s="113"/>
      <c r="E738" s="113"/>
      <c r="F738" s="113"/>
      <c r="G738" s="113"/>
    </row>
    <row r="739" spans="1:7" ht="16.5" hidden="1" outlineLevel="1" x14ac:dyDescent="0.25">
      <c r="A739" s="117"/>
      <c r="B739" s="128"/>
      <c r="C739" s="121"/>
      <c r="D739" s="113"/>
      <c r="E739" s="113"/>
      <c r="F739" s="113"/>
      <c r="G739" s="113"/>
    </row>
    <row r="740" spans="1:7" ht="16.5" hidden="1" outlineLevel="1" x14ac:dyDescent="0.25">
      <c r="A740" s="117"/>
      <c r="B740" s="128"/>
      <c r="C740" s="121"/>
      <c r="D740" s="113"/>
      <c r="E740" s="113"/>
      <c r="F740" s="113"/>
      <c r="G740" s="113"/>
    </row>
    <row r="741" spans="1:7" ht="16.5" hidden="1" outlineLevel="1" x14ac:dyDescent="0.25">
      <c r="A741" s="117"/>
      <c r="B741" s="128"/>
      <c r="C741" s="121"/>
      <c r="D741" s="113"/>
      <c r="E741" s="113"/>
      <c r="F741" s="113"/>
      <c r="G741" s="113"/>
    </row>
    <row r="742" spans="1:7" ht="16.5" hidden="1" outlineLevel="1" x14ac:dyDescent="0.25">
      <c r="A742" s="117"/>
      <c r="B742" s="128"/>
      <c r="C742" s="121"/>
      <c r="D742" s="113"/>
      <c r="E742" s="113"/>
      <c r="F742" s="113"/>
      <c r="G742" s="113"/>
    </row>
    <row r="743" spans="1:7" ht="16.5" hidden="1" outlineLevel="1" x14ac:dyDescent="0.25">
      <c r="A743" s="117"/>
      <c r="B743" s="128"/>
      <c r="C743" s="121"/>
      <c r="D743" s="113"/>
      <c r="E743" s="113"/>
      <c r="F743" s="113"/>
      <c r="G743" s="113"/>
    </row>
    <row r="744" spans="1:7" ht="16.5" hidden="1" outlineLevel="1" x14ac:dyDescent="0.25">
      <c r="A744" s="117"/>
      <c r="B744" s="128"/>
      <c r="C744" s="121"/>
      <c r="D744" s="113"/>
      <c r="E744" s="113"/>
      <c r="F744" s="113"/>
      <c r="G744" s="113"/>
    </row>
    <row r="745" spans="1:7" ht="16.5" hidden="1" outlineLevel="1" x14ac:dyDescent="0.25">
      <c r="A745" s="117"/>
      <c r="B745" s="128"/>
      <c r="C745" s="121"/>
      <c r="D745" s="113"/>
      <c r="E745" s="113"/>
      <c r="F745" s="113"/>
      <c r="G745" s="113"/>
    </row>
    <row r="746" spans="1:7" ht="16.5" hidden="1" outlineLevel="1" x14ac:dyDescent="0.25">
      <c r="A746" s="117"/>
      <c r="B746" s="128"/>
      <c r="C746" s="121"/>
      <c r="D746" s="113"/>
      <c r="E746" s="113"/>
      <c r="F746" s="113"/>
      <c r="G746" s="113"/>
    </row>
    <row r="747" spans="1:7" ht="16.5" hidden="1" outlineLevel="1" x14ac:dyDescent="0.25">
      <c r="A747" s="117"/>
      <c r="B747" s="128"/>
      <c r="C747" s="121"/>
      <c r="D747" s="113"/>
      <c r="E747" s="113"/>
      <c r="F747" s="113"/>
      <c r="G747" s="113"/>
    </row>
    <row r="748" spans="1:7" ht="16.5" hidden="1" outlineLevel="1" x14ac:dyDescent="0.25">
      <c r="A748" s="117"/>
      <c r="B748" s="128"/>
      <c r="C748" s="121"/>
      <c r="D748" s="113"/>
      <c r="E748" s="113"/>
      <c r="F748" s="113"/>
      <c r="G748" s="113"/>
    </row>
    <row r="749" spans="1:7" ht="16.5" hidden="1" outlineLevel="1" x14ac:dyDescent="0.25">
      <c r="A749" s="117"/>
      <c r="B749" s="128"/>
      <c r="C749" s="121"/>
      <c r="D749" s="113"/>
      <c r="E749" s="113"/>
      <c r="F749" s="113"/>
      <c r="G749" s="113"/>
    </row>
    <row r="750" spans="1:7" ht="16.5" hidden="1" outlineLevel="1" x14ac:dyDescent="0.25">
      <c r="A750" s="117"/>
      <c r="B750" s="128"/>
      <c r="C750" s="121"/>
      <c r="D750" s="113"/>
      <c r="E750" s="113"/>
      <c r="F750" s="113"/>
      <c r="G750" s="113"/>
    </row>
    <row r="751" spans="1:7" ht="16.5" hidden="1" outlineLevel="1" x14ac:dyDescent="0.25">
      <c r="A751" s="117"/>
      <c r="B751" s="128"/>
      <c r="C751" s="121"/>
      <c r="D751" s="113"/>
      <c r="E751" s="113"/>
      <c r="F751" s="113"/>
      <c r="G751" s="113"/>
    </row>
    <row r="752" spans="1:7" ht="16.5" hidden="1" outlineLevel="1" x14ac:dyDescent="0.25">
      <c r="A752" s="117"/>
      <c r="B752" s="128"/>
      <c r="C752" s="121"/>
      <c r="D752" s="113"/>
      <c r="E752" s="113"/>
      <c r="F752" s="113"/>
      <c r="G752" s="113"/>
    </row>
    <row r="753" spans="1:7" ht="16.5" hidden="1" outlineLevel="1" x14ac:dyDescent="0.25">
      <c r="A753" s="117"/>
      <c r="B753" s="128"/>
      <c r="C753" s="121"/>
      <c r="D753" s="113"/>
      <c r="E753" s="113"/>
      <c r="F753" s="113"/>
      <c r="G753" s="113"/>
    </row>
    <row r="754" spans="1:7" ht="16.5" hidden="1" outlineLevel="1" x14ac:dyDescent="0.25">
      <c r="A754" s="117"/>
      <c r="B754" s="128"/>
      <c r="C754" s="121"/>
      <c r="D754" s="113"/>
      <c r="E754" s="113"/>
      <c r="F754" s="113"/>
      <c r="G754" s="113"/>
    </row>
    <row r="755" spans="1:7" ht="16.5" hidden="1" outlineLevel="1" x14ac:dyDescent="0.25">
      <c r="A755" s="117"/>
      <c r="B755" s="128"/>
      <c r="C755" s="121"/>
      <c r="D755" s="113"/>
      <c r="E755" s="113"/>
      <c r="F755" s="113"/>
      <c r="G755" s="113"/>
    </row>
    <row r="756" spans="1:7" ht="16.5" hidden="1" outlineLevel="1" x14ac:dyDescent="0.25">
      <c r="A756" s="117"/>
      <c r="B756" s="128"/>
      <c r="C756" s="121"/>
      <c r="D756" s="113"/>
      <c r="E756" s="113"/>
      <c r="F756" s="113"/>
      <c r="G756" s="113"/>
    </row>
    <row r="757" spans="1:7" ht="16.5" hidden="1" outlineLevel="1" x14ac:dyDescent="0.25">
      <c r="A757" s="117"/>
      <c r="B757" s="128"/>
      <c r="C757" s="121"/>
      <c r="D757" s="113"/>
      <c r="E757" s="113"/>
      <c r="F757" s="113"/>
      <c r="G757" s="113"/>
    </row>
    <row r="758" spans="1:7" ht="16.5" hidden="1" outlineLevel="1" x14ac:dyDescent="0.25">
      <c r="A758" s="117"/>
      <c r="B758" s="128"/>
      <c r="C758" s="121"/>
      <c r="D758" s="113"/>
      <c r="E758" s="113"/>
      <c r="F758" s="113"/>
      <c r="G758" s="113"/>
    </row>
    <row r="759" spans="1:7" ht="16.5" hidden="1" outlineLevel="1" x14ac:dyDescent="0.25">
      <c r="A759" s="117"/>
      <c r="B759" s="128"/>
      <c r="C759" s="121"/>
      <c r="D759" s="113"/>
      <c r="E759" s="113"/>
      <c r="F759" s="113"/>
      <c r="G759" s="113"/>
    </row>
    <row r="760" spans="1:7" ht="16.5" hidden="1" outlineLevel="1" x14ac:dyDescent="0.25">
      <c r="A760" s="117"/>
      <c r="B760" s="128"/>
      <c r="C760" s="121"/>
      <c r="D760" s="113"/>
      <c r="E760" s="113"/>
      <c r="F760" s="113"/>
      <c r="G760" s="113"/>
    </row>
    <row r="761" spans="1:7" ht="16.5" hidden="1" outlineLevel="1" x14ac:dyDescent="0.25">
      <c r="A761" s="117"/>
      <c r="B761" s="128"/>
      <c r="C761" s="121"/>
      <c r="D761" s="113"/>
      <c r="E761" s="113"/>
      <c r="F761" s="113"/>
      <c r="G761" s="113"/>
    </row>
    <row r="762" spans="1:7" ht="16.5" hidden="1" outlineLevel="1" x14ac:dyDescent="0.25">
      <c r="A762" s="117"/>
      <c r="B762" s="128"/>
      <c r="C762" s="121"/>
      <c r="D762" s="113"/>
      <c r="E762" s="113"/>
      <c r="F762" s="113"/>
      <c r="G762" s="113"/>
    </row>
    <row r="763" spans="1:7" ht="16.5" hidden="1" outlineLevel="1" x14ac:dyDescent="0.25">
      <c r="A763" s="117"/>
      <c r="B763" s="128"/>
      <c r="C763" s="121"/>
      <c r="D763" s="113"/>
      <c r="E763" s="113"/>
      <c r="F763" s="113"/>
      <c r="G763" s="113"/>
    </row>
    <row r="764" spans="1:7" ht="16.5" hidden="1" outlineLevel="1" x14ac:dyDescent="0.25">
      <c r="A764" s="117"/>
      <c r="B764" s="128"/>
      <c r="C764" s="121"/>
      <c r="D764" s="113"/>
      <c r="E764" s="113"/>
      <c r="F764" s="113"/>
      <c r="G764" s="113"/>
    </row>
    <row r="765" spans="1:7" ht="16.5" hidden="1" outlineLevel="1" x14ac:dyDescent="0.25">
      <c r="A765" s="117"/>
      <c r="B765" s="128"/>
      <c r="C765" s="121"/>
      <c r="D765" s="113"/>
      <c r="E765" s="113"/>
      <c r="F765" s="113"/>
      <c r="G765" s="113"/>
    </row>
    <row r="766" spans="1:7" ht="16.5" hidden="1" outlineLevel="1" x14ac:dyDescent="0.25">
      <c r="A766" s="117"/>
      <c r="B766" s="128"/>
      <c r="C766" s="121"/>
      <c r="D766" s="113"/>
      <c r="E766" s="113"/>
      <c r="F766" s="113"/>
      <c r="G766" s="113"/>
    </row>
    <row r="767" spans="1:7" ht="16.5" hidden="1" outlineLevel="1" x14ac:dyDescent="0.25">
      <c r="A767" s="117"/>
      <c r="B767" s="128"/>
      <c r="C767" s="121"/>
      <c r="D767" s="113"/>
      <c r="E767" s="113"/>
      <c r="F767" s="113"/>
      <c r="G767" s="113"/>
    </row>
    <row r="768" spans="1:7" ht="16.5" hidden="1" outlineLevel="1" x14ac:dyDescent="0.25">
      <c r="A768" s="117"/>
      <c r="B768" s="128"/>
      <c r="C768" s="121"/>
      <c r="D768" s="113"/>
      <c r="E768" s="113"/>
      <c r="F768" s="113"/>
      <c r="G768" s="113"/>
    </row>
    <row r="769" spans="1:7" ht="16.5" hidden="1" outlineLevel="1" x14ac:dyDescent="0.25">
      <c r="A769" s="117"/>
      <c r="B769" s="128"/>
      <c r="C769" s="121"/>
      <c r="D769" s="113"/>
      <c r="E769" s="113"/>
      <c r="F769" s="113"/>
      <c r="G769" s="113"/>
    </row>
    <row r="770" spans="1:7" ht="16.5" hidden="1" outlineLevel="1" x14ac:dyDescent="0.25">
      <c r="A770" s="117"/>
      <c r="B770" s="128"/>
      <c r="C770" s="121"/>
      <c r="D770" s="113"/>
      <c r="E770" s="113"/>
      <c r="F770" s="113"/>
      <c r="G770" s="113"/>
    </row>
    <row r="771" spans="1:7" ht="16.5" hidden="1" outlineLevel="1" x14ac:dyDescent="0.25">
      <c r="A771" s="117"/>
      <c r="B771" s="128"/>
      <c r="C771" s="121"/>
      <c r="D771" s="113"/>
      <c r="E771" s="113"/>
      <c r="F771" s="113"/>
      <c r="G771" s="113"/>
    </row>
    <row r="772" spans="1:7" ht="16.5" hidden="1" outlineLevel="1" x14ac:dyDescent="0.25">
      <c r="A772" s="117"/>
      <c r="B772" s="128"/>
      <c r="C772" s="121"/>
      <c r="D772" s="113"/>
      <c r="E772" s="113"/>
      <c r="F772" s="113"/>
      <c r="G772" s="113"/>
    </row>
    <row r="773" spans="1:7" ht="16.5" hidden="1" outlineLevel="1" x14ac:dyDescent="0.25">
      <c r="A773" s="117"/>
      <c r="B773" s="128"/>
      <c r="C773" s="121"/>
      <c r="D773" s="113"/>
      <c r="E773" s="113"/>
      <c r="F773" s="113"/>
      <c r="G773" s="113"/>
    </row>
    <row r="774" spans="1:7" ht="16.5" hidden="1" outlineLevel="1" x14ac:dyDescent="0.25">
      <c r="A774" s="117"/>
      <c r="B774" s="128"/>
      <c r="C774" s="121"/>
      <c r="D774" s="113"/>
      <c r="E774" s="113"/>
      <c r="F774" s="113"/>
      <c r="G774" s="113"/>
    </row>
    <row r="775" spans="1:7" ht="16.5" hidden="1" outlineLevel="1" x14ac:dyDescent="0.25">
      <c r="A775" s="117"/>
      <c r="B775" s="128"/>
      <c r="C775" s="121"/>
      <c r="D775" s="113"/>
      <c r="E775" s="113"/>
      <c r="F775" s="113"/>
      <c r="G775" s="113"/>
    </row>
    <row r="776" spans="1:7" ht="16.5" hidden="1" outlineLevel="1" x14ac:dyDescent="0.25">
      <c r="A776" s="117"/>
      <c r="B776" s="128"/>
      <c r="C776" s="121"/>
      <c r="D776" s="113"/>
      <c r="E776" s="113"/>
      <c r="F776" s="113"/>
      <c r="G776" s="113"/>
    </row>
    <row r="777" spans="1:7" ht="16.5" hidden="1" outlineLevel="1" x14ac:dyDescent="0.25">
      <c r="A777" s="117"/>
      <c r="B777" s="128"/>
      <c r="C777" s="121"/>
      <c r="D777" s="113"/>
      <c r="E777" s="113"/>
      <c r="F777" s="113"/>
      <c r="G777" s="113"/>
    </row>
    <row r="778" spans="1:7" ht="16.5" hidden="1" outlineLevel="1" x14ac:dyDescent="0.25">
      <c r="A778" s="117"/>
      <c r="B778" s="128"/>
      <c r="C778" s="121"/>
      <c r="D778" s="113"/>
      <c r="E778" s="113"/>
      <c r="F778" s="113"/>
      <c r="G778" s="113"/>
    </row>
    <row r="779" spans="1:7" ht="16.5" hidden="1" outlineLevel="1" x14ac:dyDescent="0.25">
      <c r="A779" s="117"/>
      <c r="B779" s="128"/>
      <c r="C779" s="121"/>
      <c r="D779" s="113"/>
      <c r="E779" s="113"/>
      <c r="F779" s="113"/>
      <c r="G779" s="113"/>
    </row>
    <row r="780" spans="1:7" ht="16.5" hidden="1" outlineLevel="1" x14ac:dyDescent="0.25">
      <c r="A780" s="117"/>
      <c r="B780" s="128"/>
      <c r="C780" s="121"/>
      <c r="D780" s="113"/>
      <c r="E780" s="113"/>
      <c r="F780" s="113"/>
      <c r="G780" s="113"/>
    </row>
    <row r="781" spans="1:7" ht="16.5" hidden="1" outlineLevel="1" x14ac:dyDescent="0.25">
      <c r="A781" s="117"/>
      <c r="B781" s="128"/>
      <c r="C781" s="121"/>
      <c r="D781" s="113"/>
      <c r="E781" s="113"/>
      <c r="F781" s="113"/>
      <c r="G781" s="113"/>
    </row>
    <row r="782" spans="1:7" ht="16.5" hidden="1" outlineLevel="1" x14ac:dyDescent="0.25">
      <c r="A782" s="117"/>
      <c r="B782" s="128"/>
      <c r="C782" s="121"/>
      <c r="D782" s="113"/>
      <c r="E782" s="113"/>
      <c r="F782" s="113"/>
      <c r="G782" s="113"/>
    </row>
    <row r="783" spans="1:7" ht="16.5" hidden="1" outlineLevel="1" x14ac:dyDescent="0.25">
      <c r="A783" s="117"/>
      <c r="B783" s="128"/>
      <c r="C783" s="121"/>
      <c r="D783" s="113"/>
      <c r="E783" s="113"/>
      <c r="F783" s="113"/>
      <c r="G783" s="113"/>
    </row>
    <row r="784" spans="1:7" ht="16.5" hidden="1" outlineLevel="1" x14ac:dyDescent="0.25">
      <c r="A784" s="117"/>
      <c r="B784" s="128"/>
      <c r="C784" s="121"/>
      <c r="D784" s="113"/>
      <c r="E784" s="113"/>
      <c r="F784" s="113"/>
      <c r="G784" s="113"/>
    </row>
    <row r="785" spans="1:7" ht="16.5" hidden="1" outlineLevel="1" x14ac:dyDescent="0.25">
      <c r="A785" s="117"/>
      <c r="B785" s="128"/>
      <c r="C785" s="121"/>
      <c r="D785" s="113"/>
      <c r="E785" s="113"/>
      <c r="F785" s="113"/>
      <c r="G785" s="113"/>
    </row>
    <row r="786" spans="1:7" ht="16.5" hidden="1" outlineLevel="1" x14ac:dyDescent="0.25">
      <c r="A786" s="117"/>
      <c r="B786" s="128" t="s">
        <v>2172</v>
      </c>
      <c r="C786" s="112">
        <v>2017</v>
      </c>
      <c r="D786" s="113">
        <v>10</v>
      </c>
      <c r="E786" s="113">
        <v>6</v>
      </c>
      <c r="F786" s="121">
        <v>6393</v>
      </c>
      <c r="G786" s="113">
        <v>29.989249999999998</v>
      </c>
    </row>
    <row r="787" spans="1:7" ht="16.5" hidden="1" outlineLevel="1" x14ac:dyDescent="0.25">
      <c r="A787" s="117"/>
      <c r="B787" s="128" t="s">
        <v>2173</v>
      </c>
      <c r="C787" s="112">
        <v>2017</v>
      </c>
      <c r="D787" s="113">
        <v>10</v>
      </c>
      <c r="E787" s="113">
        <v>7</v>
      </c>
      <c r="F787" s="121">
        <v>6393</v>
      </c>
      <c r="G787" s="113">
        <v>6.0241300000000004</v>
      </c>
    </row>
    <row r="788" spans="1:7" ht="16.5" hidden="1" outlineLevel="1" x14ac:dyDescent="0.25">
      <c r="A788" s="117"/>
      <c r="B788" s="128" t="s">
        <v>2174</v>
      </c>
      <c r="C788" s="112">
        <v>2017</v>
      </c>
      <c r="D788" s="113">
        <v>10</v>
      </c>
      <c r="E788" s="113">
        <v>110</v>
      </c>
      <c r="F788" s="121">
        <v>6393</v>
      </c>
      <c r="G788" s="113">
        <v>34.104649999999999</v>
      </c>
    </row>
    <row r="789" spans="1:7" ht="16.5" hidden="1" outlineLevel="1" x14ac:dyDescent="0.25">
      <c r="A789" s="117"/>
      <c r="B789" s="128" t="s">
        <v>2175</v>
      </c>
      <c r="C789" s="112">
        <v>2017</v>
      </c>
      <c r="D789" s="113">
        <v>10</v>
      </c>
      <c r="E789" s="113">
        <v>5</v>
      </c>
      <c r="F789" s="121">
        <v>6393</v>
      </c>
      <c r="G789" s="113">
        <v>208.99487999999999</v>
      </c>
    </row>
    <row r="790" spans="1:7" ht="16.5" hidden="1" outlineLevel="1" x14ac:dyDescent="0.25">
      <c r="A790" s="117"/>
      <c r="B790" s="128" t="s">
        <v>2176</v>
      </c>
      <c r="C790" s="112">
        <v>2017</v>
      </c>
      <c r="D790" s="113">
        <v>10</v>
      </c>
      <c r="E790" s="113">
        <v>2477</v>
      </c>
      <c r="F790" s="121">
        <v>6393</v>
      </c>
      <c r="G790" s="113">
        <v>3247.3674000000001</v>
      </c>
    </row>
    <row r="791" spans="1:7" ht="16.5" hidden="1" outlineLevel="1" x14ac:dyDescent="0.25">
      <c r="A791" s="117"/>
      <c r="B791" s="128" t="s">
        <v>2177</v>
      </c>
      <c r="C791" s="112">
        <v>2017</v>
      </c>
      <c r="D791" s="113">
        <v>10</v>
      </c>
      <c r="E791" s="113">
        <v>4683</v>
      </c>
      <c r="F791" s="121">
        <v>5353</v>
      </c>
      <c r="G791" s="113">
        <v>3492.3219899999999</v>
      </c>
    </row>
    <row r="792" spans="1:7" ht="16.5" hidden="1" outlineLevel="1" x14ac:dyDescent="0.25">
      <c r="A792" s="117"/>
      <c r="B792" s="128" t="s">
        <v>2178</v>
      </c>
      <c r="C792" s="112">
        <v>2017</v>
      </c>
      <c r="D792" s="113">
        <v>10</v>
      </c>
      <c r="E792" s="113">
        <v>17</v>
      </c>
      <c r="F792" s="121">
        <v>5353</v>
      </c>
      <c r="G792" s="113">
        <v>69.832030000000003</v>
      </c>
    </row>
    <row r="793" spans="1:7" ht="16.5" hidden="1" outlineLevel="1" x14ac:dyDescent="0.25">
      <c r="A793" s="117"/>
      <c r="B793" s="128" t="s">
        <v>2179</v>
      </c>
      <c r="C793" s="112">
        <v>2017</v>
      </c>
      <c r="D793" s="113">
        <v>6</v>
      </c>
      <c r="E793" s="113">
        <v>951</v>
      </c>
      <c r="F793" s="121">
        <v>5353</v>
      </c>
      <c r="G793" s="113">
        <v>1025.70271</v>
      </c>
    </row>
    <row r="794" spans="1:7" ht="16.5" hidden="1" outlineLevel="1" x14ac:dyDescent="0.25">
      <c r="A794" s="117"/>
      <c r="B794" s="128" t="s">
        <v>2180</v>
      </c>
      <c r="C794" s="112">
        <v>2017</v>
      </c>
      <c r="D794" s="113">
        <v>10</v>
      </c>
      <c r="E794" s="113">
        <v>16</v>
      </c>
      <c r="F794" s="121">
        <v>5353</v>
      </c>
      <c r="G794" s="113">
        <v>482.38096000000002</v>
      </c>
    </row>
    <row r="795" spans="1:7" ht="33" hidden="1" outlineLevel="1" x14ac:dyDescent="0.25">
      <c r="A795" s="117"/>
      <c r="B795" s="128" t="s">
        <v>2181</v>
      </c>
      <c r="C795" s="112">
        <v>2017</v>
      </c>
      <c r="D795" s="113">
        <v>10</v>
      </c>
      <c r="E795" s="113">
        <v>5</v>
      </c>
      <c r="F795" s="121">
        <v>5353</v>
      </c>
      <c r="G795" s="113">
        <v>1.65872</v>
      </c>
    </row>
    <row r="796" spans="1:7" ht="16.5" hidden="1" outlineLevel="1" x14ac:dyDescent="0.25">
      <c r="A796" s="117"/>
      <c r="B796" s="128" t="s">
        <v>2182</v>
      </c>
      <c r="C796" s="112">
        <v>2017</v>
      </c>
      <c r="D796" s="113">
        <v>10</v>
      </c>
      <c r="E796" s="113">
        <v>5</v>
      </c>
      <c r="F796" s="121">
        <v>5353</v>
      </c>
      <c r="G796" s="113">
        <v>13.44877</v>
      </c>
    </row>
    <row r="797" spans="1:7" ht="16.5" hidden="1" outlineLevel="1" x14ac:dyDescent="0.25">
      <c r="A797" s="117"/>
      <c r="B797" s="128" t="s">
        <v>2183</v>
      </c>
      <c r="C797" s="112">
        <v>2017</v>
      </c>
      <c r="D797" s="113">
        <v>10</v>
      </c>
      <c r="E797" s="113">
        <v>648</v>
      </c>
      <c r="F797" s="121">
        <v>5353</v>
      </c>
      <c r="G797" s="113">
        <v>1043.4127000000001</v>
      </c>
    </row>
    <row r="798" spans="1:7" ht="16.5" hidden="1" outlineLevel="1" x14ac:dyDescent="0.25">
      <c r="A798" s="117"/>
      <c r="B798" s="128" t="s">
        <v>2184</v>
      </c>
      <c r="C798" s="112">
        <v>2017</v>
      </c>
      <c r="D798" s="113">
        <v>10</v>
      </c>
      <c r="E798" s="113">
        <v>30</v>
      </c>
      <c r="F798" s="121">
        <v>5353</v>
      </c>
      <c r="G798" s="113">
        <v>187.08846</v>
      </c>
    </row>
    <row r="799" spans="1:7" ht="16.5" hidden="1" outlineLevel="1" x14ac:dyDescent="0.25">
      <c r="A799" s="117"/>
      <c r="B799" s="128" t="s">
        <v>2185</v>
      </c>
      <c r="C799" s="112">
        <v>2017</v>
      </c>
      <c r="D799" s="113">
        <v>10</v>
      </c>
      <c r="E799" s="113">
        <v>263</v>
      </c>
      <c r="F799" s="121">
        <v>5353</v>
      </c>
      <c r="G799" s="113">
        <v>507.73608999999999</v>
      </c>
    </row>
    <row r="800" spans="1:7" ht="16.5" hidden="1" outlineLevel="1" x14ac:dyDescent="0.25">
      <c r="A800" s="117"/>
      <c r="B800" s="128" t="s">
        <v>2186</v>
      </c>
      <c r="C800" s="112">
        <v>2017</v>
      </c>
      <c r="D800" s="113">
        <v>10</v>
      </c>
      <c r="E800" s="113">
        <v>120</v>
      </c>
      <c r="F800" s="121">
        <v>5353</v>
      </c>
      <c r="G800" s="113">
        <v>114.68222</v>
      </c>
    </row>
    <row r="801" spans="1:7" ht="16.5" hidden="1" outlineLevel="1" x14ac:dyDescent="0.25">
      <c r="A801" s="117"/>
      <c r="B801" s="128" t="s">
        <v>2187</v>
      </c>
      <c r="C801" s="112">
        <v>2017</v>
      </c>
      <c r="D801" s="113">
        <v>10</v>
      </c>
      <c r="E801" s="113">
        <v>330</v>
      </c>
      <c r="F801" s="121">
        <v>5353</v>
      </c>
      <c r="G801" s="113">
        <v>635.01801</v>
      </c>
    </row>
    <row r="802" spans="1:7" ht="16.5" hidden="1" outlineLevel="1" x14ac:dyDescent="0.25">
      <c r="A802" s="117"/>
      <c r="B802" s="128" t="s">
        <v>2188</v>
      </c>
      <c r="C802" s="112">
        <v>2017</v>
      </c>
      <c r="D802" s="113">
        <v>6</v>
      </c>
      <c r="E802" s="113">
        <v>621</v>
      </c>
      <c r="F802" s="121">
        <v>5353</v>
      </c>
      <c r="G802" s="113">
        <v>965.50829999999996</v>
      </c>
    </row>
    <row r="803" spans="1:7" ht="16.5" hidden="1" outlineLevel="1" x14ac:dyDescent="0.25">
      <c r="A803" s="117"/>
      <c r="B803" s="128" t="s">
        <v>2189</v>
      </c>
      <c r="C803" s="112">
        <v>2017</v>
      </c>
      <c r="D803" s="113">
        <v>10</v>
      </c>
      <c r="E803" s="113">
        <v>531</v>
      </c>
      <c r="F803" s="121">
        <v>5353</v>
      </c>
      <c r="G803" s="113">
        <v>711.09864000000005</v>
      </c>
    </row>
    <row r="804" spans="1:7" ht="16.5" hidden="1" outlineLevel="1" x14ac:dyDescent="0.25">
      <c r="A804" s="117"/>
      <c r="B804" s="128" t="s">
        <v>2190</v>
      </c>
      <c r="C804" s="112">
        <v>2017</v>
      </c>
      <c r="D804" s="113">
        <v>6</v>
      </c>
      <c r="E804" s="113">
        <v>99</v>
      </c>
      <c r="F804" s="121">
        <v>5353</v>
      </c>
      <c r="G804" s="113">
        <v>189.58093</v>
      </c>
    </row>
    <row r="805" spans="1:7" ht="16.5" hidden="1" outlineLevel="1" x14ac:dyDescent="0.25">
      <c r="A805" s="117"/>
      <c r="B805" s="128" t="s">
        <v>2191</v>
      </c>
      <c r="C805" s="112">
        <v>2017</v>
      </c>
      <c r="D805" s="113">
        <v>10</v>
      </c>
      <c r="E805" s="113">
        <v>300</v>
      </c>
      <c r="F805" s="121">
        <v>5353</v>
      </c>
      <c r="G805" s="113">
        <v>603.21234000000004</v>
      </c>
    </row>
    <row r="806" spans="1:7" ht="16.5" hidden="1" outlineLevel="1" x14ac:dyDescent="0.25">
      <c r="A806" s="117"/>
      <c r="B806" s="128" t="s">
        <v>2192</v>
      </c>
      <c r="C806" s="112">
        <v>2017</v>
      </c>
      <c r="D806" s="113">
        <v>10</v>
      </c>
      <c r="E806" s="113">
        <v>4603</v>
      </c>
      <c r="F806" s="121">
        <v>5353</v>
      </c>
      <c r="G806" s="113">
        <v>2961.6176300000002</v>
      </c>
    </row>
    <row r="807" spans="1:7" ht="16.5" hidden="1" outlineLevel="1" x14ac:dyDescent="0.25">
      <c r="A807" s="117"/>
      <c r="B807" s="128" t="s">
        <v>2193</v>
      </c>
      <c r="C807" s="112">
        <v>2017</v>
      </c>
      <c r="D807" s="113">
        <v>10</v>
      </c>
      <c r="E807" s="113">
        <v>2855</v>
      </c>
      <c r="F807" s="121">
        <v>5353</v>
      </c>
      <c r="G807" s="113">
        <v>2513.1682999999998</v>
      </c>
    </row>
    <row r="808" spans="1:7" ht="16.5" hidden="1" outlineLevel="1" x14ac:dyDescent="0.25">
      <c r="A808" s="117"/>
      <c r="B808" s="128" t="s">
        <v>2194</v>
      </c>
      <c r="C808" s="112">
        <v>2017</v>
      </c>
      <c r="D808" s="113">
        <v>10</v>
      </c>
      <c r="E808" s="113">
        <v>10</v>
      </c>
      <c r="F808" s="121">
        <v>5353</v>
      </c>
      <c r="G808" s="113">
        <v>43.20722</v>
      </c>
    </row>
    <row r="809" spans="1:7" ht="16.5" hidden="1" outlineLevel="1" x14ac:dyDescent="0.25">
      <c r="A809" s="117"/>
      <c r="B809" s="128" t="s">
        <v>2195</v>
      </c>
      <c r="C809" s="112">
        <v>2017</v>
      </c>
      <c r="D809" s="113">
        <v>10</v>
      </c>
      <c r="E809" s="113">
        <v>408</v>
      </c>
      <c r="F809" s="121">
        <v>5353</v>
      </c>
      <c r="G809" s="113">
        <v>563.92953999999997</v>
      </c>
    </row>
    <row r="810" spans="1:7" ht="16.5" hidden="1" outlineLevel="1" x14ac:dyDescent="0.25">
      <c r="A810" s="117"/>
      <c r="B810" s="128" t="s">
        <v>2196</v>
      </c>
      <c r="C810" s="112">
        <v>2017</v>
      </c>
      <c r="D810" s="113">
        <v>10</v>
      </c>
      <c r="E810" s="113">
        <v>37</v>
      </c>
      <c r="F810" s="121">
        <v>5353</v>
      </c>
      <c r="G810" s="113">
        <v>272.09228999999999</v>
      </c>
    </row>
    <row r="811" spans="1:7" ht="16.5" hidden="1" outlineLevel="1" x14ac:dyDescent="0.25">
      <c r="A811" s="117"/>
      <c r="B811" s="128" t="s">
        <v>2197</v>
      </c>
      <c r="C811" s="112">
        <v>2017</v>
      </c>
      <c r="D811" s="113">
        <v>10</v>
      </c>
      <c r="E811" s="113">
        <v>480</v>
      </c>
      <c r="F811" s="121">
        <v>5353</v>
      </c>
      <c r="G811" s="113">
        <v>326.68687999999997</v>
      </c>
    </row>
    <row r="812" spans="1:7" ht="16.5" hidden="1" outlineLevel="1" x14ac:dyDescent="0.25">
      <c r="A812" s="117"/>
      <c r="B812" s="128" t="s">
        <v>2198</v>
      </c>
      <c r="C812" s="112">
        <v>2017</v>
      </c>
      <c r="D812" s="113">
        <v>10</v>
      </c>
      <c r="E812" s="113">
        <v>581</v>
      </c>
      <c r="F812" s="121">
        <v>5353</v>
      </c>
      <c r="G812" s="113">
        <v>1006.85896</v>
      </c>
    </row>
    <row r="813" spans="1:7" ht="16.5" hidden="1" outlineLevel="1" x14ac:dyDescent="0.25">
      <c r="A813" s="117"/>
      <c r="B813" s="128" t="s">
        <v>2199</v>
      </c>
      <c r="C813" s="112">
        <v>2017</v>
      </c>
      <c r="D813" s="113">
        <v>10</v>
      </c>
      <c r="E813" s="113">
        <v>128</v>
      </c>
      <c r="F813" s="121">
        <v>5353</v>
      </c>
      <c r="G813" s="113">
        <v>495.49851999999998</v>
      </c>
    </row>
    <row r="814" spans="1:7" ht="16.5" hidden="1" outlineLevel="1" x14ac:dyDescent="0.25">
      <c r="A814" s="117"/>
      <c r="B814" s="128" t="s">
        <v>2200</v>
      </c>
      <c r="C814" s="112">
        <v>2017</v>
      </c>
      <c r="D814" s="113">
        <v>10</v>
      </c>
      <c r="E814" s="113">
        <v>60</v>
      </c>
      <c r="F814" s="121">
        <v>5353</v>
      </c>
      <c r="G814" s="113">
        <v>310.66082</v>
      </c>
    </row>
    <row r="815" spans="1:7" ht="16.5" hidden="1" outlineLevel="1" x14ac:dyDescent="0.25">
      <c r="A815" s="117"/>
      <c r="B815" s="128" t="s">
        <v>2201</v>
      </c>
      <c r="C815" s="112">
        <v>2017</v>
      </c>
      <c r="D815" s="113">
        <v>10</v>
      </c>
      <c r="E815" s="113">
        <v>184</v>
      </c>
      <c r="F815" s="121">
        <v>5353</v>
      </c>
      <c r="G815" s="113">
        <v>424.60581000000002</v>
      </c>
    </row>
    <row r="816" spans="1:7" ht="16.5" hidden="1" outlineLevel="1" x14ac:dyDescent="0.25">
      <c r="A816" s="117"/>
      <c r="B816" s="128" t="s">
        <v>2202</v>
      </c>
      <c r="C816" s="112">
        <v>2017</v>
      </c>
      <c r="D816" s="113">
        <v>10</v>
      </c>
      <c r="E816" s="113">
        <v>2080</v>
      </c>
      <c r="F816" s="121">
        <v>5353</v>
      </c>
      <c r="G816" s="113">
        <v>3576.1095500000001</v>
      </c>
    </row>
    <row r="817" spans="1:7" ht="16.5" hidden="1" outlineLevel="1" x14ac:dyDescent="0.25">
      <c r="A817" s="117"/>
      <c r="B817" s="128" t="s">
        <v>2203</v>
      </c>
      <c r="C817" s="112">
        <v>2017</v>
      </c>
      <c r="D817" s="113">
        <v>10</v>
      </c>
      <c r="E817" s="113">
        <v>3663</v>
      </c>
      <c r="F817" s="121">
        <v>5353</v>
      </c>
      <c r="G817" s="113">
        <v>2775.7566900000002</v>
      </c>
    </row>
    <row r="818" spans="1:7" ht="16.5" hidden="1" outlineLevel="1" x14ac:dyDescent="0.25">
      <c r="A818" s="117"/>
      <c r="B818" s="128" t="s">
        <v>2204</v>
      </c>
      <c r="C818" s="112">
        <v>2017</v>
      </c>
      <c r="D818" s="113">
        <v>10</v>
      </c>
      <c r="E818" s="113">
        <v>556</v>
      </c>
      <c r="F818" s="121">
        <v>5353</v>
      </c>
      <c r="G818" s="113">
        <v>556.84087</v>
      </c>
    </row>
    <row r="819" spans="1:7" ht="16.5" hidden="1" outlineLevel="1" x14ac:dyDescent="0.25">
      <c r="A819" s="117"/>
      <c r="B819" s="128" t="s">
        <v>1936</v>
      </c>
      <c r="C819" s="112">
        <v>2017</v>
      </c>
      <c r="D819" s="113">
        <v>10</v>
      </c>
      <c r="E819" s="113">
        <v>1923</v>
      </c>
      <c r="F819" s="121">
        <v>5353</v>
      </c>
      <c r="G819" s="113">
        <v>2493.4461000000001</v>
      </c>
    </row>
    <row r="820" spans="1:7" ht="16.5" hidden="1" outlineLevel="1" x14ac:dyDescent="0.25">
      <c r="A820" s="117"/>
      <c r="B820" s="128" t="s">
        <v>2205</v>
      </c>
      <c r="C820" s="112">
        <v>2017</v>
      </c>
      <c r="D820" s="113">
        <v>6</v>
      </c>
      <c r="E820" s="113">
        <v>1529</v>
      </c>
      <c r="F820" s="121">
        <v>5353</v>
      </c>
      <c r="G820" s="113">
        <v>1486.8241599999999</v>
      </c>
    </row>
    <row r="821" spans="1:7" ht="16.5" hidden="1" outlineLevel="1" x14ac:dyDescent="0.25">
      <c r="A821" s="117"/>
      <c r="B821" s="128" t="s">
        <v>2206</v>
      </c>
      <c r="C821" s="112">
        <v>2017</v>
      </c>
      <c r="D821" s="113">
        <v>10</v>
      </c>
      <c r="E821" s="113">
        <v>345</v>
      </c>
      <c r="F821" s="121">
        <v>5353</v>
      </c>
      <c r="G821" s="113">
        <v>568.23834999999997</v>
      </c>
    </row>
    <row r="822" spans="1:7" ht="16.5" hidden="1" outlineLevel="1" x14ac:dyDescent="0.25">
      <c r="A822" s="117"/>
      <c r="B822" s="128" t="s">
        <v>2207</v>
      </c>
      <c r="C822" s="112">
        <v>2017</v>
      </c>
      <c r="D822" s="113">
        <v>10</v>
      </c>
      <c r="E822" s="113">
        <v>204</v>
      </c>
      <c r="F822" s="121">
        <v>5353</v>
      </c>
      <c r="G822" s="113">
        <v>480.38350000000003</v>
      </c>
    </row>
    <row r="823" spans="1:7" ht="16.5" hidden="1" outlineLevel="1" x14ac:dyDescent="0.25">
      <c r="A823" s="117"/>
      <c r="B823" s="128" t="s">
        <v>2208</v>
      </c>
      <c r="C823" s="112">
        <v>2017</v>
      </c>
      <c r="D823" s="119">
        <v>6</v>
      </c>
      <c r="E823" s="113">
        <v>168</v>
      </c>
      <c r="F823" s="121">
        <v>5353</v>
      </c>
      <c r="G823" s="113">
        <v>554.97546</v>
      </c>
    </row>
    <row r="824" spans="1:7" ht="16.5" hidden="1" outlineLevel="1" x14ac:dyDescent="0.25">
      <c r="A824" s="117"/>
      <c r="B824" s="128" t="s">
        <v>2209</v>
      </c>
      <c r="C824" s="112">
        <v>2017</v>
      </c>
      <c r="D824" s="119">
        <v>10</v>
      </c>
      <c r="E824" s="113">
        <v>168</v>
      </c>
      <c r="F824" s="121">
        <v>5353</v>
      </c>
      <c r="G824" s="113">
        <v>141.27616</v>
      </c>
    </row>
    <row r="825" spans="1:7" ht="16.5" hidden="1" outlineLevel="1" x14ac:dyDescent="0.25">
      <c r="A825" s="117"/>
      <c r="B825" s="128" t="s">
        <v>2210</v>
      </c>
      <c r="C825" s="112">
        <v>2017</v>
      </c>
      <c r="D825" s="119">
        <v>10</v>
      </c>
      <c r="E825" s="113">
        <v>71</v>
      </c>
      <c r="F825" s="121">
        <v>5353</v>
      </c>
      <c r="G825" s="113">
        <v>317.02296000000001</v>
      </c>
    </row>
    <row r="826" spans="1:7" ht="16.5" hidden="1" outlineLevel="1" x14ac:dyDescent="0.25">
      <c r="A826" s="117"/>
      <c r="B826" s="128" t="s">
        <v>2211</v>
      </c>
      <c r="C826" s="112">
        <v>2017</v>
      </c>
      <c r="D826" s="119">
        <v>10</v>
      </c>
      <c r="E826" s="113">
        <v>8</v>
      </c>
      <c r="F826" s="121">
        <v>5353</v>
      </c>
      <c r="G826" s="113">
        <v>41.746380000000002</v>
      </c>
    </row>
    <row r="827" spans="1:7" ht="16.5" hidden="1" outlineLevel="1" x14ac:dyDescent="0.25">
      <c r="A827" s="117"/>
      <c r="B827" s="128" t="s">
        <v>2212</v>
      </c>
      <c r="C827" s="112">
        <v>2017</v>
      </c>
      <c r="D827" s="119">
        <v>10</v>
      </c>
      <c r="E827" s="113">
        <v>131</v>
      </c>
      <c r="F827" s="121">
        <v>5353</v>
      </c>
      <c r="G827" s="113">
        <v>279.49349999999998</v>
      </c>
    </row>
    <row r="828" spans="1:7" ht="16.5" hidden="1" outlineLevel="1" x14ac:dyDescent="0.25">
      <c r="A828" s="117"/>
      <c r="B828" s="128" t="s">
        <v>2213</v>
      </c>
      <c r="C828" s="112">
        <v>2017</v>
      </c>
      <c r="D828" s="119">
        <v>10</v>
      </c>
      <c r="E828" s="113">
        <v>256</v>
      </c>
      <c r="F828" s="121">
        <v>5353</v>
      </c>
      <c r="G828" s="113">
        <v>542.61306999999999</v>
      </c>
    </row>
    <row r="829" spans="1:7" ht="16.5" hidden="1" outlineLevel="1" x14ac:dyDescent="0.25">
      <c r="A829" s="117"/>
      <c r="B829" s="128" t="s">
        <v>2214</v>
      </c>
      <c r="C829" s="112">
        <v>2017</v>
      </c>
      <c r="D829" s="119">
        <v>10</v>
      </c>
      <c r="E829" s="113">
        <v>1046</v>
      </c>
      <c r="F829" s="121">
        <v>5353</v>
      </c>
      <c r="G829" s="113">
        <v>1540.6478300000001</v>
      </c>
    </row>
    <row r="830" spans="1:7" ht="16.5" hidden="1" outlineLevel="1" x14ac:dyDescent="0.25">
      <c r="A830" s="117"/>
      <c r="B830" s="128" t="s">
        <v>2215</v>
      </c>
      <c r="C830" s="112">
        <v>2017</v>
      </c>
      <c r="D830" s="119">
        <v>10</v>
      </c>
      <c r="E830" s="113">
        <v>585</v>
      </c>
      <c r="F830" s="121">
        <v>5353</v>
      </c>
      <c r="G830" s="113">
        <v>325.65071999999998</v>
      </c>
    </row>
    <row r="831" spans="1:7" ht="16.5" hidden="1" outlineLevel="1" x14ac:dyDescent="0.25">
      <c r="A831" s="117"/>
      <c r="B831" s="128" t="s">
        <v>2216</v>
      </c>
      <c r="C831" s="112">
        <v>2017</v>
      </c>
      <c r="D831" s="119">
        <v>10</v>
      </c>
      <c r="E831" s="113">
        <v>878</v>
      </c>
      <c r="F831" s="121">
        <v>5353</v>
      </c>
      <c r="G831" s="113">
        <v>1061.1814999999999</v>
      </c>
    </row>
    <row r="832" spans="1:7" ht="16.5" hidden="1" outlineLevel="1" x14ac:dyDescent="0.25">
      <c r="A832" s="117"/>
      <c r="B832" s="128" t="s">
        <v>2217</v>
      </c>
      <c r="C832" s="112">
        <v>2017</v>
      </c>
      <c r="D832" s="113">
        <v>10</v>
      </c>
      <c r="E832" s="113">
        <v>773</v>
      </c>
      <c r="F832" s="121">
        <v>5353</v>
      </c>
      <c r="G832" s="113">
        <v>972.64761999999996</v>
      </c>
    </row>
    <row r="833" spans="1:7" ht="16.5" hidden="1" outlineLevel="1" x14ac:dyDescent="0.25">
      <c r="A833" s="117"/>
      <c r="B833" s="128" t="s">
        <v>2218</v>
      </c>
      <c r="C833" s="112">
        <v>2017</v>
      </c>
      <c r="D833" s="113">
        <v>10</v>
      </c>
      <c r="E833" s="113">
        <v>177</v>
      </c>
      <c r="F833" s="121">
        <v>5353</v>
      </c>
      <c r="G833" s="113">
        <v>257.29968000000002</v>
      </c>
    </row>
    <row r="834" spans="1:7" ht="16.5" hidden="1" outlineLevel="1" x14ac:dyDescent="0.25">
      <c r="A834" s="117"/>
      <c r="B834" s="128" t="s">
        <v>2219</v>
      </c>
      <c r="C834" s="112">
        <v>2017</v>
      </c>
      <c r="D834" s="113">
        <v>10</v>
      </c>
      <c r="E834" s="113">
        <v>2290</v>
      </c>
      <c r="F834" s="121">
        <v>5353</v>
      </c>
      <c r="G834" s="113">
        <v>1854.6498099999999</v>
      </c>
    </row>
    <row r="835" spans="1:7" ht="16.5" hidden="1" outlineLevel="1" x14ac:dyDescent="0.25">
      <c r="A835" s="117"/>
      <c r="B835" s="128" t="s">
        <v>2220</v>
      </c>
      <c r="C835" s="112">
        <v>2017</v>
      </c>
      <c r="D835" s="113">
        <v>10</v>
      </c>
      <c r="E835" s="113">
        <v>2019</v>
      </c>
      <c r="F835" s="121">
        <v>5353</v>
      </c>
      <c r="G835" s="113">
        <v>1915.02754</v>
      </c>
    </row>
    <row r="836" spans="1:7" ht="16.5" hidden="1" outlineLevel="1" x14ac:dyDescent="0.25">
      <c r="A836" s="117"/>
      <c r="B836" s="128" t="s">
        <v>2221</v>
      </c>
      <c r="C836" s="112">
        <v>2017</v>
      </c>
      <c r="D836" s="119">
        <v>10</v>
      </c>
      <c r="E836" s="113">
        <v>1841</v>
      </c>
      <c r="F836" s="121">
        <v>5353</v>
      </c>
      <c r="G836" s="113">
        <v>1934.09213</v>
      </c>
    </row>
    <row r="837" spans="1:7" ht="16.5" hidden="1" outlineLevel="1" x14ac:dyDescent="0.25">
      <c r="A837" s="117"/>
      <c r="B837" s="128" t="s">
        <v>2222</v>
      </c>
      <c r="C837" s="112">
        <v>2017</v>
      </c>
      <c r="D837" s="119">
        <v>10</v>
      </c>
      <c r="E837" s="113">
        <v>15</v>
      </c>
      <c r="F837" s="121">
        <v>5353</v>
      </c>
      <c r="G837" s="113">
        <v>90.674180000000007</v>
      </c>
    </row>
    <row r="838" spans="1:7" ht="16.5" hidden="1" outlineLevel="1" x14ac:dyDescent="0.25">
      <c r="A838" s="117"/>
      <c r="B838" s="128" t="s">
        <v>2223</v>
      </c>
      <c r="C838" s="112">
        <v>2017</v>
      </c>
      <c r="D838" s="119">
        <v>10</v>
      </c>
      <c r="E838" s="113">
        <v>1511</v>
      </c>
      <c r="F838" s="121">
        <v>5353</v>
      </c>
      <c r="G838" s="113">
        <v>1296.1887400000001</v>
      </c>
    </row>
    <row r="839" spans="1:7" ht="16.5" hidden="1" outlineLevel="1" x14ac:dyDescent="0.25">
      <c r="A839" s="117"/>
      <c r="B839" s="128" t="s">
        <v>2224</v>
      </c>
      <c r="C839" s="112">
        <v>2017</v>
      </c>
      <c r="D839" s="119">
        <v>10</v>
      </c>
      <c r="E839" s="113">
        <v>231</v>
      </c>
      <c r="F839" s="121">
        <v>5353</v>
      </c>
      <c r="G839" s="113">
        <v>197.12183999999999</v>
      </c>
    </row>
    <row r="840" spans="1:7" ht="16.5" hidden="1" outlineLevel="1" x14ac:dyDescent="0.25">
      <c r="A840" s="117"/>
      <c r="B840" s="128" t="s">
        <v>2225</v>
      </c>
      <c r="C840" s="112">
        <v>2017</v>
      </c>
      <c r="D840" s="113">
        <v>10</v>
      </c>
      <c r="E840" s="113">
        <v>124</v>
      </c>
      <c r="F840" s="121">
        <v>5353</v>
      </c>
      <c r="G840" s="113">
        <v>331.62155000000001</v>
      </c>
    </row>
    <row r="841" spans="1:7" ht="16.5" hidden="1" outlineLevel="1" x14ac:dyDescent="0.25">
      <c r="A841" s="117"/>
      <c r="B841" s="128" t="s">
        <v>2226</v>
      </c>
      <c r="C841" s="112">
        <v>2017</v>
      </c>
      <c r="D841" s="119">
        <v>10</v>
      </c>
      <c r="E841" s="113">
        <v>1341</v>
      </c>
      <c r="F841" s="121">
        <v>5353</v>
      </c>
      <c r="G841" s="113">
        <v>1857.8440900000001</v>
      </c>
    </row>
    <row r="842" spans="1:7" ht="16.5" hidden="1" outlineLevel="1" x14ac:dyDescent="0.25">
      <c r="A842" s="117"/>
      <c r="B842" s="128" t="s">
        <v>2227</v>
      </c>
      <c r="C842" s="112">
        <v>2017</v>
      </c>
      <c r="D842" s="119">
        <v>6</v>
      </c>
      <c r="E842" s="113">
        <v>14</v>
      </c>
      <c r="F842" s="121">
        <v>5353</v>
      </c>
      <c r="G842" s="113">
        <v>81.849710000000002</v>
      </c>
    </row>
    <row r="843" spans="1:7" ht="16.5" hidden="1" outlineLevel="1" x14ac:dyDescent="0.25">
      <c r="A843" s="117"/>
      <c r="B843" s="128" t="s">
        <v>2228</v>
      </c>
      <c r="C843" s="112">
        <v>2017</v>
      </c>
      <c r="D843" s="119">
        <v>6</v>
      </c>
      <c r="E843" s="113">
        <v>134</v>
      </c>
      <c r="F843" s="121">
        <v>5353</v>
      </c>
      <c r="G843" s="113">
        <v>355.53264999999999</v>
      </c>
    </row>
    <row r="844" spans="1:7" ht="16.5" hidden="1" outlineLevel="1" x14ac:dyDescent="0.25">
      <c r="A844" s="117"/>
      <c r="B844" s="128" t="s">
        <v>2229</v>
      </c>
      <c r="C844" s="112">
        <v>2017</v>
      </c>
      <c r="D844" s="119">
        <v>6</v>
      </c>
      <c r="E844" s="113">
        <v>372</v>
      </c>
      <c r="F844" s="121">
        <v>5353</v>
      </c>
      <c r="G844" s="113">
        <v>410.28616</v>
      </c>
    </row>
    <row r="845" spans="1:7" ht="16.5" hidden="1" outlineLevel="1" x14ac:dyDescent="0.25">
      <c r="A845" s="117"/>
      <c r="B845" s="128" t="s">
        <v>2230</v>
      </c>
      <c r="C845" s="112">
        <v>2017</v>
      </c>
      <c r="D845" s="119">
        <v>6</v>
      </c>
      <c r="E845" s="113">
        <v>838</v>
      </c>
      <c r="F845" s="121">
        <v>5353</v>
      </c>
      <c r="G845" s="113">
        <v>2872.7437399999999</v>
      </c>
    </row>
    <row r="846" spans="1:7" ht="16.5" hidden="1" outlineLevel="1" x14ac:dyDescent="0.25">
      <c r="A846" s="117"/>
      <c r="B846" s="128" t="s">
        <v>2231</v>
      </c>
      <c r="C846" s="112">
        <v>2017</v>
      </c>
      <c r="D846" s="119">
        <v>10</v>
      </c>
      <c r="E846" s="113">
        <v>425</v>
      </c>
      <c r="F846" s="121">
        <v>5353</v>
      </c>
      <c r="G846" s="113">
        <v>558.62070000000006</v>
      </c>
    </row>
    <row r="847" spans="1:7" ht="16.5" hidden="1" outlineLevel="1" x14ac:dyDescent="0.25">
      <c r="A847" s="117"/>
      <c r="B847" s="128" t="s">
        <v>2232</v>
      </c>
      <c r="C847" s="112">
        <v>2017</v>
      </c>
      <c r="D847" s="119">
        <v>10</v>
      </c>
      <c r="E847" s="113">
        <v>194</v>
      </c>
      <c r="F847" s="121">
        <v>5353</v>
      </c>
      <c r="G847" s="113">
        <v>536.36445000000003</v>
      </c>
    </row>
    <row r="848" spans="1:7" ht="16.5" hidden="1" outlineLevel="1" x14ac:dyDescent="0.25">
      <c r="A848" s="117"/>
      <c r="B848" s="128" t="s">
        <v>2233</v>
      </c>
      <c r="C848" s="112">
        <v>2017</v>
      </c>
      <c r="D848" s="119">
        <v>10</v>
      </c>
      <c r="E848" s="113">
        <v>5</v>
      </c>
      <c r="F848" s="121">
        <v>5353</v>
      </c>
      <c r="G848" s="113">
        <v>37.421469999999999</v>
      </c>
    </row>
    <row r="849" spans="1:7" ht="16.5" hidden="1" outlineLevel="1" x14ac:dyDescent="0.25">
      <c r="A849" s="117"/>
      <c r="B849" s="128" t="s">
        <v>2234</v>
      </c>
      <c r="C849" s="112">
        <v>2017</v>
      </c>
      <c r="D849" s="119">
        <v>10</v>
      </c>
      <c r="E849" s="113">
        <v>136</v>
      </c>
      <c r="F849" s="121">
        <v>5353</v>
      </c>
      <c r="G849" s="113">
        <v>195.20174</v>
      </c>
    </row>
    <row r="850" spans="1:7" ht="16.5" hidden="1" outlineLevel="1" x14ac:dyDescent="0.25">
      <c r="A850" s="117"/>
      <c r="B850" s="128" t="s">
        <v>2235</v>
      </c>
      <c r="C850" s="112">
        <v>2017</v>
      </c>
      <c r="D850" s="119">
        <v>10</v>
      </c>
      <c r="E850" s="113">
        <v>138</v>
      </c>
      <c r="F850" s="121">
        <v>5353</v>
      </c>
      <c r="G850" s="113">
        <v>237.86021</v>
      </c>
    </row>
    <row r="851" spans="1:7" ht="16.5" hidden="1" outlineLevel="1" x14ac:dyDescent="0.25">
      <c r="A851" s="117"/>
      <c r="B851" s="128" t="s">
        <v>2236</v>
      </c>
      <c r="C851" s="112">
        <v>2017</v>
      </c>
      <c r="D851" s="119">
        <v>10</v>
      </c>
      <c r="E851" s="113">
        <v>16</v>
      </c>
      <c r="F851" s="121">
        <v>5353</v>
      </c>
      <c r="G851" s="113">
        <v>139.06138999999999</v>
      </c>
    </row>
    <row r="852" spans="1:7" ht="16.5" hidden="1" outlineLevel="1" x14ac:dyDescent="0.25">
      <c r="A852" s="117"/>
      <c r="B852" s="128" t="s">
        <v>2237</v>
      </c>
      <c r="C852" s="112">
        <v>2017</v>
      </c>
      <c r="D852" s="119">
        <v>10</v>
      </c>
      <c r="E852" s="113">
        <v>290</v>
      </c>
      <c r="F852" s="121">
        <v>5353</v>
      </c>
      <c r="G852" s="113">
        <v>632.60116000000005</v>
      </c>
    </row>
    <row r="853" spans="1:7" ht="16.5" hidden="1" outlineLevel="1" x14ac:dyDescent="0.25">
      <c r="A853" s="117"/>
      <c r="B853" s="128" t="s">
        <v>2238</v>
      </c>
      <c r="C853" s="112">
        <v>2017</v>
      </c>
      <c r="D853" s="119">
        <v>10</v>
      </c>
      <c r="E853" s="113">
        <v>16</v>
      </c>
      <c r="F853" s="121">
        <v>5353</v>
      </c>
      <c r="G853" s="113">
        <v>82.840959999999995</v>
      </c>
    </row>
    <row r="854" spans="1:7" ht="16.5" hidden="1" outlineLevel="1" x14ac:dyDescent="0.25">
      <c r="A854" s="117"/>
      <c r="B854" s="128" t="s">
        <v>2239</v>
      </c>
      <c r="C854" s="112">
        <v>2017</v>
      </c>
      <c r="D854" s="119">
        <v>10</v>
      </c>
      <c r="E854" s="113">
        <v>63</v>
      </c>
      <c r="F854" s="121">
        <v>5353</v>
      </c>
      <c r="G854" s="113">
        <v>253.47827000000001</v>
      </c>
    </row>
    <row r="855" spans="1:7" ht="16.5" hidden="1" outlineLevel="1" x14ac:dyDescent="0.25">
      <c r="A855" s="117"/>
      <c r="B855" s="128" t="s">
        <v>2240</v>
      </c>
      <c r="C855" s="112">
        <v>2017</v>
      </c>
      <c r="D855" s="119">
        <v>10</v>
      </c>
      <c r="E855" s="113">
        <v>99</v>
      </c>
      <c r="F855" s="121">
        <v>5353</v>
      </c>
      <c r="G855" s="113">
        <v>318.76765999999998</v>
      </c>
    </row>
    <row r="856" spans="1:7" ht="16.5" hidden="1" outlineLevel="1" x14ac:dyDescent="0.25">
      <c r="A856" s="117"/>
      <c r="B856" s="128" t="s">
        <v>2241</v>
      </c>
      <c r="C856" s="112">
        <v>2017</v>
      </c>
      <c r="D856" s="119">
        <v>6</v>
      </c>
      <c r="E856" s="113">
        <v>236</v>
      </c>
      <c r="F856" s="121">
        <v>5353</v>
      </c>
      <c r="G856" s="113">
        <v>420.55837000000002</v>
      </c>
    </row>
    <row r="857" spans="1:7" ht="16.5" hidden="1" outlineLevel="1" x14ac:dyDescent="0.25">
      <c r="A857" s="117"/>
      <c r="B857" s="128" t="s">
        <v>2242</v>
      </c>
      <c r="C857" s="112">
        <v>2017</v>
      </c>
      <c r="D857" s="119">
        <v>10</v>
      </c>
      <c r="E857" s="113">
        <v>124</v>
      </c>
      <c r="F857" s="121">
        <v>5353</v>
      </c>
      <c r="G857" s="113">
        <v>289.64186999999998</v>
      </c>
    </row>
    <row r="858" spans="1:7" ht="16.5" hidden="1" outlineLevel="1" x14ac:dyDescent="0.25">
      <c r="A858" s="117"/>
      <c r="B858" s="128" t="s">
        <v>2243</v>
      </c>
      <c r="C858" s="112">
        <v>2017</v>
      </c>
      <c r="D858" s="119">
        <v>10</v>
      </c>
      <c r="E858" s="113">
        <v>642</v>
      </c>
      <c r="F858" s="121">
        <v>5353</v>
      </c>
      <c r="G858" s="113">
        <v>872.43830000000003</v>
      </c>
    </row>
    <row r="859" spans="1:7" ht="16.5" hidden="1" outlineLevel="1" x14ac:dyDescent="0.25">
      <c r="A859" s="117"/>
      <c r="B859" s="128" t="s">
        <v>2244</v>
      </c>
      <c r="C859" s="112">
        <v>2017</v>
      </c>
      <c r="D859" s="119">
        <v>10</v>
      </c>
      <c r="E859" s="113">
        <v>629</v>
      </c>
      <c r="F859" s="121">
        <v>5353</v>
      </c>
      <c r="G859" s="113">
        <v>1479.0378000000001</v>
      </c>
    </row>
    <row r="860" spans="1:7" ht="16.5" hidden="1" outlineLevel="1" x14ac:dyDescent="0.25">
      <c r="A860" s="117"/>
      <c r="B860" s="128" t="s">
        <v>2245</v>
      </c>
      <c r="C860" s="112">
        <v>2017</v>
      </c>
      <c r="D860" s="119">
        <v>10</v>
      </c>
      <c r="E860" s="113">
        <v>4135</v>
      </c>
      <c r="F860" s="121">
        <v>5353</v>
      </c>
      <c r="G860" s="113">
        <v>2914.6849999999999</v>
      </c>
    </row>
    <row r="861" spans="1:7" ht="16.5" hidden="1" outlineLevel="1" x14ac:dyDescent="0.25">
      <c r="A861" s="117"/>
      <c r="B861" s="128" t="s">
        <v>2246</v>
      </c>
      <c r="C861" s="112">
        <v>2017</v>
      </c>
      <c r="D861" s="119">
        <v>10</v>
      </c>
      <c r="E861" s="113">
        <v>4449</v>
      </c>
      <c r="F861" s="121">
        <v>5353</v>
      </c>
      <c r="G861" s="113">
        <v>3175.3580299999999</v>
      </c>
    </row>
    <row r="862" spans="1:7" ht="16.5" hidden="1" outlineLevel="1" x14ac:dyDescent="0.25">
      <c r="A862" s="117"/>
      <c r="B862" s="128" t="s">
        <v>2247</v>
      </c>
      <c r="C862" s="112">
        <v>2017</v>
      </c>
      <c r="D862" s="119">
        <v>10</v>
      </c>
      <c r="E862" s="113">
        <v>42</v>
      </c>
      <c r="F862" s="121">
        <v>5353</v>
      </c>
      <c r="G862" s="113">
        <v>211.30291</v>
      </c>
    </row>
    <row r="863" spans="1:7" ht="16.5" hidden="1" outlineLevel="1" x14ac:dyDescent="0.25">
      <c r="A863" s="117"/>
      <c r="B863" s="128" t="s">
        <v>2248</v>
      </c>
      <c r="C863" s="112">
        <v>2017</v>
      </c>
      <c r="D863" s="119">
        <v>10</v>
      </c>
      <c r="E863" s="113">
        <v>43</v>
      </c>
      <c r="F863" s="121">
        <v>5353</v>
      </c>
      <c r="G863" s="113">
        <v>210.14506</v>
      </c>
    </row>
    <row r="864" spans="1:7" ht="16.5" hidden="1" outlineLevel="1" x14ac:dyDescent="0.25">
      <c r="A864" s="117"/>
      <c r="B864" s="128" t="s">
        <v>2249</v>
      </c>
      <c r="C864" s="112">
        <v>2017</v>
      </c>
      <c r="D864" s="119">
        <v>10</v>
      </c>
      <c r="E864" s="113">
        <v>41</v>
      </c>
      <c r="F864" s="121">
        <v>5353</v>
      </c>
      <c r="G864" s="113">
        <v>81.207160000000002</v>
      </c>
    </row>
    <row r="865" spans="1:7" ht="16.5" hidden="1" outlineLevel="1" x14ac:dyDescent="0.25">
      <c r="A865" s="117"/>
      <c r="B865" s="128" t="s">
        <v>2250</v>
      </c>
      <c r="C865" s="112">
        <v>2017</v>
      </c>
      <c r="D865" s="119">
        <v>10</v>
      </c>
      <c r="E865" s="113">
        <v>5549</v>
      </c>
      <c r="F865" s="121">
        <v>5353</v>
      </c>
      <c r="G865" s="113">
        <v>5839.6230699999996</v>
      </c>
    </row>
    <row r="866" spans="1:7" ht="16.5" hidden="1" outlineLevel="1" x14ac:dyDescent="0.25">
      <c r="A866" s="117"/>
      <c r="B866" s="128" t="s">
        <v>2251</v>
      </c>
      <c r="C866" s="112">
        <v>2017</v>
      </c>
      <c r="D866" s="119">
        <v>10</v>
      </c>
      <c r="E866" s="113">
        <v>32</v>
      </c>
      <c r="F866" s="121">
        <v>5353</v>
      </c>
      <c r="G866" s="113">
        <v>54.109670000000001</v>
      </c>
    </row>
    <row r="867" spans="1:7" ht="16.5" hidden="1" outlineLevel="1" x14ac:dyDescent="0.25">
      <c r="A867" s="117"/>
      <c r="B867" s="128" t="s">
        <v>2252</v>
      </c>
      <c r="C867" s="112">
        <v>2017</v>
      </c>
      <c r="D867" s="119">
        <v>10</v>
      </c>
      <c r="E867" s="113">
        <v>1078</v>
      </c>
      <c r="F867" s="121">
        <v>5353</v>
      </c>
      <c r="G867" s="113">
        <v>988.79899999999998</v>
      </c>
    </row>
    <row r="868" spans="1:7" ht="16.5" hidden="1" outlineLevel="1" x14ac:dyDescent="0.25">
      <c r="A868" s="117"/>
      <c r="B868" s="128" t="s">
        <v>2253</v>
      </c>
      <c r="C868" s="112">
        <v>2017</v>
      </c>
      <c r="D868" s="119">
        <v>10</v>
      </c>
      <c r="E868" s="113">
        <v>29</v>
      </c>
      <c r="F868" s="121">
        <v>5353</v>
      </c>
      <c r="G868" s="113">
        <v>471.71800000000002</v>
      </c>
    </row>
    <row r="869" spans="1:7" ht="16.5" hidden="1" outlineLevel="1" x14ac:dyDescent="0.25">
      <c r="A869" s="117"/>
      <c r="B869" s="128" t="s">
        <v>2254</v>
      </c>
      <c r="C869" s="112">
        <v>2017</v>
      </c>
      <c r="D869" s="119">
        <v>10</v>
      </c>
      <c r="E869" s="113">
        <v>507</v>
      </c>
      <c r="F869" s="121">
        <v>5353</v>
      </c>
      <c r="G869" s="113">
        <v>768.93655000000001</v>
      </c>
    </row>
    <row r="870" spans="1:7" ht="16.5" hidden="1" outlineLevel="1" x14ac:dyDescent="0.25">
      <c r="A870" s="117"/>
      <c r="B870" s="128" t="s">
        <v>2255</v>
      </c>
      <c r="C870" s="112">
        <v>2017</v>
      </c>
      <c r="D870" s="119">
        <v>10</v>
      </c>
      <c r="E870" s="113">
        <v>81</v>
      </c>
      <c r="F870" s="121">
        <v>5353</v>
      </c>
      <c r="G870" s="113">
        <v>32.888460000000002</v>
      </c>
    </row>
    <row r="871" spans="1:7" ht="16.5" hidden="1" outlineLevel="1" x14ac:dyDescent="0.25">
      <c r="A871" s="117"/>
      <c r="B871" s="128" t="s">
        <v>2256</v>
      </c>
      <c r="C871" s="112">
        <v>2017</v>
      </c>
      <c r="D871" s="119">
        <v>10</v>
      </c>
      <c r="E871" s="113">
        <v>153</v>
      </c>
      <c r="F871" s="121">
        <v>5353</v>
      </c>
      <c r="G871" s="113">
        <v>595.18587000000002</v>
      </c>
    </row>
    <row r="872" spans="1:7" ht="16.5" hidden="1" outlineLevel="1" x14ac:dyDescent="0.25">
      <c r="A872" s="117"/>
      <c r="B872" s="128" t="s">
        <v>2257</v>
      </c>
      <c r="C872" s="112">
        <v>2017</v>
      </c>
      <c r="D872" s="119">
        <v>10</v>
      </c>
      <c r="E872" s="113">
        <v>129</v>
      </c>
      <c r="F872" s="121">
        <v>5353</v>
      </c>
      <c r="G872" s="113">
        <v>170.70668000000001</v>
      </c>
    </row>
    <row r="873" spans="1:7" ht="16.5" hidden="1" outlineLevel="1" x14ac:dyDescent="0.25">
      <c r="A873" s="117"/>
      <c r="B873" s="128" t="s">
        <v>2258</v>
      </c>
      <c r="C873" s="112">
        <v>2017</v>
      </c>
      <c r="D873" s="119">
        <v>10</v>
      </c>
      <c r="E873" s="113">
        <v>1520</v>
      </c>
      <c r="F873" s="121">
        <v>5353</v>
      </c>
      <c r="G873" s="113">
        <v>924.55947000000003</v>
      </c>
    </row>
    <row r="874" spans="1:7" ht="16.5" hidden="1" outlineLevel="1" x14ac:dyDescent="0.25">
      <c r="A874" s="117"/>
      <c r="B874" s="128" t="s">
        <v>2259</v>
      </c>
      <c r="C874" s="112">
        <v>2017</v>
      </c>
      <c r="D874" s="119">
        <v>10</v>
      </c>
      <c r="E874" s="113">
        <v>255</v>
      </c>
      <c r="F874" s="121">
        <v>5353</v>
      </c>
      <c r="G874" s="113">
        <v>251.50397000000001</v>
      </c>
    </row>
    <row r="875" spans="1:7" ht="16.5" hidden="1" outlineLevel="1" x14ac:dyDescent="0.25">
      <c r="A875" s="117"/>
      <c r="B875" s="128" t="s">
        <v>2260</v>
      </c>
      <c r="C875" s="112">
        <v>2017</v>
      </c>
      <c r="D875" s="119">
        <v>10</v>
      </c>
      <c r="E875" s="113">
        <v>42</v>
      </c>
      <c r="F875" s="121">
        <v>5353</v>
      </c>
      <c r="G875" s="113">
        <v>578.38964999999996</v>
      </c>
    </row>
    <row r="876" spans="1:7" ht="16.5" hidden="1" outlineLevel="1" x14ac:dyDescent="0.25">
      <c r="A876" s="117"/>
      <c r="B876" s="128" t="s">
        <v>2261</v>
      </c>
      <c r="C876" s="112">
        <v>2017</v>
      </c>
      <c r="D876" s="119">
        <v>10</v>
      </c>
      <c r="E876" s="113">
        <v>1565</v>
      </c>
      <c r="F876" s="121">
        <v>5353</v>
      </c>
      <c r="G876" s="113">
        <v>1654.2766799999999</v>
      </c>
    </row>
    <row r="877" spans="1:7" ht="16.5" hidden="1" outlineLevel="1" x14ac:dyDescent="0.25">
      <c r="A877" s="117"/>
      <c r="B877" s="128" t="s">
        <v>2262</v>
      </c>
      <c r="C877" s="112">
        <v>2017</v>
      </c>
      <c r="D877" s="119">
        <v>10</v>
      </c>
      <c r="E877" s="113">
        <v>206</v>
      </c>
      <c r="F877" s="121">
        <v>5353</v>
      </c>
      <c r="G877" s="113">
        <v>296</v>
      </c>
    </row>
    <row r="878" spans="1:7" ht="16.5" hidden="1" outlineLevel="1" x14ac:dyDescent="0.25">
      <c r="A878" s="117"/>
      <c r="B878" s="128" t="s">
        <v>2263</v>
      </c>
      <c r="C878" s="112">
        <v>2017</v>
      </c>
      <c r="D878" s="119">
        <v>0.4</v>
      </c>
      <c r="E878" s="113">
        <v>297</v>
      </c>
      <c r="F878" s="121">
        <v>197</v>
      </c>
      <c r="G878" s="113">
        <v>700.64269999999999</v>
      </c>
    </row>
    <row r="879" spans="1:7" ht="16.5" hidden="1" outlineLevel="1" x14ac:dyDescent="0.25">
      <c r="A879" s="117"/>
      <c r="B879" s="128" t="s">
        <v>2264</v>
      </c>
      <c r="C879" s="112">
        <v>2017</v>
      </c>
      <c r="D879" s="119">
        <v>0.4</v>
      </c>
      <c r="E879" s="113">
        <v>2963</v>
      </c>
      <c r="F879" s="121">
        <v>197</v>
      </c>
      <c r="G879" s="113">
        <v>2656.37835</v>
      </c>
    </row>
    <row r="880" spans="1:7" ht="16.5" hidden="1" outlineLevel="1" x14ac:dyDescent="0.25">
      <c r="A880" s="117"/>
      <c r="B880" s="128" t="s">
        <v>2265</v>
      </c>
      <c r="C880" s="112">
        <v>2017</v>
      </c>
      <c r="D880" s="119">
        <v>0.4</v>
      </c>
      <c r="E880" s="113">
        <v>107</v>
      </c>
      <c r="F880" s="121">
        <v>197</v>
      </c>
      <c r="G880" s="113">
        <v>185.91455999999999</v>
      </c>
    </row>
    <row r="881" spans="1:7" ht="16.5" hidden="1" outlineLevel="1" x14ac:dyDescent="0.25">
      <c r="A881" s="117"/>
      <c r="B881" s="128" t="s">
        <v>2266</v>
      </c>
      <c r="C881" s="112">
        <v>2017</v>
      </c>
      <c r="D881" s="119">
        <v>0.4</v>
      </c>
      <c r="E881" s="113">
        <v>33</v>
      </c>
      <c r="F881" s="121">
        <v>197</v>
      </c>
      <c r="G881" s="113">
        <v>67.768439999999998</v>
      </c>
    </row>
    <row r="882" spans="1:7" ht="16.5" hidden="1" outlineLevel="1" x14ac:dyDescent="0.25">
      <c r="A882" s="117"/>
      <c r="B882" s="128" t="s">
        <v>2267</v>
      </c>
      <c r="C882" s="112">
        <v>2017</v>
      </c>
      <c r="D882" s="119">
        <v>0.4</v>
      </c>
      <c r="E882" s="113">
        <v>173</v>
      </c>
      <c r="F882" s="121">
        <v>197</v>
      </c>
      <c r="G882" s="113">
        <v>206.16385</v>
      </c>
    </row>
    <row r="883" spans="1:7" ht="16.5" hidden="1" outlineLevel="1" x14ac:dyDescent="0.25">
      <c r="A883" s="117"/>
      <c r="B883" s="128" t="s">
        <v>2268</v>
      </c>
      <c r="C883" s="112">
        <v>2017</v>
      </c>
      <c r="D883" s="119">
        <v>0.4</v>
      </c>
      <c r="E883" s="113">
        <v>1579</v>
      </c>
      <c r="F883" s="121">
        <v>197</v>
      </c>
      <c r="G883" s="113">
        <v>1342.5950300000002</v>
      </c>
    </row>
    <row r="884" spans="1:7" ht="16.5" hidden="1" outlineLevel="1" x14ac:dyDescent="0.25">
      <c r="A884" s="117"/>
      <c r="B884" s="128" t="s">
        <v>2269</v>
      </c>
      <c r="C884" s="112">
        <v>2017</v>
      </c>
      <c r="D884" s="119">
        <v>0.4</v>
      </c>
      <c r="E884" s="113">
        <v>382</v>
      </c>
      <c r="F884" s="121">
        <v>158</v>
      </c>
      <c r="G884" s="113">
        <v>315.44250999999997</v>
      </c>
    </row>
    <row r="885" spans="1:7" ht="16.5" hidden="1" outlineLevel="1" x14ac:dyDescent="0.25">
      <c r="A885" s="117"/>
      <c r="B885" s="128" t="s">
        <v>2270</v>
      </c>
      <c r="C885" s="112">
        <v>2017</v>
      </c>
      <c r="D885" s="119">
        <v>0.4</v>
      </c>
      <c r="E885" s="113">
        <v>144</v>
      </c>
      <c r="F885" s="121">
        <v>158</v>
      </c>
      <c r="G885" s="113">
        <v>132.80285999999998</v>
      </c>
    </row>
    <row r="886" spans="1:7" ht="16.5" hidden="1" outlineLevel="1" x14ac:dyDescent="0.25">
      <c r="A886" s="117"/>
      <c r="B886" s="128" t="s">
        <v>2271</v>
      </c>
      <c r="C886" s="112">
        <v>2017</v>
      </c>
      <c r="D886" s="119">
        <v>0.4</v>
      </c>
      <c r="E886" s="113">
        <v>180</v>
      </c>
      <c r="F886" s="121">
        <v>158</v>
      </c>
      <c r="G886" s="113">
        <v>253.47411</v>
      </c>
    </row>
    <row r="887" spans="1:7" ht="16.5" hidden="1" outlineLevel="1" x14ac:dyDescent="0.25">
      <c r="A887" s="117"/>
      <c r="B887" s="128" t="s">
        <v>2272</v>
      </c>
      <c r="C887" s="112">
        <v>2017</v>
      </c>
      <c r="D887" s="119">
        <v>0.4</v>
      </c>
      <c r="E887" s="113">
        <v>230</v>
      </c>
      <c r="F887" s="121">
        <v>158</v>
      </c>
      <c r="G887" s="113">
        <v>133.41157000000001</v>
      </c>
    </row>
    <row r="888" spans="1:7" ht="16.5" hidden="1" outlineLevel="1" x14ac:dyDescent="0.25">
      <c r="A888" s="117"/>
      <c r="B888" s="128" t="s">
        <v>2273</v>
      </c>
      <c r="C888" s="112">
        <v>2017</v>
      </c>
      <c r="D888" s="119">
        <v>0.4</v>
      </c>
      <c r="E888" s="113">
        <v>129</v>
      </c>
      <c r="F888" s="121">
        <v>158</v>
      </c>
      <c r="G888" s="113">
        <v>113.08635000000001</v>
      </c>
    </row>
    <row r="889" spans="1:7" ht="16.5" hidden="1" outlineLevel="1" x14ac:dyDescent="0.25">
      <c r="A889" s="117"/>
      <c r="B889" s="128" t="s">
        <v>2274</v>
      </c>
      <c r="C889" s="112">
        <v>2017</v>
      </c>
      <c r="D889" s="119">
        <v>0.4</v>
      </c>
      <c r="E889" s="113">
        <v>476</v>
      </c>
      <c r="F889" s="121">
        <v>158</v>
      </c>
      <c r="G889" s="113">
        <v>358.40607</v>
      </c>
    </row>
    <row r="890" spans="1:7" ht="16.5" hidden="1" outlineLevel="1" x14ac:dyDescent="0.25">
      <c r="A890" s="117"/>
      <c r="B890" s="128" t="s">
        <v>2275</v>
      </c>
      <c r="C890" s="112">
        <v>2017</v>
      </c>
      <c r="D890" s="119">
        <v>0.4</v>
      </c>
      <c r="E890" s="113">
        <v>1089</v>
      </c>
      <c r="F890" s="121">
        <v>158</v>
      </c>
      <c r="G890" s="113">
        <v>735.32648000000006</v>
      </c>
    </row>
    <row r="891" spans="1:7" ht="16.5" hidden="1" outlineLevel="1" x14ac:dyDescent="0.25">
      <c r="A891" s="117"/>
      <c r="B891" s="128" t="s">
        <v>2276</v>
      </c>
      <c r="C891" s="112">
        <v>2017</v>
      </c>
      <c r="D891" s="119">
        <v>0.4</v>
      </c>
      <c r="E891" s="113">
        <v>1362</v>
      </c>
      <c r="F891" s="121">
        <v>158</v>
      </c>
      <c r="G891" s="113">
        <v>1222.31583</v>
      </c>
    </row>
    <row r="892" spans="1:7" ht="16.5" hidden="1" outlineLevel="1" x14ac:dyDescent="0.25">
      <c r="A892" s="117"/>
      <c r="B892" s="128" t="s">
        <v>2277</v>
      </c>
      <c r="C892" s="112">
        <v>2017</v>
      </c>
      <c r="D892" s="119">
        <v>0.4</v>
      </c>
      <c r="E892" s="113">
        <v>80</v>
      </c>
      <c r="F892" s="121">
        <v>158</v>
      </c>
      <c r="G892" s="113">
        <v>18.814340000000001</v>
      </c>
    </row>
    <row r="893" spans="1:7" ht="16.5" hidden="1" outlineLevel="1" x14ac:dyDescent="0.25">
      <c r="A893" s="117"/>
      <c r="B893" s="128" t="s">
        <v>2278</v>
      </c>
      <c r="C893" s="112">
        <v>2017</v>
      </c>
      <c r="D893" s="119">
        <v>0.4</v>
      </c>
      <c r="E893" s="113">
        <v>80</v>
      </c>
      <c r="F893" s="121">
        <v>158</v>
      </c>
      <c r="G893" s="113">
        <v>55.37303</v>
      </c>
    </row>
    <row r="894" spans="1:7" ht="16.5" hidden="1" outlineLevel="1" x14ac:dyDescent="0.25">
      <c r="A894" s="117"/>
      <c r="B894" s="128" t="s">
        <v>2279</v>
      </c>
      <c r="C894" s="112">
        <v>2017</v>
      </c>
      <c r="D894" s="119">
        <v>0.4</v>
      </c>
      <c r="E894" s="113">
        <v>120</v>
      </c>
      <c r="F894" s="121">
        <v>158</v>
      </c>
      <c r="G894" s="113">
        <v>74.072330000000008</v>
      </c>
    </row>
    <row r="895" spans="1:7" ht="16.5" hidden="1" outlineLevel="1" x14ac:dyDescent="0.25">
      <c r="A895" s="117"/>
      <c r="B895" s="128" t="s">
        <v>2280</v>
      </c>
      <c r="C895" s="112">
        <v>2017</v>
      </c>
      <c r="D895" s="119">
        <v>0.4</v>
      </c>
      <c r="E895" s="113">
        <v>40</v>
      </c>
      <c r="F895" s="121">
        <v>158</v>
      </c>
      <c r="G895" s="113">
        <v>54.610169999999997</v>
      </c>
    </row>
    <row r="896" spans="1:7" ht="16.5" hidden="1" outlineLevel="1" x14ac:dyDescent="0.25">
      <c r="A896" s="117"/>
      <c r="B896" s="128" t="s">
        <v>2281</v>
      </c>
      <c r="C896" s="112">
        <v>2017</v>
      </c>
      <c r="D896" s="119">
        <v>0.4</v>
      </c>
      <c r="E896" s="113">
        <v>80</v>
      </c>
      <c r="F896" s="121">
        <v>158</v>
      </c>
      <c r="G896" s="113">
        <v>11.07446</v>
      </c>
    </row>
    <row r="897" spans="1:7" ht="16.5" hidden="1" outlineLevel="1" x14ac:dyDescent="0.25">
      <c r="A897" s="117"/>
      <c r="B897" s="128" t="s">
        <v>2282</v>
      </c>
      <c r="C897" s="112">
        <v>2017</v>
      </c>
      <c r="D897" s="119">
        <v>0.4</v>
      </c>
      <c r="E897" s="113">
        <v>60</v>
      </c>
      <c r="F897" s="121">
        <v>158</v>
      </c>
      <c r="G897" s="113">
        <v>105.84355000000001</v>
      </c>
    </row>
    <row r="898" spans="1:7" ht="16.5" hidden="1" outlineLevel="1" x14ac:dyDescent="0.25">
      <c r="A898" s="117"/>
      <c r="B898" s="128" t="s">
        <v>2283</v>
      </c>
      <c r="C898" s="112">
        <v>2017</v>
      </c>
      <c r="D898" s="119">
        <v>0.4</v>
      </c>
      <c r="E898" s="113">
        <v>20</v>
      </c>
      <c r="F898" s="121">
        <v>158</v>
      </c>
      <c r="G898" s="113">
        <v>15.682690000000001</v>
      </c>
    </row>
    <row r="899" spans="1:7" ht="16.5" hidden="1" outlineLevel="1" x14ac:dyDescent="0.25">
      <c r="A899" s="117"/>
      <c r="B899" s="128" t="s">
        <v>2284</v>
      </c>
      <c r="C899" s="112">
        <v>2017</v>
      </c>
      <c r="D899" s="119">
        <v>0.4</v>
      </c>
      <c r="E899" s="113">
        <v>40</v>
      </c>
      <c r="F899" s="121">
        <v>158</v>
      </c>
      <c r="G899" s="113">
        <v>28.33541</v>
      </c>
    </row>
    <row r="900" spans="1:7" ht="16.5" hidden="1" outlineLevel="1" x14ac:dyDescent="0.25">
      <c r="A900" s="117"/>
      <c r="B900" s="128" t="s">
        <v>2285</v>
      </c>
      <c r="C900" s="112">
        <v>2017</v>
      </c>
      <c r="D900" s="119">
        <v>0.4</v>
      </c>
      <c r="E900" s="113">
        <v>220</v>
      </c>
      <c r="F900" s="121">
        <v>158</v>
      </c>
      <c r="G900" s="113">
        <v>146.01032000000001</v>
      </c>
    </row>
    <row r="901" spans="1:7" ht="16.5" hidden="1" outlineLevel="1" x14ac:dyDescent="0.25">
      <c r="A901" s="117"/>
      <c r="B901" s="128" t="s">
        <v>2286</v>
      </c>
      <c r="C901" s="112">
        <v>2017</v>
      </c>
      <c r="D901" s="119">
        <v>0.4</v>
      </c>
      <c r="E901" s="113">
        <v>44</v>
      </c>
      <c r="F901" s="121">
        <v>158</v>
      </c>
      <c r="G901" s="113">
        <v>168.48346000000001</v>
      </c>
    </row>
    <row r="902" spans="1:7" ht="16.5" hidden="1" outlineLevel="1" x14ac:dyDescent="0.25">
      <c r="A902" s="117"/>
      <c r="B902" s="128" t="s">
        <v>2287</v>
      </c>
      <c r="C902" s="112">
        <v>2017</v>
      </c>
      <c r="D902" s="119">
        <v>0.4</v>
      </c>
      <c r="E902" s="113">
        <v>60</v>
      </c>
      <c r="F902" s="121">
        <v>158</v>
      </c>
      <c r="G902" s="113">
        <v>18.787740000000003</v>
      </c>
    </row>
    <row r="903" spans="1:7" ht="16.5" hidden="1" outlineLevel="1" x14ac:dyDescent="0.25">
      <c r="A903" s="117"/>
      <c r="B903" s="128" t="s">
        <v>2288</v>
      </c>
      <c r="C903" s="112">
        <v>2017</v>
      </c>
      <c r="D903" s="119">
        <v>0.4</v>
      </c>
      <c r="E903" s="113">
        <v>120</v>
      </c>
      <c r="F903" s="121">
        <v>158</v>
      </c>
      <c r="G903" s="113">
        <v>173.50512000000001</v>
      </c>
    </row>
    <row r="904" spans="1:7" ht="16.5" hidden="1" outlineLevel="1" x14ac:dyDescent="0.25">
      <c r="A904" s="117"/>
      <c r="B904" s="128" t="s">
        <v>2289</v>
      </c>
      <c r="C904" s="112">
        <v>2017</v>
      </c>
      <c r="D904" s="119">
        <v>0.4</v>
      </c>
      <c r="E904" s="113">
        <v>331</v>
      </c>
      <c r="F904" s="121">
        <v>158</v>
      </c>
      <c r="G904" s="113">
        <v>183.84948</v>
      </c>
    </row>
    <row r="905" spans="1:7" ht="16.5" hidden="1" outlineLevel="1" x14ac:dyDescent="0.25">
      <c r="A905" s="117"/>
      <c r="B905" s="128" t="s">
        <v>2290</v>
      </c>
      <c r="C905" s="112">
        <v>2017</v>
      </c>
      <c r="D905" s="119">
        <v>0.4</v>
      </c>
      <c r="E905" s="113">
        <v>201</v>
      </c>
      <c r="F905" s="121">
        <v>158</v>
      </c>
      <c r="G905" s="113">
        <v>112.94457</v>
      </c>
    </row>
    <row r="906" spans="1:7" ht="16.5" hidden="1" outlineLevel="1" x14ac:dyDescent="0.25">
      <c r="A906" s="117"/>
      <c r="B906" s="128" t="s">
        <v>2291</v>
      </c>
      <c r="C906" s="112">
        <v>2017</v>
      </c>
      <c r="D906" s="119">
        <v>0.4</v>
      </c>
      <c r="E906" s="113">
        <v>62</v>
      </c>
      <c r="F906" s="121">
        <v>158</v>
      </c>
      <c r="G906" s="113">
        <v>61.944190000000006</v>
      </c>
    </row>
    <row r="907" spans="1:7" ht="16.5" hidden="1" outlineLevel="1" x14ac:dyDescent="0.25">
      <c r="A907" s="117"/>
      <c r="B907" s="128" t="s">
        <v>2292</v>
      </c>
      <c r="C907" s="112">
        <v>2017</v>
      </c>
      <c r="D907" s="119">
        <v>0.4</v>
      </c>
      <c r="E907" s="113">
        <v>325</v>
      </c>
      <c r="F907" s="121">
        <v>158</v>
      </c>
      <c r="G907" s="113">
        <v>151.40494999999999</v>
      </c>
    </row>
    <row r="908" spans="1:7" ht="16.5" hidden="1" outlineLevel="1" x14ac:dyDescent="0.25">
      <c r="A908" s="117"/>
      <c r="B908" s="128" t="s">
        <v>2293</v>
      </c>
      <c r="C908" s="112">
        <v>2017</v>
      </c>
      <c r="D908" s="119">
        <v>0.4</v>
      </c>
      <c r="E908" s="113">
        <v>36</v>
      </c>
      <c r="F908" s="121">
        <v>158</v>
      </c>
      <c r="G908" s="113">
        <v>60.473580000000005</v>
      </c>
    </row>
    <row r="909" spans="1:7" ht="16.5" hidden="1" outlineLevel="1" x14ac:dyDescent="0.25">
      <c r="A909" s="117"/>
      <c r="B909" s="128" t="s">
        <v>2294</v>
      </c>
      <c r="C909" s="112">
        <v>2017</v>
      </c>
      <c r="D909" s="119">
        <v>0.4</v>
      </c>
      <c r="E909" s="113">
        <v>50</v>
      </c>
      <c r="F909" s="121">
        <v>158</v>
      </c>
      <c r="G909" s="113">
        <v>73.376859999999994</v>
      </c>
    </row>
    <row r="910" spans="1:7" ht="16.5" hidden="1" outlineLevel="1" x14ac:dyDescent="0.25">
      <c r="A910" s="117"/>
      <c r="B910" s="128" t="s">
        <v>2295</v>
      </c>
      <c r="C910" s="112">
        <v>2017</v>
      </c>
      <c r="D910" s="119">
        <v>0.4</v>
      </c>
      <c r="E910" s="113">
        <v>60</v>
      </c>
      <c r="F910" s="121">
        <v>158</v>
      </c>
      <c r="G910" s="113">
        <v>60.8506</v>
      </c>
    </row>
    <row r="911" spans="1:7" ht="16.5" hidden="1" outlineLevel="1" x14ac:dyDescent="0.25">
      <c r="A911" s="117"/>
      <c r="B911" s="128" t="s">
        <v>2296</v>
      </c>
      <c r="C911" s="112">
        <v>2017</v>
      </c>
      <c r="D911" s="119">
        <v>0.4</v>
      </c>
      <c r="E911" s="113">
        <v>283</v>
      </c>
      <c r="F911" s="121">
        <v>158</v>
      </c>
      <c r="G911" s="113">
        <v>311.11376000000001</v>
      </c>
    </row>
    <row r="912" spans="1:7" ht="33" hidden="1" outlineLevel="1" x14ac:dyDescent="0.25">
      <c r="A912" s="117"/>
      <c r="B912" s="128" t="s">
        <v>2297</v>
      </c>
      <c r="C912" s="112">
        <v>2017</v>
      </c>
      <c r="D912" s="119">
        <v>0.4</v>
      </c>
      <c r="E912" s="113">
        <v>150</v>
      </c>
      <c r="F912" s="121">
        <v>158</v>
      </c>
      <c r="G912" s="113">
        <v>323.09048999999993</v>
      </c>
    </row>
    <row r="913" spans="1:7" ht="33" hidden="1" outlineLevel="1" x14ac:dyDescent="0.25">
      <c r="A913" s="117"/>
      <c r="B913" s="128" t="s">
        <v>2298</v>
      </c>
      <c r="C913" s="112">
        <v>2017</v>
      </c>
      <c r="D913" s="119">
        <v>0.4</v>
      </c>
      <c r="E913" s="113">
        <v>109</v>
      </c>
      <c r="F913" s="121">
        <v>158</v>
      </c>
      <c r="G913" s="113">
        <v>148.49083000000002</v>
      </c>
    </row>
    <row r="914" spans="1:7" ht="16.5" hidden="1" outlineLevel="1" x14ac:dyDescent="0.25">
      <c r="A914" s="117"/>
      <c r="B914" s="128" t="s">
        <v>2299</v>
      </c>
      <c r="C914" s="112">
        <v>2017</v>
      </c>
      <c r="D914" s="119">
        <v>0.4</v>
      </c>
      <c r="E914" s="113">
        <v>1522</v>
      </c>
      <c r="F914" s="121">
        <v>158</v>
      </c>
      <c r="G914" s="113">
        <v>624.22514999999987</v>
      </c>
    </row>
    <row r="915" spans="1:7" ht="16.5" hidden="1" outlineLevel="1" x14ac:dyDescent="0.25">
      <c r="A915" s="117"/>
      <c r="B915" s="128" t="s">
        <v>2300</v>
      </c>
      <c r="C915" s="112">
        <v>2017</v>
      </c>
      <c r="D915" s="119">
        <v>0.4</v>
      </c>
      <c r="E915" s="113">
        <v>137</v>
      </c>
      <c r="F915" s="121">
        <v>158</v>
      </c>
      <c r="G915" s="113">
        <v>150.71863000000002</v>
      </c>
    </row>
    <row r="916" spans="1:7" ht="33" hidden="1" outlineLevel="1" x14ac:dyDescent="0.25">
      <c r="A916" s="117"/>
      <c r="B916" s="128" t="s">
        <v>2301</v>
      </c>
      <c r="C916" s="112">
        <v>2017</v>
      </c>
      <c r="D916" s="119">
        <v>0.4</v>
      </c>
      <c r="E916" s="113">
        <v>1169</v>
      </c>
      <c r="F916" s="121">
        <v>158</v>
      </c>
      <c r="G916" s="113">
        <v>1195.4518600000001</v>
      </c>
    </row>
    <row r="917" spans="1:7" ht="16.5" hidden="1" outlineLevel="1" x14ac:dyDescent="0.25">
      <c r="A917" s="117"/>
      <c r="B917" s="128" t="s">
        <v>2302</v>
      </c>
      <c r="C917" s="112">
        <v>2017</v>
      </c>
      <c r="D917" s="119">
        <v>0.4</v>
      </c>
      <c r="E917" s="113">
        <v>100</v>
      </c>
      <c r="F917" s="121">
        <v>158</v>
      </c>
      <c r="G917" s="113">
        <v>232.82841000000002</v>
      </c>
    </row>
    <row r="918" spans="1:7" ht="16.5" hidden="1" outlineLevel="1" x14ac:dyDescent="0.25">
      <c r="A918" s="117"/>
      <c r="B918" s="128" t="s">
        <v>2303</v>
      </c>
      <c r="C918" s="112">
        <v>2017</v>
      </c>
      <c r="D918" s="119">
        <v>0.4</v>
      </c>
      <c r="E918" s="113">
        <v>217</v>
      </c>
      <c r="F918" s="121">
        <v>158</v>
      </c>
      <c r="G918" s="113">
        <v>423.38228000000004</v>
      </c>
    </row>
    <row r="919" spans="1:7" ht="16.5" hidden="1" outlineLevel="1" x14ac:dyDescent="0.25">
      <c r="A919" s="117"/>
      <c r="B919" s="128" t="s">
        <v>2304</v>
      </c>
      <c r="C919" s="112">
        <v>2017</v>
      </c>
      <c r="D919" s="119">
        <v>0.4</v>
      </c>
      <c r="E919" s="113">
        <v>47</v>
      </c>
      <c r="F919" s="121">
        <v>158</v>
      </c>
      <c r="G919" s="113">
        <v>112.74800999999999</v>
      </c>
    </row>
    <row r="920" spans="1:7" ht="16.5" hidden="1" outlineLevel="1" x14ac:dyDescent="0.25">
      <c r="A920" s="117"/>
      <c r="B920" s="128" t="s">
        <v>2305</v>
      </c>
      <c r="C920" s="112">
        <v>2017</v>
      </c>
      <c r="D920" s="119">
        <v>0.4</v>
      </c>
      <c r="E920" s="113">
        <v>121</v>
      </c>
      <c r="F920" s="121">
        <v>158</v>
      </c>
      <c r="G920" s="113">
        <v>224.75821000000002</v>
      </c>
    </row>
    <row r="921" spans="1:7" ht="16.5" hidden="1" outlineLevel="1" x14ac:dyDescent="0.25">
      <c r="A921" s="117"/>
      <c r="B921" s="128" t="s">
        <v>2306</v>
      </c>
      <c r="C921" s="112">
        <v>2017</v>
      </c>
      <c r="D921" s="119">
        <v>0.4</v>
      </c>
      <c r="E921" s="113">
        <v>93</v>
      </c>
      <c r="F921" s="121">
        <v>158</v>
      </c>
      <c r="G921" s="113">
        <v>477.34384</v>
      </c>
    </row>
    <row r="922" spans="1:7" ht="16.5" hidden="1" outlineLevel="1" x14ac:dyDescent="0.25">
      <c r="A922" s="117"/>
      <c r="B922" s="128" t="s">
        <v>2307</v>
      </c>
      <c r="C922" s="112">
        <v>2017</v>
      </c>
      <c r="D922" s="119">
        <v>0.4</v>
      </c>
      <c r="E922" s="113">
        <v>155</v>
      </c>
      <c r="F922" s="121">
        <v>158</v>
      </c>
      <c r="G922" s="113">
        <v>204.70919999999998</v>
      </c>
    </row>
    <row r="923" spans="1:7" ht="16.5" hidden="1" outlineLevel="1" x14ac:dyDescent="0.25">
      <c r="A923" s="117"/>
      <c r="B923" s="128" t="s">
        <v>2308</v>
      </c>
      <c r="C923" s="112">
        <v>2017</v>
      </c>
      <c r="D923" s="119">
        <v>0.4</v>
      </c>
      <c r="E923" s="113">
        <v>35</v>
      </c>
      <c r="F923" s="121">
        <v>158</v>
      </c>
      <c r="G923" s="113">
        <v>16.881270000000001</v>
      </c>
    </row>
    <row r="924" spans="1:7" ht="16.5" hidden="1" outlineLevel="1" x14ac:dyDescent="0.25">
      <c r="A924" s="117"/>
      <c r="B924" s="128" t="s">
        <v>2309</v>
      </c>
      <c r="C924" s="112">
        <v>2017</v>
      </c>
      <c r="D924" s="119">
        <v>0.4</v>
      </c>
      <c r="E924" s="113">
        <v>85</v>
      </c>
      <c r="F924" s="121">
        <v>158</v>
      </c>
      <c r="G924" s="113">
        <v>52.047640000000001</v>
      </c>
    </row>
    <row r="925" spans="1:7" ht="16.5" hidden="1" outlineLevel="1" x14ac:dyDescent="0.25">
      <c r="A925" s="117"/>
      <c r="B925" s="128" t="s">
        <v>1920</v>
      </c>
      <c r="C925" s="112">
        <v>2017</v>
      </c>
      <c r="D925" s="119">
        <v>0.4</v>
      </c>
      <c r="E925" s="113">
        <v>16</v>
      </c>
      <c r="F925" s="121">
        <v>158</v>
      </c>
      <c r="G925" s="113">
        <v>4.21793</v>
      </c>
    </row>
    <row r="926" spans="1:7" ht="16.5" hidden="1" outlineLevel="1" x14ac:dyDescent="0.25">
      <c r="A926" s="117"/>
      <c r="B926" s="128" t="s">
        <v>2310</v>
      </c>
      <c r="C926" s="112">
        <v>2017</v>
      </c>
      <c r="D926" s="119">
        <v>0.4</v>
      </c>
      <c r="E926" s="113">
        <v>363</v>
      </c>
      <c r="F926" s="121">
        <v>158</v>
      </c>
      <c r="G926" s="113">
        <v>75.134810000000002</v>
      </c>
    </row>
    <row r="927" spans="1:7" ht="16.5" hidden="1" outlineLevel="1" x14ac:dyDescent="0.25">
      <c r="A927" s="117"/>
      <c r="B927" s="128" t="s">
        <v>2311</v>
      </c>
      <c r="C927" s="112">
        <v>2017</v>
      </c>
      <c r="D927" s="119">
        <v>0.4</v>
      </c>
      <c r="E927" s="113">
        <v>72</v>
      </c>
      <c r="F927" s="121">
        <v>158</v>
      </c>
      <c r="G927" s="113">
        <v>72.331119999999999</v>
      </c>
    </row>
    <row r="928" spans="1:7" ht="16.5" hidden="1" outlineLevel="1" x14ac:dyDescent="0.25">
      <c r="A928" s="117"/>
      <c r="B928" s="128" t="s">
        <v>2312</v>
      </c>
      <c r="C928" s="112">
        <v>2017</v>
      </c>
      <c r="D928" s="119">
        <v>0.4</v>
      </c>
      <c r="E928" s="113">
        <v>598</v>
      </c>
      <c r="F928" s="121">
        <v>158</v>
      </c>
      <c r="G928" s="113">
        <v>882.48896999999988</v>
      </c>
    </row>
    <row r="929" spans="1:7" ht="16.5" hidden="1" outlineLevel="1" x14ac:dyDescent="0.25">
      <c r="A929" s="117"/>
      <c r="B929" s="128" t="s">
        <v>2313</v>
      </c>
      <c r="C929" s="112">
        <v>2017</v>
      </c>
      <c r="D929" s="119">
        <v>0.4</v>
      </c>
      <c r="E929" s="113">
        <v>60</v>
      </c>
      <c r="F929" s="121">
        <v>158</v>
      </c>
      <c r="G929" s="113">
        <v>81.209999999999994</v>
      </c>
    </row>
    <row r="930" spans="1:7" ht="16.5" hidden="1" outlineLevel="1" x14ac:dyDescent="0.25">
      <c r="A930" s="117"/>
      <c r="B930" s="128" t="s">
        <v>2314</v>
      </c>
      <c r="C930" s="112">
        <v>2017</v>
      </c>
      <c r="D930" s="119">
        <v>0.4</v>
      </c>
      <c r="E930" s="113">
        <v>126</v>
      </c>
      <c r="F930" s="121">
        <v>158</v>
      </c>
      <c r="G930" s="113">
        <v>243.63144999999997</v>
      </c>
    </row>
    <row r="931" spans="1:7" ht="16.5" hidden="1" outlineLevel="1" x14ac:dyDescent="0.25">
      <c r="A931" s="117"/>
      <c r="B931" s="128" t="s">
        <v>2315</v>
      </c>
      <c r="C931" s="112">
        <v>2017</v>
      </c>
      <c r="D931" s="119">
        <v>0.4</v>
      </c>
      <c r="E931" s="113">
        <v>120</v>
      </c>
      <c r="F931" s="121">
        <v>158</v>
      </c>
      <c r="G931" s="113">
        <v>223.37562999999997</v>
      </c>
    </row>
    <row r="932" spans="1:7" ht="16.5" hidden="1" outlineLevel="1" x14ac:dyDescent="0.25">
      <c r="A932" s="117"/>
      <c r="B932" s="128" t="s">
        <v>2316</v>
      </c>
      <c r="C932" s="112">
        <v>2017</v>
      </c>
      <c r="D932" s="119">
        <v>0.4</v>
      </c>
      <c r="E932" s="113">
        <v>73</v>
      </c>
      <c r="F932" s="121">
        <v>158</v>
      </c>
      <c r="G932" s="113">
        <v>152.7021</v>
      </c>
    </row>
    <row r="933" spans="1:7" ht="16.5" hidden="1" outlineLevel="1" x14ac:dyDescent="0.25">
      <c r="A933" s="117"/>
      <c r="B933" s="128" t="s">
        <v>2317</v>
      </c>
      <c r="C933" s="112">
        <v>2017</v>
      </c>
      <c r="D933" s="119">
        <v>0.4</v>
      </c>
      <c r="E933" s="113">
        <v>986</v>
      </c>
      <c r="F933" s="121">
        <v>158</v>
      </c>
      <c r="G933" s="113">
        <v>1307.2872800000002</v>
      </c>
    </row>
    <row r="934" spans="1:7" ht="16.5" hidden="1" outlineLevel="1" x14ac:dyDescent="0.25">
      <c r="A934" s="117"/>
      <c r="B934" s="128" t="s">
        <v>2318</v>
      </c>
      <c r="C934" s="112">
        <v>2017</v>
      </c>
      <c r="D934" s="119">
        <v>0.4</v>
      </c>
      <c r="E934" s="113">
        <v>1890</v>
      </c>
      <c r="F934" s="121">
        <v>158</v>
      </c>
      <c r="G934" s="113">
        <v>941.22763999999995</v>
      </c>
    </row>
    <row r="935" spans="1:7" ht="16.5" hidden="1" outlineLevel="1" x14ac:dyDescent="0.25">
      <c r="A935" s="117"/>
      <c r="B935" s="128" t="s">
        <v>2319</v>
      </c>
      <c r="C935" s="112">
        <v>2017</v>
      </c>
      <c r="D935" s="119">
        <v>0.4</v>
      </c>
      <c r="E935" s="113">
        <v>183</v>
      </c>
      <c r="F935" s="121">
        <v>158</v>
      </c>
      <c r="G935" s="113">
        <v>201.09868000000003</v>
      </c>
    </row>
    <row r="936" spans="1:7" ht="16.5" hidden="1" outlineLevel="1" x14ac:dyDescent="0.25">
      <c r="A936" s="117"/>
      <c r="B936" s="128" t="s">
        <v>2320</v>
      </c>
      <c r="C936" s="112">
        <v>2017</v>
      </c>
      <c r="D936" s="119">
        <v>0.4</v>
      </c>
      <c r="E936" s="113">
        <v>47</v>
      </c>
      <c r="F936" s="121">
        <v>158</v>
      </c>
      <c r="G936" s="113">
        <v>106.24538</v>
      </c>
    </row>
    <row r="937" spans="1:7" ht="16.5" hidden="1" outlineLevel="1" x14ac:dyDescent="0.25">
      <c r="A937" s="117"/>
      <c r="B937" s="128" t="s">
        <v>2321</v>
      </c>
      <c r="C937" s="112">
        <v>2017</v>
      </c>
      <c r="D937" s="119">
        <v>0.4</v>
      </c>
      <c r="E937" s="113">
        <v>102</v>
      </c>
      <c r="F937" s="121">
        <v>158</v>
      </c>
      <c r="G937" s="113">
        <v>90.583579999999998</v>
      </c>
    </row>
    <row r="938" spans="1:7" ht="16.5" hidden="1" outlineLevel="1" x14ac:dyDescent="0.25">
      <c r="A938" s="117"/>
      <c r="B938" s="128" t="s">
        <v>2322</v>
      </c>
      <c r="C938" s="112">
        <v>2017</v>
      </c>
      <c r="D938" s="119">
        <v>0.4</v>
      </c>
      <c r="E938" s="113">
        <v>27</v>
      </c>
      <c r="F938" s="121">
        <v>158</v>
      </c>
      <c r="G938" s="113">
        <v>80.527159999999995</v>
      </c>
    </row>
    <row r="939" spans="1:7" ht="16.5" hidden="1" outlineLevel="1" x14ac:dyDescent="0.25">
      <c r="A939" s="117"/>
      <c r="B939" s="128" t="s">
        <v>2323</v>
      </c>
      <c r="C939" s="112">
        <v>2017</v>
      </c>
      <c r="D939" s="119">
        <v>0.4</v>
      </c>
      <c r="E939" s="113">
        <v>230</v>
      </c>
      <c r="F939" s="121">
        <v>158</v>
      </c>
      <c r="G939" s="113">
        <v>835.91728999999998</v>
      </c>
    </row>
    <row r="940" spans="1:7" ht="16.5" hidden="1" outlineLevel="1" x14ac:dyDescent="0.25">
      <c r="A940" s="117"/>
      <c r="B940" s="128" t="s">
        <v>2324</v>
      </c>
      <c r="C940" s="112">
        <v>2017</v>
      </c>
      <c r="D940" s="119">
        <v>0.4</v>
      </c>
      <c r="E940" s="113">
        <v>80</v>
      </c>
      <c r="F940" s="121">
        <v>158</v>
      </c>
      <c r="G940" s="113">
        <v>522.29758000000004</v>
      </c>
    </row>
    <row r="941" spans="1:7" ht="16.5" hidden="1" outlineLevel="1" x14ac:dyDescent="0.25">
      <c r="A941" s="117"/>
      <c r="B941" s="128" t="s">
        <v>2325</v>
      </c>
      <c r="C941" s="112">
        <v>2017</v>
      </c>
      <c r="D941" s="119">
        <v>0.4</v>
      </c>
      <c r="E941" s="113">
        <v>107</v>
      </c>
      <c r="F941" s="121">
        <v>158</v>
      </c>
      <c r="G941" s="113">
        <v>198.58807999999999</v>
      </c>
    </row>
    <row r="942" spans="1:7" ht="16.5" hidden="1" outlineLevel="1" x14ac:dyDescent="0.25">
      <c r="A942" s="117"/>
      <c r="B942" s="128" t="s">
        <v>2326</v>
      </c>
      <c r="C942" s="112">
        <v>2017</v>
      </c>
      <c r="D942" s="119">
        <v>0.4</v>
      </c>
      <c r="E942" s="113">
        <v>143</v>
      </c>
      <c r="F942" s="121">
        <v>158</v>
      </c>
      <c r="G942" s="113">
        <v>212.29489000000001</v>
      </c>
    </row>
    <row r="943" spans="1:7" ht="16.5" hidden="1" outlineLevel="1" x14ac:dyDescent="0.25">
      <c r="A943" s="117"/>
      <c r="B943" s="128" t="s">
        <v>2327</v>
      </c>
      <c r="C943" s="112">
        <v>2017</v>
      </c>
      <c r="D943" s="119">
        <v>0.4</v>
      </c>
      <c r="E943" s="113">
        <v>1032</v>
      </c>
      <c r="F943" s="121">
        <v>158</v>
      </c>
      <c r="G943" s="113">
        <v>1408.2</v>
      </c>
    </row>
    <row r="944" spans="1:7" ht="16.5" hidden="1" outlineLevel="1" x14ac:dyDescent="0.25">
      <c r="A944" s="117"/>
      <c r="B944" s="128" t="s">
        <v>2328</v>
      </c>
      <c r="C944" s="112">
        <v>2017</v>
      </c>
      <c r="D944" s="119">
        <v>0.4</v>
      </c>
      <c r="E944" s="113">
        <v>1092</v>
      </c>
      <c r="F944" s="121">
        <v>158</v>
      </c>
      <c r="G944" s="113">
        <v>1149.99792</v>
      </c>
    </row>
    <row r="945" spans="1:7" ht="16.5" hidden="1" outlineLevel="1" x14ac:dyDescent="0.25">
      <c r="A945" s="117"/>
      <c r="B945" s="128" t="s">
        <v>2329</v>
      </c>
      <c r="C945" s="112">
        <v>2017</v>
      </c>
      <c r="D945" s="119">
        <v>0.4</v>
      </c>
      <c r="E945" s="113">
        <v>112</v>
      </c>
      <c r="F945" s="121">
        <v>158</v>
      </c>
      <c r="G945" s="113">
        <v>287.89646999999997</v>
      </c>
    </row>
    <row r="946" spans="1:7" ht="16.5" hidden="1" outlineLevel="1" x14ac:dyDescent="0.25">
      <c r="A946" s="117"/>
      <c r="B946" s="128" t="s">
        <v>2330</v>
      </c>
      <c r="C946" s="112">
        <v>2017</v>
      </c>
      <c r="D946" s="119">
        <v>0.4</v>
      </c>
      <c r="E946" s="113">
        <v>771</v>
      </c>
      <c r="F946" s="121">
        <v>158</v>
      </c>
      <c r="G946" s="113">
        <v>737.42945000000009</v>
      </c>
    </row>
    <row r="947" spans="1:7" ht="16.5" hidden="1" outlineLevel="1" x14ac:dyDescent="0.25">
      <c r="A947" s="117"/>
      <c r="B947" s="128" t="s">
        <v>2331</v>
      </c>
      <c r="C947" s="112">
        <v>2017</v>
      </c>
      <c r="D947" s="119">
        <v>0.4</v>
      </c>
      <c r="E947" s="113">
        <v>227</v>
      </c>
      <c r="F947" s="121">
        <v>158</v>
      </c>
      <c r="G947" s="113">
        <v>138.26792</v>
      </c>
    </row>
    <row r="948" spans="1:7" ht="16.5" hidden="1" outlineLevel="1" x14ac:dyDescent="0.25">
      <c r="A948" s="117"/>
      <c r="B948" s="128" t="s">
        <v>2332</v>
      </c>
      <c r="C948" s="112">
        <v>2017</v>
      </c>
      <c r="D948" s="119">
        <v>0.4</v>
      </c>
      <c r="E948" s="113">
        <v>46</v>
      </c>
      <c r="F948" s="121">
        <v>158</v>
      </c>
      <c r="G948" s="113">
        <v>91.471320000000006</v>
      </c>
    </row>
    <row r="949" spans="1:7" ht="16.5" hidden="1" outlineLevel="1" x14ac:dyDescent="0.25">
      <c r="A949" s="117"/>
      <c r="B949" s="128" t="s">
        <v>2333</v>
      </c>
      <c r="C949" s="112">
        <v>2017</v>
      </c>
      <c r="D949" s="119">
        <v>0.4</v>
      </c>
      <c r="E949" s="113">
        <v>42</v>
      </c>
      <c r="F949" s="121">
        <v>158</v>
      </c>
      <c r="G949" s="113">
        <v>65.236860000000007</v>
      </c>
    </row>
    <row r="950" spans="1:7" ht="16.5" hidden="1" outlineLevel="1" x14ac:dyDescent="0.25">
      <c r="A950" s="117"/>
      <c r="B950" s="128" t="s">
        <v>2334</v>
      </c>
      <c r="C950" s="112">
        <v>2017</v>
      </c>
      <c r="D950" s="119">
        <v>0.4</v>
      </c>
      <c r="E950" s="113">
        <v>117</v>
      </c>
      <c r="F950" s="121">
        <v>158</v>
      </c>
      <c r="G950" s="113">
        <v>152.73991000000001</v>
      </c>
    </row>
    <row r="951" spans="1:7" ht="16.5" hidden="1" outlineLevel="1" x14ac:dyDescent="0.25">
      <c r="A951" s="117"/>
      <c r="B951" s="128" t="s">
        <v>2335</v>
      </c>
      <c r="C951" s="112">
        <v>2017</v>
      </c>
      <c r="D951" s="119">
        <v>0.4</v>
      </c>
      <c r="E951" s="113">
        <v>373</v>
      </c>
      <c r="F951" s="121">
        <v>158</v>
      </c>
      <c r="G951" s="113">
        <v>363.43026999999995</v>
      </c>
    </row>
    <row r="952" spans="1:7" ht="16.5" hidden="1" outlineLevel="1" x14ac:dyDescent="0.25">
      <c r="A952" s="117"/>
      <c r="B952" s="128" t="s">
        <v>2336</v>
      </c>
      <c r="C952" s="112">
        <v>2017</v>
      </c>
      <c r="D952" s="119">
        <v>0.4</v>
      </c>
      <c r="E952" s="113">
        <v>1123</v>
      </c>
      <c r="F952" s="121">
        <v>158</v>
      </c>
      <c r="G952" s="113">
        <v>1298.3210300000003</v>
      </c>
    </row>
    <row r="953" spans="1:7" ht="16.5" hidden="1" outlineLevel="1" x14ac:dyDescent="0.25">
      <c r="A953" s="117"/>
      <c r="B953" s="128" t="s">
        <v>2337</v>
      </c>
      <c r="C953" s="112">
        <v>2017</v>
      </c>
      <c r="D953" s="119">
        <v>0.4</v>
      </c>
      <c r="E953" s="113">
        <v>551</v>
      </c>
      <c r="F953" s="121">
        <v>158</v>
      </c>
      <c r="G953" s="113">
        <v>275.97202000000004</v>
      </c>
    </row>
    <row r="954" spans="1:7" ht="16.5" hidden="1" outlineLevel="1" x14ac:dyDescent="0.25">
      <c r="A954" s="117"/>
      <c r="B954" s="128" t="s">
        <v>2338</v>
      </c>
      <c r="C954" s="112">
        <v>2017</v>
      </c>
      <c r="D954" s="119">
        <v>0.4</v>
      </c>
      <c r="E954" s="113">
        <v>358</v>
      </c>
      <c r="F954" s="121">
        <v>158</v>
      </c>
      <c r="G954" s="113">
        <v>107.25577</v>
      </c>
    </row>
    <row r="955" spans="1:7" ht="16.5" hidden="1" outlineLevel="1" x14ac:dyDescent="0.25">
      <c r="A955" s="117"/>
      <c r="B955" s="128" t="s">
        <v>2339</v>
      </c>
      <c r="C955" s="112">
        <v>2017</v>
      </c>
      <c r="D955" s="119">
        <v>0.4</v>
      </c>
      <c r="E955" s="113">
        <v>455</v>
      </c>
      <c r="F955" s="121">
        <v>158</v>
      </c>
      <c r="G955" s="113">
        <v>316.55554999999998</v>
      </c>
    </row>
    <row r="956" spans="1:7" ht="16.5" hidden="1" outlineLevel="1" x14ac:dyDescent="0.25">
      <c r="A956" s="117"/>
      <c r="B956" s="128" t="s">
        <v>2340</v>
      </c>
      <c r="C956" s="112">
        <v>2017</v>
      </c>
      <c r="D956" s="119">
        <v>0.4</v>
      </c>
      <c r="E956" s="113">
        <v>150</v>
      </c>
      <c r="F956" s="121">
        <v>158</v>
      </c>
      <c r="G956" s="113">
        <v>315.50481000000002</v>
      </c>
    </row>
    <row r="957" spans="1:7" ht="16.5" hidden="1" outlineLevel="1" x14ac:dyDescent="0.25">
      <c r="A957" s="117"/>
      <c r="B957" s="128" t="s">
        <v>2341</v>
      </c>
      <c r="C957" s="112">
        <v>2017</v>
      </c>
      <c r="D957" s="119">
        <v>0.4</v>
      </c>
      <c r="E957" s="113">
        <v>215</v>
      </c>
      <c r="F957" s="121">
        <v>158</v>
      </c>
      <c r="G957" s="113">
        <v>196.97471999999999</v>
      </c>
    </row>
    <row r="958" spans="1:7" ht="16.5" hidden="1" outlineLevel="1" x14ac:dyDescent="0.25">
      <c r="A958" s="117"/>
      <c r="B958" s="128" t="s">
        <v>2342</v>
      </c>
      <c r="C958" s="112">
        <v>2017</v>
      </c>
      <c r="D958" s="119">
        <v>0.4</v>
      </c>
      <c r="E958" s="113">
        <v>461</v>
      </c>
      <c r="F958" s="121">
        <v>158</v>
      </c>
      <c r="G958" s="113">
        <v>464.52819000000005</v>
      </c>
    </row>
    <row r="959" spans="1:7" ht="16.5" hidden="1" outlineLevel="1" x14ac:dyDescent="0.25">
      <c r="A959" s="117"/>
      <c r="B959" s="128" t="s">
        <v>2343</v>
      </c>
      <c r="C959" s="112">
        <v>2017</v>
      </c>
      <c r="D959" s="119">
        <v>0.4</v>
      </c>
      <c r="E959" s="113">
        <v>65</v>
      </c>
      <c r="F959" s="121">
        <v>158</v>
      </c>
      <c r="G959" s="113">
        <v>847.16157999999996</v>
      </c>
    </row>
    <row r="960" spans="1:7" ht="16.5" hidden="1" outlineLevel="1" x14ac:dyDescent="0.25">
      <c r="A960" s="117"/>
      <c r="B960" s="128" t="s">
        <v>2344</v>
      </c>
      <c r="C960" s="112">
        <v>2017</v>
      </c>
      <c r="D960" s="119">
        <v>0.4</v>
      </c>
      <c r="E960" s="113">
        <v>66</v>
      </c>
      <c r="F960" s="121">
        <v>158</v>
      </c>
      <c r="G960" s="113">
        <v>847.16157999999996</v>
      </c>
    </row>
    <row r="961" spans="1:7" ht="16.5" hidden="1" outlineLevel="1" x14ac:dyDescent="0.25">
      <c r="A961" s="117"/>
      <c r="B961" s="128" t="s">
        <v>2345</v>
      </c>
      <c r="C961" s="112">
        <v>2017</v>
      </c>
      <c r="D961" s="119">
        <v>0.4</v>
      </c>
      <c r="E961" s="113">
        <v>328</v>
      </c>
      <c r="F961" s="121">
        <v>158</v>
      </c>
      <c r="G961" s="113">
        <v>259.15924999999999</v>
      </c>
    </row>
    <row r="962" spans="1:7" ht="16.5" hidden="1" outlineLevel="1" x14ac:dyDescent="0.25">
      <c r="A962" s="117"/>
      <c r="B962" s="128" t="s">
        <v>2346</v>
      </c>
      <c r="C962" s="112">
        <v>2017</v>
      </c>
      <c r="D962" s="119">
        <v>0.4</v>
      </c>
      <c r="E962" s="113">
        <v>170</v>
      </c>
      <c r="F962" s="121">
        <v>158</v>
      </c>
      <c r="G962" s="113">
        <v>595.30428000000006</v>
      </c>
    </row>
    <row r="963" spans="1:7" ht="16.5" hidden="1" outlineLevel="1" x14ac:dyDescent="0.25">
      <c r="A963" s="117"/>
      <c r="B963" s="128" t="s">
        <v>2347</v>
      </c>
      <c r="C963" s="112">
        <v>2017</v>
      </c>
      <c r="D963" s="119">
        <v>0.4</v>
      </c>
      <c r="E963" s="113">
        <v>625</v>
      </c>
      <c r="F963" s="121">
        <v>158</v>
      </c>
      <c r="G963" s="113">
        <v>877.05709000000002</v>
      </c>
    </row>
    <row r="964" spans="1:7" ht="16.5" hidden="1" outlineLevel="1" x14ac:dyDescent="0.25">
      <c r="A964" s="117"/>
      <c r="B964" s="128" t="s">
        <v>2348</v>
      </c>
      <c r="C964" s="112">
        <v>2017</v>
      </c>
      <c r="D964" s="119">
        <v>0.4</v>
      </c>
      <c r="E964" s="113">
        <v>395</v>
      </c>
      <c r="F964" s="121">
        <v>158</v>
      </c>
      <c r="G964" s="113">
        <v>534.94352000000003</v>
      </c>
    </row>
    <row r="965" spans="1:7" ht="16.5" hidden="1" outlineLevel="1" x14ac:dyDescent="0.25">
      <c r="A965" s="117"/>
      <c r="B965" s="128" t="s">
        <v>2349</v>
      </c>
      <c r="C965" s="112">
        <v>2017</v>
      </c>
      <c r="D965" s="119">
        <v>0.4</v>
      </c>
      <c r="E965" s="113">
        <v>197</v>
      </c>
      <c r="F965" s="121">
        <v>158</v>
      </c>
      <c r="G965" s="113">
        <v>305.05619000000002</v>
      </c>
    </row>
    <row r="966" spans="1:7" ht="16.5" hidden="1" outlineLevel="1" x14ac:dyDescent="0.25">
      <c r="A966" s="117"/>
      <c r="B966" s="128" t="s">
        <v>2350</v>
      </c>
      <c r="C966" s="112">
        <v>2017</v>
      </c>
      <c r="D966" s="119">
        <v>0.4</v>
      </c>
      <c r="E966" s="113">
        <v>293</v>
      </c>
      <c r="F966" s="121">
        <v>158</v>
      </c>
      <c r="G966" s="113">
        <v>338.21598999999998</v>
      </c>
    </row>
    <row r="967" spans="1:7" ht="16.5" hidden="1" outlineLevel="1" x14ac:dyDescent="0.25">
      <c r="A967" s="117"/>
      <c r="B967" s="128" t="s">
        <v>2351</v>
      </c>
      <c r="C967" s="112">
        <v>2017</v>
      </c>
      <c r="D967" s="119">
        <v>0.4</v>
      </c>
      <c r="E967" s="113">
        <v>106</v>
      </c>
      <c r="F967" s="121">
        <v>158</v>
      </c>
      <c r="G967" s="113">
        <v>63.208120000000001</v>
      </c>
    </row>
    <row r="968" spans="1:7" ht="16.5" hidden="1" outlineLevel="1" x14ac:dyDescent="0.25">
      <c r="A968" s="117"/>
      <c r="B968" s="128" t="s">
        <v>2352</v>
      </c>
      <c r="C968" s="112">
        <v>2017</v>
      </c>
      <c r="D968" s="119">
        <v>0.4</v>
      </c>
      <c r="E968" s="113">
        <v>32</v>
      </c>
      <c r="F968" s="121">
        <v>158</v>
      </c>
      <c r="G968" s="113">
        <v>104.53592</v>
      </c>
    </row>
    <row r="969" spans="1:7" ht="16.5" hidden="1" outlineLevel="1" x14ac:dyDescent="0.25">
      <c r="A969" s="117"/>
      <c r="B969" s="128" t="s">
        <v>2353</v>
      </c>
      <c r="C969" s="112">
        <v>2017</v>
      </c>
      <c r="D969" s="119">
        <v>0.4</v>
      </c>
      <c r="E969" s="113">
        <v>43</v>
      </c>
      <c r="F969" s="121">
        <v>158</v>
      </c>
      <c r="G969" s="113">
        <v>42.035209999999999</v>
      </c>
    </row>
    <row r="970" spans="1:7" ht="16.5" hidden="1" outlineLevel="1" x14ac:dyDescent="0.25">
      <c r="A970" s="117"/>
      <c r="B970" s="128" t="s">
        <v>2354</v>
      </c>
      <c r="C970" s="112">
        <v>2017</v>
      </c>
      <c r="D970" s="119">
        <v>0.4</v>
      </c>
      <c r="E970" s="113">
        <v>283</v>
      </c>
      <c r="F970" s="121">
        <v>158</v>
      </c>
      <c r="G970" s="113">
        <v>108.56288000000001</v>
      </c>
    </row>
    <row r="971" spans="1:7" ht="16.5" hidden="1" outlineLevel="1" x14ac:dyDescent="0.25">
      <c r="A971" s="117"/>
      <c r="B971" s="128" t="s">
        <v>2355</v>
      </c>
      <c r="C971" s="112">
        <v>2017</v>
      </c>
      <c r="D971" s="119">
        <v>0.4</v>
      </c>
      <c r="E971" s="113">
        <v>56</v>
      </c>
      <c r="F971" s="121">
        <v>158</v>
      </c>
      <c r="G971" s="113">
        <v>120.66065999999998</v>
      </c>
    </row>
    <row r="972" spans="1:7" ht="16.5" hidden="1" outlineLevel="1" x14ac:dyDescent="0.25">
      <c r="A972" s="117"/>
      <c r="B972" s="128" t="s">
        <v>2356</v>
      </c>
      <c r="C972" s="112">
        <v>2017</v>
      </c>
      <c r="D972" s="119">
        <v>0.4</v>
      </c>
      <c r="E972" s="113">
        <v>117</v>
      </c>
      <c r="F972" s="121">
        <v>158</v>
      </c>
      <c r="G972" s="113">
        <v>90.340899999999991</v>
      </c>
    </row>
    <row r="973" spans="1:7" ht="16.5" hidden="1" outlineLevel="1" x14ac:dyDescent="0.25">
      <c r="A973" s="117"/>
      <c r="B973" s="128" t="s">
        <v>2357</v>
      </c>
      <c r="C973" s="112">
        <v>2017</v>
      </c>
      <c r="D973" s="119">
        <v>0.4</v>
      </c>
      <c r="E973" s="113">
        <v>280</v>
      </c>
      <c r="F973" s="121">
        <v>158</v>
      </c>
      <c r="G973" s="113">
        <v>368.03088000000002</v>
      </c>
    </row>
    <row r="974" spans="1:7" ht="16.5" hidden="1" outlineLevel="1" x14ac:dyDescent="0.25">
      <c r="A974" s="117"/>
      <c r="B974" s="128" t="s">
        <v>2358</v>
      </c>
      <c r="C974" s="112">
        <v>2017</v>
      </c>
      <c r="D974" s="119">
        <v>0.4</v>
      </c>
      <c r="E974" s="113">
        <v>545</v>
      </c>
      <c r="F974" s="121">
        <v>158</v>
      </c>
      <c r="G974" s="113">
        <v>667.75207</v>
      </c>
    </row>
    <row r="975" spans="1:7" ht="16.5" hidden="1" outlineLevel="1" x14ac:dyDescent="0.25">
      <c r="A975" s="117"/>
      <c r="B975" s="128" t="s">
        <v>2359</v>
      </c>
      <c r="C975" s="112">
        <v>2017</v>
      </c>
      <c r="D975" s="113">
        <v>0.4</v>
      </c>
      <c r="E975" s="113">
        <v>530</v>
      </c>
      <c r="F975" s="121">
        <v>158</v>
      </c>
      <c r="G975" s="113">
        <v>653.36874999999998</v>
      </c>
    </row>
    <row r="976" spans="1:7" ht="16.5" hidden="1" outlineLevel="1" x14ac:dyDescent="0.25">
      <c r="A976" s="117"/>
      <c r="B976" s="128" t="s">
        <v>2360</v>
      </c>
      <c r="C976" s="112">
        <v>2017</v>
      </c>
      <c r="D976" s="113">
        <v>0.4</v>
      </c>
      <c r="E976" s="113">
        <v>951</v>
      </c>
      <c r="F976" s="121">
        <v>158</v>
      </c>
      <c r="G976" s="113">
        <v>1199.8998300000001</v>
      </c>
    </row>
    <row r="977" spans="1:7" ht="16.5" hidden="1" outlineLevel="1" x14ac:dyDescent="0.25">
      <c r="A977" s="117"/>
      <c r="B977" s="128" t="s">
        <v>2361</v>
      </c>
      <c r="C977" s="112">
        <v>2017</v>
      </c>
      <c r="D977" s="113">
        <v>0.4</v>
      </c>
      <c r="E977" s="113">
        <v>1168</v>
      </c>
      <c r="F977" s="121">
        <v>158</v>
      </c>
      <c r="G977" s="113">
        <v>1480.1449499999999</v>
      </c>
    </row>
    <row r="978" spans="1:7" ht="16.5" hidden="1" outlineLevel="1" x14ac:dyDescent="0.25">
      <c r="A978" s="117"/>
      <c r="B978" s="128" t="s">
        <v>2362</v>
      </c>
      <c r="C978" s="112">
        <v>2017</v>
      </c>
      <c r="D978" s="113">
        <v>0.4</v>
      </c>
      <c r="E978" s="113">
        <v>229</v>
      </c>
      <c r="F978" s="121">
        <v>158</v>
      </c>
      <c r="G978" s="113">
        <v>249.44057000000001</v>
      </c>
    </row>
    <row r="979" spans="1:7" ht="16.5" hidden="1" outlineLevel="1" x14ac:dyDescent="0.25">
      <c r="A979" s="117"/>
      <c r="B979" s="128" t="s">
        <v>2363</v>
      </c>
      <c r="C979" s="112">
        <v>2017</v>
      </c>
      <c r="D979" s="113">
        <v>0.4</v>
      </c>
      <c r="E979" s="113">
        <v>99</v>
      </c>
      <c r="F979" s="121">
        <v>158</v>
      </c>
      <c r="G979" s="113">
        <v>198.48203999999998</v>
      </c>
    </row>
    <row r="980" spans="1:7" ht="16.5" hidden="1" outlineLevel="1" x14ac:dyDescent="0.25">
      <c r="A980" s="117"/>
      <c r="B980" s="128" t="s">
        <v>2364</v>
      </c>
      <c r="C980" s="112">
        <v>2017</v>
      </c>
      <c r="D980" s="113">
        <v>0.4</v>
      </c>
      <c r="E980" s="113">
        <v>50</v>
      </c>
      <c r="F980" s="121">
        <v>158</v>
      </c>
      <c r="G980" s="113">
        <v>106.31733</v>
      </c>
    </row>
    <row r="981" spans="1:7" ht="16.5" hidden="1" outlineLevel="1" x14ac:dyDescent="0.25">
      <c r="A981" s="117"/>
      <c r="B981" s="128" t="s">
        <v>2365</v>
      </c>
      <c r="C981" s="112">
        <v>2017</v>
      </c>
      <c r="D981" s="113">
        <v>0.4</v>
      </c>
      <c r="E981" s="113">
        <v>1006</v>
      </c>
      <c r="F981" s="121">
        <v>158</v>
      </c>
      <c r="G981" s="113">
        <v>1272.2626</v>
      </c>
    </row>
    <row r="982" spans="1:7" ht="16.5" hidden="1" outlineLevel="1" x14ac:dyDescent="0.25">
      <c r="A982" s="117"/>
      <c r="B982" s="128" t="s">
        <v>2366</v>
      </c>
      <c r="C982" s="112">
        <v>2017</v>
      </c>
      <c r="D982" s="113">
        <v>0.4</v>
      </c>
      <c r="E982" s="113">
        <v>146</v>
      </c>
      <c r="F982" s="121">
        <v>158</v>
      </c>
      <c r="G982" s="113">
        <v>272.10640000000001</v>
      </c>
    </row>
    <row r="983" spans="1:7" ht="16.5" hidden="1" outlineLevel="1" x14ac:dyDescent="0.25">
      <c r="A983" s="117"/>
      <c r="B983" s="128" t="s">
        <v>2367</v>
      </c>
      <c r="C983" s="112">
        <v>2017</v>
      </c>
      <c r="D983" s="113">
        <v>0.4</v>
      </c>
      <c r="E983" s="113">
        <v>244</v>
      </c>
      <c r="F983" s="121">
        <v>158</v>
      </c>
      <c r="G983" s="113">
        <v>323.07708000000002</v>
      </c>
    </row>
    <row r="984" spans="1:7" ht="16.5" hidden="1" outlineLevel="1" x14ac:dyDescent="0.25">
      <c r="A984" s="117"/>
      <c r="B984" s="128" t="s">
        <v>2368</v>
      </c>
      <c r="C984" s="112">
        <v>2017</v>
      </c>
      <c r="D984" s="113">
        <v>0.4</v>
      </c>
      <c r="E984" s="113">
        <v>30</v>
      </c>
      <c r="F984" s="121">
        <v>158</v>
      </c>
      <c r="G984" s="113">
        <v>77.355229999999992</v>
      </c>
    </row>
    <row r="985" spans="1:7" ht="16.5" hidden="1" outlineLevel="1" x14ac:dyDescent="0.25">
      <c r="A985" s="117"/>
      <c r="B985" s="128" t="s">
        <v>2369</v>
      </c>
      <c r="C985" s="112">
        <v>2017</v>
      </c>
      <c r="D985" s="113">
        <v>0.4</v>
      </c>
      <c r="E985" s="113">
        <v>690</v>
      </c>
      <c r="F985" s="121">
        <v>158</v>
      </c>
      <c r="G985" s="113">
        <v>778.39530000000002</v>
      </c>
    </row>
    <row r="986" spans="1:7" ht="16.5" hidden="1" outlineLevel="1" x14ac:dyDescent="0.25">
      <c r="A986" s="117"/>
      <c r="B986" s="128" t="s">
        <v>2370</v>
      </c>
      <c r="C986" s="112">
        <v>2017</v>
      </c>
      <c r="D986" s="113">
        <v>0.4</v>
      </c>
      <c r="E986" s="113">
        <v>238</v>
      </c>
      <c r="F986" s="121">
        <v>158</v>
      </c>
      <c r="G986" s="113">
        <v>423.17654999999996</v>
      </c>
    </row>
    <row r="987" spans="1:7" ht="16.5" hidden="1" outlineLevel="1" x14ac:dyDescent="0.25">
      <c r="A987" s="117"/>
      <c r="B987" s="128" t="s">
        <v>2371</v>
      </c>
      <c r="C987" s="112">
        <v>2017</v>
      </c>
      <c r="D987" s="113">
        <v>0.4</v>
      </c>
      <c r="E987" s="113">
        <v>441</v>
      </c>
      <c r="F987" s="121">
        <v>158</v>
      </c>
      <c r="G987" s="113">
        <v>732.79461000000003</v>
      </c>
    </row>
    <row r="988" spans="1:7" ht="16.5" hidden="1" outlineLevel="1" x14ac:dyDescent="0.25">
      <c r="A988" s="117"/>
      <c r="B988" s="128" t="s">
        <v>2372</v>
      </c>
      <c r="C988" s="112">
        <v>2017</v>
      </c>
      <c r="D988" s="113">
        <v>0.4</v>
      </c>
      <c r="E988" s="113">
        <v>377</v>
      </c>
      <c r="F988" s="121">
        <v>158</v>
      </c>
      <c r="G988" s="113">
        <v>499.31099999999998</v>
      </c>
    </row>
    <row r="989" spans="1:7" ht="16.5" hidden="1" outlineLevel="1" x14ac:dyDescent="0.25">
      <c r="A989" s="117"/>
      <c r="B989" s="128" t="s">
        <v>2373</v>
      </c>
      <c r="C989" s="112">
        <v>2017</v>
      </c>
      <c r="D989" s="113">
        <v>0.4</v>
      </c>
      <c r="E989" s="113">
        <v>29</v>
      </c>
      <c r="F989" s="121">
        <v>158</v>
      </c>
      <c r="G989" s="113">
        <v>131.63034000000002</v>
      </c>
    </row>
    <row r="990" spans="1:7" ht="16.5" hidden="1" outlineLevel="1" x14ac:dyDescent="0.25">
      <c r="A990" s="117"/>
      <c r="B990" s="128" t="s">
        <v>2374</v>
      </c>
      <c r="C990" s="112">
        <v>2017</v>
      </c>
      <c r="D990" s="113">
        <v>0.4</v>
      </c>
      <c r="E990" s="113">
        <v>102</v>
      </c>
      <c r="F990" s="121">
        <v>158</v>
      </c>
      <c r="G990" s="113">
        <v>243.52260999999999</v>
      </c>
    </row>
    <row r="991" spans="1:7" ht="16.5" hidden="1" outlineLevel="1" x14ac:dyDescent="0.25">
      <c r="A991" s="117"/>
      <c r="B991" s="128" t="s">
        <v>2375</v>
      </c>
      <c r="C991" s="112">
        <v>2017</v>
      </c>
      <c r="D991" s="113">
        <v>0.4</v>
      </c>
      <c r="E991" s="113">
        <v>326</v>
      </c>
      <c r="F991" s="121">
        <v>158</v>
      </c>
      <c r="G991" s="113">
        <v>516.30510000000004</v>
      </c>
    </row>
    <row r="992" spans="1:7" ht="16.5" hidden="1" outlineLevel="1" x14ac:dyDescent="0.25">
      <c r="A992" s="117"/>
      <c r="B992" s="128" t="s">
        <v>2376</v>
      </c>
      <c r="C992" s="112">
        <v>2017</v>
      </c>
      <c r="D992" s="119">
        <v>0.4</v>
      </c>
      <c r="E992" s="113">
        <v>68</v>
      </c>
      <c r="F992" s="121">
        <v>158</v>
      </c>
      <c r="G992" s="113">
        <v>85.587450000000004</v>
      </c>
    </row>
    <row r="993" spans="1:7" ht="16.5" hidden="1" outlineLevel="1" x14ac:dyDescent="0.25">
      <c r="A993" s="117"/>
      <c r="B993" s="128" t="s">
        <v>2377</v>
      </c>
      <c r="C993" s="112">
        <v>2017</v>
      </c>
      <c r="D993" s="119">
        <v>0.4</v>
      </c>
      <c r="E993" s="113">
        <v>569</v>
      </c>
      <c r="F993" s="121">
        <v>158</v>
      </c>
      <c r="G993" s="113">
        <v>975.48752999999988</v>
      </c>
    </row>
    <row r="994" spans="1:7" ht="16.5" hidden="1" outlineLevel="1" x14ac:dyDescent="0.25">
      <c r="A994" s="117"/>
      <c r="B994" s="128" t="s">
        <v>2378</v>
      </c>
      <c r="C994" s="112">
        <v>2017</v>
      </c>
      <c r="D994" s="119">
        <v>0.4</v>
      </c>
      <c r="E994" s="113">
        <v>418</v>
      </c>
      <c r="F994" s="121">
        <v>158</v>
      </c>
      <c r="G994" s="113">
        <v>603.97516000000007</v>
      </c>
    </row>
    <row r="995" spans="1:7" ht="16.5" hidden="1" outlineLevel="1" x14ac:dyDescent="0.25">
      <c r="A995" s="117"/>
      <c r="B995" s="128" t="s">
        <v>2379</v>
      </c>
      <c r="C995" s="112">
        <v>2017</v>
      </c>
      <c r="D995" s="119">
        <v>0.4</v>
      </c>
      <c r="E995" s="113">
        <v>493</v>
      </c>
      <c r="F995" s="121">
        <v>158</v>
      </c>
      <c r="G995" s="113">
        <v>459.90281000000004</v>
      </c>
    </row>
    <row r="996" spans="1:7" ht="16.5" hidden="1" outlineLevel="1" x14ac:dyDescent="0.25">
      <c r="A996" s="117"/>
      <c r="B996" s="128" t="s">
        <v>2380</v>
      </c>
      <c r="C996" s="112">
        <v>2017</v>
      </c>
      <c r="D996" s="119">
        <v>0.4</v>
      </c>
      <c r="E996" s="113">
        <v>1093</v>
      </c>
      <c r="F996" s="121">
        <v>158</v>
      </c>
      <c r="G996" s="113">
        <v>1322.0528099999999</v>
      </c>
    </row>
    <row r="997" spans="1:7" ht="16.5" hidden="1" outlineLevel="1" x14ac:dyDescent="0.25">
      <c r="A997" s="117"/>
      <c r="B997" s="128" t="s">
        <v>2381</v>
      </c>
      <c r="C997" s="112">
        <v>2017</v>
      </c>
      <c r="D997" s="119">
        <v>0.4</v>
      </c>
      <c r="E997" s="113">
        <v>52</v>
      </c>
      <c r="F997" s="121">
        <v>158</v>
      </c>
      <c r="G997" s="113">
        <v>134.68827000000002</v>
      </c>
    </row>
    <row r="998" spans="1:7" ht="16.5" hidden="1" outlineLevel="1" x14ac:dyDescent="0.25">
      <c r="A998" s="117"/>
      <c r="B998" s="128" t="s">
        <v>2382</v>
      </c>
      <c r="C998" s="112">
        <v>2017</v>
      </c>
      <c r="D998" s="119">
        <v>0.4</v>
      </c>
      <c r="E998" s="113">
        <v>375</v>
      </c>
      <c r="F998" s="121">
        <v>158</v>
      </c>
      <c r="G998" s="113">
        <v>457.53645999999998</v>
      </c>
    </row>
    <row r="999" spans="1:7" ht="16.5" hidden="1" outlineLevel="1" x14ac:dyDescent="0.25">
      <c r="A999" s="117"/>
      <c r="B999" s="128" t="s">
        <v>2383</v>
      </c>
      <c r="C999" s="112">
        <v>2017</v>
      </c>
      <c r="D999" s="119">
        <v>0.4</v>
      </c>
      <c r="E999" s="113">
        <v>68</v>
      </c>
      <c r="F999" s="121">
        <v>158</v>
      </c>
      <c r="G999" s="113">
        <v>75.732020000000006</v>
      </c>
    </row>
    <row r="1000" spans="1:7" ht="16.5" hidden="1" outlineLevel="1" x14ac:dyDescent="0.25">
      <c r="A1000" s="117"/>
      <c r="B1000" s="128" t="s">
        <v>2384</v>
      </c>
      <c r="C1000" s="112">
        <v>2017</v>
      </c>
      <c r="D1000" s="119">
        <v>0.4</v>
      </c>
      <c r="E1000" s="113">
        <v>97</v>
      </c>
      <c r="F1000" s="121">
        <v>158</v>
      </c>
      <c r="G1000" s="113">
        <v>110.82202000000001</v>
      </c>
    </row>
    <row r="1001" spans="1:7" ht="16.5" hidden="1" outlineLevel="1" x14ac:dyDescent="0.25">
      <c r="A1001" s="117"/>
      <c r="B1001" s="128" t="s">
        <v>2385</v>
      </c>
      <c r="C1001" s="112">
        <v>2017</v>
      </c>
      <c r="D1001" s="119">
        <v>0.4</v>
      </c>
      <c r="E1001" s="113">
        <v>32</v>
      </c>
      <c r="F1001" s="121">
        <v>158</v>
      </c>
      <c r="G1001" s="113">
        <v>122.54325999999999</v>
      </c>
    </row>
    <row r="1002" spans="1:7" ht="16.5" hidden="1" outlineLevel="1" x14ac:dyDescent="0.25">
      <c r="A1002" s="117"/>
      <c r="B1002" s="128" t="s">
        <v>2386</v>
      </c>
      <c r="C1002" s="112">
        <v>2017</v>
      </c>
      <c r="D1002" s="119">
        <v>0.4</v>
      </c>
      <c r="E1002" s="113">
        <v>1405</v>
      </c>
      <c r="F1002" s="121">
        <v>158</v>
      </c>
      <c r="G1002" s="113">
        <v>1880.6160199999999</v>
      </c>
    </row>
    <row r="1003" spans="1:7" ht="16.5" hidden="1" outlineLevel="1" x14ac:dyDescent="0.25">
      <c r="A1003" s="117"/>
      <c r="B1003" s="128" t="s">
        <v>2387</v>
      </c>
      <c r="C1003" s="112">
        <v>2017</v>
      </c>
      <c r="D1003" s="119">
        <v>0.4</v>
      </c>
      <c r="E1003" s="113">
        <v>66</v>
      </c>
      <c r="F1003" s="121">
        <v>158</v>
      </c>
      <c r="G1003" s="113">
        <v>73.843720000000005</v>
      </c>
    </row>
    <row r="1004" spans="1:7" ht="16.5" hidden="1" outlineLevel="1" x14ac:dyDescent="0.25">
      <c r="A1004" s="117"/>
      <c r="B1004" s="128" t="s">
        <v>2388</v>
      </c>
      <c r="C1004" s="112">
        <v>2017</v>
      </c>
      <c r="D1004" s="119">
        <v>0.4</v>
      </c>
      <c r="E1004" s="113">
        <v>78</v>
      </c>
      <c r="F1004" s="121">
        <v>158</v>
      </c>
      <c r="G1004" s="113">
        <v>105.50014999999999</v>
      </c>
    </row>
    <row r="1005" spans="1:7" ht="16.5" hidden="1" outlineLevel="1" x14ac:dyDescent="0.25">
      <c r="A1005" s="117"/>
      <c r="B1005" s="128" t="s">
        <v>2389</v>
      </c>
      <c r="C1005" s="112">
        <v>2017</v>
      </c>
      <c r="D1005" s="119">
        <v>0.4</v>
      </c>
      <c r="E1005" s="113">
        <v>340</v>
      </c>
      <c r="F1005" s="121">
        <v>158</v>
      </c>
      <c r="G1005" s="113">
        <v>371.63970999999998</v>
      </c>
    </row>
    <row r="1006" spans="1:7" ht="16.5" hidden="1" outlineLevel="1" x14ac:dyDescent="0.25">
      <c r="A1006" s="117"/>
      <c r="B1006" s="128" t="s">
        <v>2390</v>
      </c>
      <c r="C1006" s="112">
        <v>2017</v>
      </c>
      <c r="D1006" s="119">
        <v>0.4</v>
      </c>
      <c r="E1006" s="113">
        <v>197</v>
      </c>
      <c r="F1006" s="121">
        <v>158</v>
      </c>
      <c r="G1006" s="113">
        <v>247.67424</v>
      </c>
    </row>
    <row r="1007" spans="1:7" ht="16.5" hidden="1" outlineLevel="1" x14ac:dyDescent="0.25">
      <c r="A1007" s="117"/>
      <c r="B1007" s="128" t="s">
        <v>2391</v>
      </c>
      <c r="C1007" s="112">
        <v>2017</v>
      </c>
      <c r="D1007" s="119">
        <v>0.4</v>
      </c>
      <c r="E1007" s="113">
        <v>527</v>
      </c>
      <c r="F1007" s="121">
        <v>158</v>
      </c>
      <c r="G1007" s="113">
        <v>641.03580999999997</v>
      </c>
    </row>
    <row r="1008" spans="1:7" ht="16.5" hidden="1" outlineLevel="1" x14ac:dyDescent="0.25">
      <c r="A1008" s="117"/>
      <c r="B1008" s="128" t="s">
        <v>2392</v>
      </c>
      <c r="C1008" s="112">
        <v>2017</v>
      </c>
      <c r="D1008" s="119">
        <v>0.4</v>
      </c>
      <c r="E1008" s="113">
        <v>194</v>
      </c>
      <c r="F1008" s="121">
        <v>158</v>
      </c>
      <c r="G1008" s="113">
        <v>204.48982000000001</v>
      </c>
    </row>
    <row r="1009" spans="1:7" ht="16.5" hidden="1" outlineLevel="1" x14ac:dyDescent="0.25">
      <c r="A1009" s="117"/>
      <c r="B1009" s="128" t="s">
        <v>2393</v>
      </c>
      <c r="C1009" s="112">
        <v>2017</v>
      </c>
      <c r="D1009" s="119">
        <v>0.4</v>
      </c>
      <c r="E1009" s="113">
        <v>210</v>
      </c>
      <c r="F1009" s="121">
        <v>158</v>
      </c>
      <c r="G1009" s="113">
        <v>129.53538</v>
      </c>
    </row>
    <row r="1010" spans="1:7" ht="16.5" hidden="1" outlineLevel="1" x14ac:dyDescent="0.25">
      <c r="A1010" s="117"/>
      <c r="B1010" s="128" t="s">
        <v>2394</v>
      </c>
      <c r="C1010" s="112">
        <v>2017</v>
      </c>
      <c r="D1010" s="119">
        <v>0.4</v>
      </c>
      <c r="E1010" s="113">
        <v>129</v>
      </c>
      <c r="F1010" s="121">
        <v>158</v>
      </c>
      <c r="G1010" s="113">
        <v>145.77510000000001</v>
      </c>
    </row>
    <row r="1011" spans="1:7" ht="16.5" hidden="1" outlineLevel="1" x14ac:dyDescent="0.25">
      <c r="A1011" s="117"/>
      <c r="B1011" s="128" t="s">
        <v>2395</v>
      </c>
      <c r="C1011" s="112">
        <v>2017</v>
      </c>
      <c r="D1011" s="119">
        <v>0.4</v>
      </c>
      <c r="E1011" s="113">
        <v>50</v>
      </c>
      <c r="F1011" s="121">
        <v>158</v>
      </c>
      <c r="G1011" s="113">
        <v>25.338380000000001</v>
      </c>
    </row>
    <row r="1012" spans="1:7" ht="16.5" hidden="1" outlineLevel="1" x14ac:dyDescent="0.25">
      <c r="A1012" s="117"/>
      <c r="B1012" s="128" t="s">
        <v>2396</v>
      </c>
      <c r="C1012" s="112">
        <v>2017</v>
      </c>
      <c r="D1012" s="119">
        <v>0.4</v>
      </c>
      <c r="E1012" s="113">
        <v>34</v>
      </c>
      <c r="F1012" s="121">
        <v>158</v>
      </c>
      <c r="G1012" s="113">
        <v>59.133269999999996</v>
      </c>
    </row>
    <row r="1013" spans="1:7" ht="16.5" hidden="1" outlineLevel="1" x14ac:dyDescent="0.25">
      <c r="A1013" s="117"/>
      <c r="B1013" s="128" t="s">
        <v>2397</v>
      </c>
      <c r="C1013" s="112">
        <v>2017</v>
      </c>
      <c r="D1013" s="119">
        <v>0.4</v>
      </c>
      <c r="E1013" s="113">
        <v>194</v>
      </c>
      <c r="F1013" s="121">
        <v>158</v>
      </c>
      <c r="G1013" s="113">
        <v>304.24028999999996</v>
      </c>
    </row>
    <row r="1014" spans="1:7" ht="16.5" hidden="1" outlineLevel="1" x14ac:dyDescent="0.25">
      <c r="A1014" s="117"/>
      <c r="B1014" s="128" t="s">
        <v>2398</v>
      </c>
      <c r="C1014" s="112">
        <v>2017</v>
      </c>
      <c r="D1014" s="119">
        <v>0.4</v>
      </c>
      <c r="E1014" s="113">
        <v>111</v>
      </c>
      <c r="F1014" s="121">
        <v>158</v>
      </c>
      <c r="G1014" s="113">
        <v>250.15275</v>
      </c>
    </row>
    <row r="1015" spans="1:7" ht="16.5" hidden="1" outlineLevel="1" x14ac:dyDescent="0.25">
      <c r="A1015" s="117"/>
      <c r="B1015" s="128" t="s">
        <v>2399</v>
      </c>
      <c r="C1015" s="112">
        <v>2017</v>
      </c>
      <c r="D1015" s="119">
        <v>0.4</v>
      </c>
      <c r="E1015" s="113">
        <v>811</v>
      </c>
      <c r="F1015" s="121">
        <v>158</v>
      </c>
      <c r="G1015" s="113">
        <v>742.21186999999998</v>
      </c>
    </row>
    <row r="1016" spans="1:7" ht="16.5" hidden="1" outlineLevel="1" x14ac:dyDescent="0.25">
      <c r="A1016" s="117"/>
      <c r="B1016" s="128" t="s">
        <v>2400</v>
      </c>
      <c r="C1016" s="112">
        <v>2017</v>
      </c>
      <c r="D1016" s="119">
        <v>0.4</v>
      </c>
      <c r="E1016" s="113">
        <v>90</v>
      </c>
      <c r="F1016" s="121">
        <v>158</v>
      </c>
      <c r="G1016" s="113">
        <v>110.32328999999999</v>
      </c>
    </row>
    <row r="1017" spans="1:7" ht="16.5" hidden="1" outlineLevel="1" x14ac:dyDescent="0.25">
      <c r="A1017" s="117"/>
      <c r="B1017" s="128" t="s">
        <v>2401</v>
      </c>
      <c r="C1017" s="112">
        <v>2017</v>
      </c>
      <c r="D1017" s="119">
        <v>0.4</v>
      </c>
      <c r="E1017" s="113">
        <v>34</v>
      </c>
      <c r="F1017" s="121">
        <v>158</v>
      </c>
      <c r="G1017" s="113">
        <v>62.231240000000007</v>
      </c>
    </row>
    <row r="1018" spans="1:7" ht="16.5" hidden="1" outlineLevel="1" x14ac:dyDescent="0.25">
      <c r="A1018" s="117"/>
      <c r="B1018" s="128" t="s">
        <v>2402</v>
      </c>
      <c r="C1018" s="112">
        <v>2017</v>
      </c>
      <c r="D1018" s="119">
        <v>0.4</v>
      </c>
      <c r="E1018" s="113">
        <v>31</v>
      </c>
      <c r="F1018" s="121">
        <v>158</v>
      </c>
      <c r="G1018" s="113">
        <v>121.25999</v>
      </c>
    </row>
    <row r="1019" spans="1:7" ht="16.5" hidden="1" outlineLevel="1" x14ac:dyDescent="0.25">
      <c r="A1019" s="117"/>
      <c r="B1019" s="128" t="s">
        <v>2403</v>
      </c>
      <c r="C1019" s="112">
        <v>2017</v>
      </c>
      <c r="D1019" s="119">
        <v>0.4</v>
      </c>
      <c r="E1019" s="113">
        <v>25</v>
      </c>
      <c r="F1019" s="121">
        <v>158</v>
      </c>
      <c r="G1019" s="113">
        <v>51.469560000000001</v>
      </c>
    </row>
    <row r="1020" spans="1:7" ht="16.5" hidden="1" outlineLevel="1" x14ac:dyDescent="0.25">
      <c r="A1020" s="117"/>
      <c r="B1020" s="128" t="s">
        <v>2404</v>
      </c>
      <c r="C1020" s="112">
        <v>2017</v>
      </c>
      <c r="D1020" s="119">
        <v>0.4</v>
      </c>
      <c r="E1020" s="113">
        <v>117</v>
      </c>
      <c r="F1020" s="121">
        <v>158</v>
      </c>
      <c r="G1020" s="113">
        <v>267.64967000000001</v>
      </c>
    </row>
    <row r="1021" spans="1:7" ht="16.5" hidden="1" outlineLevel="1" x14ac:dyDescent="0.25">
      <c r="A1021" s="117"/>
      <c r="B1021" s="128" t="s">
        <v>2405</v>
      </c>
      <c r="C1021" s="112">
        <v>2017</v>
      </c>
      <c r="D1021" s="119">
        <v>0.4</v>
      </c>
      <c r="E1021" s="113">
        <v>894</v>
      </c>
      <c r="F1021" s="121">
        <v>158</v>
      </c>
      <c r="G1021" s="113">
        <v>1045.9229599999999</v>
      </c>
    </row>
    <row r="1022" spans="1:7" ht="16.5" hidden="1" outlineLevel="1" x14ac:dyDescent="0.25">
      <c r="A1022" s="117"/>
      <c r="B1022" s="128" t="s">
        <v>2406</v>
      </c>
      <c r="C1022" s="112">
        <v>2017</v>
      </c>
      <c r="D1022" s="119">
        <v>0.4</v>
      </c>
      <c r="E1022" s="113">
        <v>91</v>
      </c>
      <c r="F1022" s="121">
        <v>158</v>
      </c>
      <c r="G1022" s="113">
        <v>91.413429999999991</v>
      </c>
    </row>
    <row r="1023" spans="1:7" ht="33" hidden="1" outlineLevel="1" x14ac:dyDescent="0.25">
      <c r="A1023" s="117"/>
      <c r="B1023" s="128" t="s">
        <v>2407</v>
      </c>
      <c r="C1023" s="112">
        <v>2017</v>
      </c>
      <c r="D1023" s="119">
        <v>0.4</v>
      </c>
      <c r="E1023" s="113">
        <v>357</v>
      </c>
      <c r="F1023" s="121">
        <v>158</v>
      </c>
      <c r="G1023" s="113">
        <v>432.43248</v>
      </c>
    </row>
    <row r="1024" spans="1:7" ht="16.5" hidden="1" outlineLevel="1" x14ac:dyDescent="0.25">
      <c r="A1024" s="117"/>
      <c r="B1024" s="128" t="s">
        <v>2408</v>
      </c>
      <c r="C1024" s="112">
        <v>2017</v>
      </c>
      <c r="D1024" s="119">
        <v>0.4</v>
      </c>
      <c r="E1024" s="113">
        <v>178</v>
      </c>
      <c r="F1024" s="121">
        <v>158</v>
      </c>
      <c r="G1024" s="113">
        <v>152.59537</v>
      </c>
    </row>
    <row r="1025" spans="1:7" ht="16.5" hidden="1" outlineLevel="1" x14ac:dyDescent="0.25">
      <c r="A1025" s="117"/>
      <c r="B1025" s="128" t="s">
        <v>2409</v>
      </c>
      <c r="C1025" s="112">
        <v>2017</v>
      </c>
      <c r="D1025" s="119">
        <v>0.4</v>
      </c>
      <c r="E1025" s="113">
        <v>72</v>
      </c>
      <c r="F1025" s="121">
        <v>158</v>
      </c>
      <c r="G1025" s="113">
        <v>152.14617999999999</v>
      </c>
    </row>
    <row r="1026" spans="1:7" ht="16.5" hidden="1" outlineLevel="1" x14ac:dyDescent="0.25">
      <c r="A1026" s="117"/>
      <c r="B1026" s="128" t="s">
        <v>2410</v>
      </c>
      <c r="C1026" s="112">
        <v>2017</v>
      </c>
      <c r="D1026" s="119">
        <v>0.4</v>
      </c>
      <c r="E1026" s="113">
        <v>126</v>
      </c>
      <c r="F1026" s="121">
        <v>158</v>
      </c>
      <c r="G1026" s="113">
        <v>175.13925</v>
      </c>
    </row>
    <row r="1027" spans="1:7" ht="16.5" hidden="1" outlineLevel="1" x14ac:dyDescent="0.25">
      <c r="A1027" s="117"/>
      <c r="B1027" s="128" t="s">
        <v>2411</v>
      </c>
      <c r="C1027" s="112">
        <v>2017</v>
      </c>
      <c r="D1027" s="119">
        <v>0.4</v>
      </c>
      <c r="E1027" s="113">
        <v>39</v>
      </c>
      <c r="F1027" s="121">
        <v>158</v>
      </c>
      <c r="G1027" s="113">
        <v>80.331369999999993</v>
      </c>
    </row>
    <row r="1028" spans="1:7" ht="16.5" hidden="1" outlineLevel="1" x14ac:dyDescent="0.25">
      <c r="A1028" s="117"/>
      <c r="B1028" s="128" t="s">
        <v>2412</v>
      </c>
      <c r="C1028" s="112">
        <v>2017</v>
      </c>
      <c r="D1028" s="119">
        <v>0.4</v>
      </c>
      <c r="E1028" s="113">
        <v>69</v>
      </c>
      <c r="F1028" s="121">
        <v>158</v>
      </c>
      <c r="G1028" s="113">
        <v>123.9461</v>
      </c>
    </row>
    <row r="1029" spans="1:7" ht="16.5" hidden="1" outlineLevel="1" x14ac:dyDescent="0.25">
      <c r="A1029" s="117"/>
      <c r="B1029" s="128" t="s">
        <v>2413</v>
      </c>
      <c r="C1029" s="112">
        <v>2017</v>
      </c>
      <c r="D1029" s="119">
        <v>0.4</v>
      </c>
      <c r="E1029" s="113">
        <v>98</v>
      </c>
      <c r="F1029" s="121">
        <v>158</v>
      </c>
      <c r="G1029" s="113">
        <v>195.8536</v>
      </c>
    </row>
    <row r="1030" spans="1:7" ht="16.5" hidden="1" outlineLevel="1" x14ac:dyDescent="0.25">
      <c r="A1030" s="117"/>
      <c r="B1030" s="128" t="s">
        <v>2414</v>
      </c>
      <c r="C1030" s="112">
        <v>2017</v>
      </c>
      <c r="D1030" s="119">
        <v>0.4</v>
      </c>
      <c r="E1030" s="113">
        <v>32</v>
      </c>
      <c r="F1030" s="121">
        <v>158</v>
      </c>
      <c r="G1030" s="113">
        <v>83.666640000000001</v>
      </c>
    </row>
    <row r="1031" spans="1:7" ht="16.5" hidden="1" outlineLevel="1" x14ac:dyDescent="0.25">
      <c r="A1031" s="117"/>
      <c r="B1031" s="128" t="s">
        <v>2415</v>
      </c>
      <c r="C1031" s="112">
        <v>2017</v>
      </c>
      <c r="D1031" s="119">
        <v>0.4</v>
      </c>
      <c r="E1031" s="113">
        <v>74</v>
      </c>
      <c r="F1031" s="121">
        <v>158</v>
      </c>
      <c r="G1031" s="113">
        <v>147.28100000000001</v>
      </c>
    </row>
    <row r="1032" spans="1:7" ht="16.5" hidden="1" outlineLevel="1" x14ac:dyDescent="0.25">
      <c r="A1032" s="117"/>
      <c r="B1032" s="128" t="s">
        <v>2416</v>
      </c>
      <c r="C1032" s="112">
        <v>2017</v>
      </c>
      <c r="D1032" s="119">
        <v>0.4</v>
      </c>
      <c r="E1032" s="113">
        <v>149</v>
      </c>
      <c r="F1032" s="121">
        <v>158</v>
      </c>
      <c r="G1032" s="113">
        <v>412.12502000000001</v>
      </c>
    </row>
    <row r="1033" spans="1:7" ht="16.5" hidden="1" outlineLevel="1" x14ac:dyDescent="0.25">
      <c r="A1033" s="117"/>
      <c r="B1033" s="128" t="s">
        <v>2417</v>
      </c>
      <c r="C1033" s="112">
        <v>2017</v>
      </c>
      <c r="D1033" s="119">
        <v>0.4</v>
      </c>
      <c r="E1033" s="113">
        <v>654</v>
      </c>
      <c r="F1033" s="121">
        <v>158</v>
      </c>
      <c r="G1033" s="113">
        <v>803.85061000000007</v>
      </c>
    </row>
    <row r="1034" spans="1:7" ht="16.5" hidden="1" outlineLevel="1" x14ac:dyDescent="0.25">
      <c r="A1034" s="117"/>
      <c r="B1034" s="128" t="s">
        <v>2418</v>
      </c>
      <c r="C1034" s="112">
        <v>2017</v>
      </c>
      <c r="D1034" s="119">
        <v>0.4</v>
      </c>
      <c r="E1034" s="113">
        <v>28</v>
      </c>
      <c r="F1034" s="121">
        <v>158</v>
      </c>
      <c r="G1034" s="113">
        <v>101.10392000000002</v>
      </c>
    </row>
    <row r="1035" spans="1:7" ht="16.5" hidden="1" outlineLevel="1" x14ac:dyDescent="0.25">
      <c r="A1035" s="117"/>
      <c r="B1035" s="128" t="s">
        <v>2419</v>
      </c>
      <c r="C1035" s="112">
        <v>2017</v>
      </c>
      <c r="D1035" s="119">
        <v>0.4</v>
      </c>
      <c r="E1035" s="113">
        <v>26</v>
      </c>
      <c r="F1035" s="121">
        <v>158</v>
      </c>
      <c r="G1035" s="113">
        <v>101.71182999999999</v>
      </c>
    </row>
    <row r="1036" spans="1:7" ht="16.5" hidden="1" outlineLevel="1" x14ac:dyDescent="0.25">
      <c r="A1036" s="117"/>
      <c r="B1036" s="128" t="s">
        <v>2420</v>
      </c>
      <c r="C1036" s="112">
        <v>2017</v>
      </c>
      <c r="D1036" s="119">
        <v>0.4</v>
      </c>
      <c r="E1036" s="113">
        <v>90</v>
      </c>
      <c r="F1036" s="121">
        <v>158</v>
      </c>
      <c r="G1036" s="113">
        <v>163.91159999999999</v>
      </c>
    </row>
    <row r="1037" spans="1:7" ht="16.5" hidden="1" outlineLevel="1" x14ac:dyDescent="0.25">
      <c r="A1037" s="117"/>
      <c r="B1037" s="128" t="s">
        <v>2421</v>
      </c>
      <c r="C1037" s="112">
        <v>2017</v>
      </c>
      <c r="D1037" s="119">
        <v>0.4</v>
      </c>
      <c r="E1037" s="113">
        <v>30</v>
      </c>
      <c r="F1037" s="121">
        <v>158</v>
      </c>
      <c r="G1037" s="113">
        <v>165.26083</v>
      </c>
    </row>
    <row r="1038" spans="1:7" ht="16.5" hidden="1" outlineLevel="1" x14ac:dyDescent="0.25">
      <c r="A1038" s="117"/>
      <c r="B1038" s="128" t="s">
        <v>2422</v>
      </c>
      <c r="C1038" s="112">
        <v>2017</v>
      </c>
      <c r="D1038" s="119">
        <v>0.4</v>
      </c>
      <c r="E1038" s="113">
        <v>130</v>
      </c>
      <c r="F1038" s="121">
        <v>158</v>
      </c>
      <c r="G1038" s="113">
        <v>196.08566000000002</v>
      </c>
    </row>
    <row r="1039" spans="1:7" ht="16.5" hidden="1" outlineLevel="1" x14ac:dyDescent="0.25">
      <c r="A1039" s="117"/>
      <c r="B1039" s="128" t="s">
        <v>2423</v>
      </c>
      <c r="C1039" s="112">
        <v>2017</v>
      </c>
      <c r="D1039" s="119">
        <v>0.4</v>
      </c>
      <c r="E1039" s="113">
        <v>160</v>
      </c>
      <c r="F1039" s="121">
        <v>158</v>
      </c>
      <c r="G1039" s="113">
        <v>148.21487999999999</v>
      </c>
    </row>
    <row r="1040" spans="1:7" ht="16.5" hidden="1" outlineLevel="1" x14ac:dyDescent="0.25">
      <c r="A1040" s="117"/>
      <c r="B1040" s="128" t="s">
        <v>2424</v>
      </c>
      <c r="C1040" s="112">
        <v>2017</v>
      </c>
      <c r="D1040" s="119">
        <v>0.4</v>
      </c>
      <c r="E1040" s="113">
        <v>161</v>
      </c>
      <c r="F1040" s="121">
        <v>158</v>
      </c>
      <c r="G1040" s="113">
        <v>182.01357999999999</v>
      </c>
    </row>
    <row r="1041" spans="1:7" ht="16.5" hidden="1" outlineLevel="1" x14ac:dyDescent="0.25">
      <c r="A1041" s="117"/>
      <c r="B1041" s="128" t="s">
        <v>2425</v>
      </c>
      <c r="C1041" s="112">
        <v>2017</v>
      </c>
      <c r="D1041" s="113">
        <v>0.4</v>
      </c>
      <c r="E1041" s="113">
        <v>206</v>
      </c>
      <c r="F1041" s="121">
        <v>158</v>
      </c>
      <c r="G1041" s="113">
        <v>270.79240000000004</v>
      </c>
    </row>
    <row r="1042" spans="1:7" ht="16.5" hidden="1" outlineLevel="1" x14ac:dyDescent="0.25">
      <c r="A1042" s="117"/>
      <c r="B1042" s="128" t="s">
        <v>2426</v>
      </c>
      <c r="C1042" s="112">
        <v>2017</v>
      </c>
      <c r="D1042" s="113">
        <v>0.4</v>
      </c>
      <c r="E1042" s="113">
        <v>75</v>
      </c>
      <c r="F1042" s="121">
        <v>158</v>
      </c>
      <c r="G1042" s="113">
        <v>111.13927000000001</v>
      </c>
    </row>
    <row r="1043" spans="1:7" ht="16.5" hidden="1" outlineLevel="1" x14ac:dyDescent="0.25">
      <c r="A1043" s="117"/>
      <c r="B1043" s="128" t="s">
        <v>2427</v>
      </c>
      <c r="C1043" s="112">
        <v>2017</v>
      </c>
      <c r="D1043" s="119">
        <v>0.4</v>
      </c>
      <c r="E1043" s="113">
        <v>354</v>
      </c>
      <c r="F1043" s="121">
        <v>158</v>
      </c>
      <c r="G1043" s="113">
        <v>381.09429999999998</v>
      </c>
    </row>
    <row r="1044" spans="1:7" ht="16.5" hidden="1" outlineLevel="1" x14ac:dyDescent="0.25">
      <c r="A1044" s="117"/>
      <c r="B1044" s="128" t="s">
        <v>2428</v>
      </c>
      <c r="C1044" s="112">
        <v>2017</v>
      </c>
      <c r="D1044" s="119">
        <v>0.4</v>
      </c>
      <c r="E1044" s="113">
        <v>31</v>
      </c>
      <c r="F1044" s="121">
        <v>158</v>
      </c>
      <c r="G1044" s="113">
        <v>57.297959999999996</v>
      </c>
    </row>
    <row r="1045" spans="1:7" ht="16.5" hidden="1" outlineLevel="1" x14ac:dyDescent="0.25">
      <c r="A1045" s="117"/>
      <c r="B1045" s="128" t="s">
        <v>2429</v>
      </c>
      <c r="C1045" s="112">
        <v>2017</v>
      </c>
      <c r="D1045" s="119">
        <v>0.4</v>
      </c>
      <c r="E1045" s="113">
        <v>26</v>
      </c>
      <c r="F1045" s="121">
        <v>158</v>
      </c>
      <c r="G1045" s="113">
        <v>50.450360000000003</v>
      </c>
    </row>
    <row r="1046" spans="1:7" ht="16.5" hidden="1" outlineLevel="1" x14ac:dyDescent="0.25">
      <c r="A1046" s="117"/>
      <c r="B1046" s="128" t="s">
        <v>2430</v>
      </c>
      <c r="C1046" s="112">
        <v>2017</v>
      </c>
      <c r="D1046" s="119">
        <v>0.4</v>
      </c>
      <c r="E1046" s="113">
        <v>95</v>
      </c>
      <c r="F1046" s="121">
        <v>158</v>
      </c>
      <c r="G1046" s="113">
        <v>147.87994</v>
      </c>
    </row>
    <row r="1047" spans="1:7" ht="16.5" hidden="1" outlineLevel="1" x14ac:dyDescent="0.25">
      <c r="A1047" s="117"/>
      <c r="B1047" s="128" t="s">
        <v>2431</v>
      </c>
      <c r="C1047" s="112">
        <v>2017</v>
      </c>
      <c r="D1047" s="119">
        <v>0.4</v>
      </c>
      <c r="E1047" s="113">
        <v>79</v>
      </c>
      <c r="F1047" s="121">
        <v>158</v>
      </c>
      <c r="G1047" s="113">
        <v>101.15969</v>
      </c>
    </row>
    <row r="1048" spans="1:7" ht="16.5" hidden="1" outlineLevel="1" x14ac:dyDescent="0.25">
      <c r="A1048" s="117"/>
      <c r="B1048" s="128" t="s">
        <v>2432</v>
      </c>
      <c r="C1048" s="112">
        <v>2017</v>
      </c>
      <c r="D1048" s="119">
        <v>0.4</v>
      </c>
      <c r="E1048" s="113">
        <v>49</v>
      </c>
      <c r="F1048" s="121">
        <v>158</v>
      </c>
      <c r="G1048" s="113">
        <v>54.897390000000001</v>
      </c>
    </row>
    <row r="1049" spans="1:7" ht="16.5" hidden="1" outlineLevel="1" x14ac:dyDescent="0.25">
      <c r="A1049" s="117"/>
      <c r="B1049" s="128" t="s">
        <v>2433</v>
      </c>
      <c r="C1049" s="112">
        <v>2017</v>
      </c>
      <c r="D1049" s="119">
        <v>0.4</v>
      </c>
      <c r="E1049" s="113">
        <v>167</v>
      </c>
      <c r="F1049" s="121">
        <v>158</v>
      </c>
      <c r="G1049" s="113">
        <v>158.63224</v>
      </c>
    </row>
    <row r="1050" spans="1:7" ht="16.5" hidden="1" outlineLevel="1" x14ac:dyDescent="0.25">
      <c r="A1050" s="117"/>
      <c r="B1050" s="128" t="s">
        <v>2434</v>
      </c>
      <c r="C1050" s="112">
        <v>2017</v>
      </c>
      <c r="D1050" s="119">
        <v>0.4</v>
      </c>
      <c r="E1050" s="113">
        <v>68</v>
      </c>
      <c r="F1050" s="121">
        <v>158</v>
      </c>
      <c r="G1050" s="113">
        <v>102.63561999999999</v>
      </c>
    </row>
    <row r="1051" spans="1:7" ht="16.5" hidden="1" outlineLevel="1" x14ac:dyDescent="0.25">
      <c r="A1051" s="117"/>
      <c r="B1051" s="128" t="s">
        <v>2435</v>
      </c>
      <c r="C1051" s="112">
        <v>2017</v>
      </c>
      <c r="D1051" s="119">
        <v>0.4</v>
      </c>
      <c r="E1051" s="113">
        <v>83</v>
      </c>
      <c r="F1051" s="121">
        <v>158</v>
      </c>
      <c r="G1051" s="113">
        <v>79.641009999999994</v>
      </c>
    </row>
    <row r="1052" spans="1:7" ht="16.5" hidden="1" outlineLevel="1" x14ac:dyDescent="0.25">
      <c r="A1052" s="117"/>
      <c r="B1052" s="128" t="s">
        <v>2436</v>
      </c>
      <c r="C1052" s="112">
        <v>2017</v>
      </c>
      <c r="D1052" s="119">
        <v>0.4</v>
      </c>
      <c r="E1052" s="113">
        <v>325</v>
      </c>
      <c r="F1052" s="121">
        <v>158</v>
      </c>
      <c r="G1052" s="113">
        <v>242.84529999999998</v>
      </c>
    </row>
    <row r="1053" spans="1:7" ht="16.5" hidden="1" outlineLevel="1" x14ac:dyDescent="0.25">
      <c r="A1053" s="117"/>
      <c r="B1053" s="128" t="s">
        <v>2437</v>
      </c>
      <c r="C1053" s="112">
        <v>2017</v>
      </c>
      <c r="D1053" s="119">
        <v>0.4</v>
      </c>
      <c r="E1053" s="113">
        <v>87</v>
      </c>
      <c r="F1053" s="121">
        <v>158</v>
      </c>
      <c r="G1053" s="113">
        <v>97.350239999999999</v>
      </c>
    </row>
    <row r="1054" spans="1:7" ht="16.5" hidden="1" outlineLevel="1" x14ac:dyDescent="0.25">
      <c r="A1054" s="117"/>
      <c r="B1054" s="128" t="s">
        <v>2438</v>
      </c>
      <c r="C1054" s="112">
        <v>2017</v>
      </c>
      <c r="D1054" s="119">
        <v>0.4</v>
      </c>
      <c r="E1054" s="113">
        <v>32</v>
      </c>
      <c r="F1054" s="121">
        <v>158</v>
      </c>
      <c r="G1054" s="113">
        <v>86.053300000000007</v>
      </c>
    </row>
    <row r="1055" spans="1:7" ht="16.5" hidden="1" outlineLevel="1" x14ac:dyDescent="0.25">
      <c r="A1055" s="117"/>
      <c r="B1055" s="128" t="s">
        <v>2439</v>
      </c>
      <c r="C1055" s="112">
        <v>2017</v>
      </c>
      <c r="D1055" s="119">
        <v>0.4</v>
      </c>
      <c r="E1055" s="113">
        <v>340</v>
      </c>
      <c r="F1055" s="121">
        <v>158</v>
      </c>
      <c r="G1055" s="113">
        <v>406.17585999999994</v>
      </c>
    </row>
    <row r="1056" spans="1:7" ht="16.5" hidden="1" outlineLevel="1" x14ac:dyDescent="0.25">
      <c r="A1056" s="117"/>
      <c r="B1056" s="128" t="s">
        <v>2440</v>
      </c>
      <c r="C1056" s="112">
        <v>2017</v>
      </c>
      <c r="D1056" s="119">
        <v>0.4</v>
      </c>
      <c r="E1056" s="113">
        <v>85</v>
      </c>
      <c r="F1056" s="121">
        <v>158</v>
      </c>
      <c r="G1056" s="113">
        <v>43.443280000000001</v>
      </c>
    </row>
    <row r="1057" spans="1:7" ht="16.5" hidden="1" outlineLevel="1" x14ac:dyDescent="0.25">
      <c r="A1057" s="117"/>
      <c r="B1057" s="128" t="s">
        <v>2441</v>
      </c>
      <c r="C1057" s="112">
        <v>2017</v>
      </c>
      <c r="D1057" s="119">
        <v>0.4</v>
      </c>
      <c r="E1057" s="113">
        <v>63</v>
      </c>
      <c r="F1057" s="121">
        <v>158</v>
      </c>
      <c r="G1057" s="113">
        <v>100.19559</v>
      </c>
    </row>
    <row r="1058" spans="1:7" ht="16.5" hidden="1" outlineLevel="1" x14ac:dyDescent="0.25">
      <c r="A1058" s="117"/>
      <c r="B1058" s="128" t="s">
        <v>2442</v>
      </c>
      <c r="C1058" s="112">
        <v>2017</v>
      </c>
      <c r="D1058" s="119">
        <v>0.4</v>
      </c>
      <c r="E1058" s="113">
        <v>111</v>
      </c>
      <c r="F1058" s="121">
        <v>158</v>
      </c>
      <c r="G1058" s="113">
        <v>146.55966000000001</v>
      </c>
    </row>
    <row r="1059" spans="1:7" ht="16.5" hidden="1" outlineLevel="1" x14ac:dyDescent="0.25">
      <c r="A1059" s="117"/>
      <c r="B1059" s="128" t="s">
        <v>2443</v>
      </c>
      <c r="C1059" s="112">
        <v>2017</v>
      </c>
      <c r="D1059" s="119">
        <v>0.4</v>
      </c>
      <c r="E1059" s="113">
        <v>47</v>
      </c>
      <c r="F1059" s="121">
        <v>158</v>
      </c>
      <c r="G1059" s="113">
        <v>48.282739999999997</v>
      </c>
    </row>
    <row r="1060" spans="1:7" ht="16.5" hidden="1" outlineLevel="1" x14ac:dyDescent="0.25">
      <c r="A1060" s="117"/>
      <c r="B1060" s="128" t="s">
        <v>2444</v>
      </c>
      <c r="C1060" s="112">
        <v>2017</v>
      </c>
      <c r="D1060" s="119">
        <v>0.4</v>
      </c>
      <c r="E1060" s="113">
        <v>112</v>
      </c>
      <c r="F1060" s="121">
        <v>158</v>
      </c>
      <c r="G1060" s="113">
        <v>102.87362000000002</v>
      </c>
    </row>
    <row r="1061" spans="1:7" ht="16.5" hidden="1" outlineLevel="1" x14ac:dyDescent="0.25">
      <c r="A1061" s="117"/>
      <c r="B1061" s="128" t="s">
        <v>2445</v>
      </c>
      <c r="C1061" s="112">
        <v>2017</v>
      </c>
      <c r="D1061" s="119">
        <v>0.4</v>
      </c>
      <c r="E1061" s="113">
        <v>293</v>
      </c>
      <c r="F1061" s="121">
        <v>158</v>
      </c>
      <c r="G1061" s="113">
        <v>382.11032999999998</v>
      </c>
    </row>
    <row r="1062" spans="1:7" ht="16.5" hidden="1" outlineLevel="1" x14ac:dyDescent="0.25">
      <c r="A1062" s="117"/>
      <c r="B1062" s="128" t="s">
        <v>2446</v>
      </c>
      <c r="C1062" s="112">
        <v>2017</v>
      </c>
      <c r="D1062" s="119">
        <v>0.4</v>
      </c>
      <c r="E1062" s="113">
        <v>49</v>
      </c>
      <c r="F1062" s="121">
        <v>158</v>
      </c>
      <c r="G1062" s="113">
        <v>165.17093</v>
      </c>
    </row>
    <row r="1063" spans="1:7" ht="16.5" hidden="1" outlineLevel="1" x14ac:dyDescent="0.25">
      <c r="A1063" s="117"/>
      <c r="B1063" s="128" t="s">
        <v>2447</v>
      </c>
      <c r="C1063" s="112">
        <v>2017</v>
      </c>
      <c r="D1063" s="119">
        <v>0.4</v>
      </c>
      <c r="E1063" s="113">
        <v>321</v>
      </c>
      <c r="F1063" s="121">
        <v>158</v>
      </c>
      <c r="G1063" s="113">
        <v>348.88524000000001</v>
      </c>
    </row>
    <row r="1064" spans="1:7" ht="16.5" hidden="1" outlineLevel="1" x14ac:dyDescent="0.25">
      <c r="A1064" s="117"/>
      <c r="B1064" s="128" t="s">
        <v>2448</v>
      </c>
      <c r="C1064" s="112">
        <v>2017</v>
      </c>
      <c r="D1064" s="119">
        <v>0.4</v>
      </c>
      <c r="E1064" s="113">
        <v>63</v>
      </c>
      <c r="F1064" s="121">
        <v>158</v>
      </c>
      <c r="G1064" s="113">
        <v>78.287660000000002</v>
      </c>
    </row>
    <row r="1065" spans="1:7" ht="16.5" hidden="1" outlineLevel="1" x14ac:dyDescent="0.25">
      <c r="A1065" s="117"/>
      <c r="B1065" s="128" t="s">
        <v>2449</v>
      </c>
      <c r="C1065" s="112">
        <v>2017</v>
      </c>
      <c r="D1065" s="119">
        <v>0.4</v>
      </c>
      <c r="E1065" s="113">
        <v>132</v>
      </c>
      <c r="F1065" s="121">
        <v>158</v>
      </c>
      <c r="G1065" s="113">
        <v>157.19507999999999</v>
      </c>
    </row>
    <row r="1066" spans="1:7" ht="16.5" hidden="1" outlineLevel="1" x14ac:dyDescent="0.25">
      <c r="A1066" s="117"/>
      <c r="B1066" s="128" t="s">
        <v>2450</v>
      </c>
      <c r="C1066" s="112">
        <v>2017</v>
      </c>
      <c r="D1066" s="119">
        <v>0.4</v>
      </c>
      <c r="E1066" s="113">
        <v>72</v>
      </c>
      <c r="F1066" s="121">
        <v>158</v>
      </c>
      <c r="G1066" s="113">
        <v>279.54354000000001</v>
      </c>
    </row>
    <row r="1067" spans="1:7" ht="16.5" hidden="1" outlineLevel="1" x14ac:dyDescent="0.25">
      <c r="A1067" s="117"/>
      <c r="B1067" s="128" t="s">
        <v>2451</v>
      </c>
      <c r="C1067" s="112">
        <v>2017</v>
      </c>
      <c r="D1067" s="119">
        <v>0.4</v>
      </c>
      <c r="E1067" s="113">
        <v>221</v>
      </c>
      <c r="F1067" s="121">
        <v>158</v>
      </c>
      <c r="G1067" s="113">
        <v>261.21804999999995</v>
      </c>
    </row>
    <row r="1068" spans="1:7" ht="16.5" hidden="1" outlineLevel="1" x14ac:dyDescent="0.25">
      <c r="A1068" s="117"/>
      <c r="B1068" s="128" t="s">
        <v>2452</v>
      </c>
      <c r="C1068" s="112">
        <v>2017</v>
      </c>
      <c r="D1068" s="119">
        <v>0.4</v>
      </c>
      <c r="E1068" s="113">
        <v>145</v>
      </c>
      <c r="F1068" s="121">
        <v>158</v>
      </c>
      <c r="G1068" s="113">
        <v>251.57532999999998</v>
      </c>
    </row>
    <row r="1069" spans="1:7" ht="16.5" hidden="1" outlineLevel="1" x14ac:dyDescent="0.25">
      <c r="A1069" s="117"/>
      <c r="B1069" s="128" t="s">
        <v>2453</v>
      </c>
      <c r="C1069" s="112">
        <v>2017</v>
      </c>
      <c r="D1069" s="119">
        <v>0.4</v>
      </c>
      <c r="E1069" s="113">
        <v>170</v>
      </c>
      <c r="F1069" s="121">
        <v>158</v>
      </c>
      <c r="G1069" s="113">
        <v>393.18648999999999</v>
      </c>
    </row>
    <row r="1070" spans="1:7" ht="16.5" hidden="1" outlineLevel="1" x14ac:dyDescent="0.25">
      <c r="A1070" s="117"/>
      <c r="B1070" s="128" t="s">
        <v>2454</v>
      </c>
      <c r="C1070" s="112">
        <v>2017</v>
      </c>
      <c r="D1070" s="119">
        <v>0.4</v>
      </c>
      <c r="E1070" s="113">
        <v>42</v>
      </c>
      <c r="F1070" s="121">
        <v>158</v>
      </c>
      <c r="G1070" s="113">
        <v>70.790970000000002</v>
      </c>
    </row>
    <row r="1071" spans="1:7" ht="16.5" hidden="1" outlineLevel="1" x14ac:dyDescent="0.25">
      <c r="A1071" s="117"/>
      <c r="B1071" s="128" t="s">
        <v>2455</v>
      </c>
      <c r="C1071" s="112">
        <v>2017</v>
      </c>
      <c r="D1071" s="119">
        <v>0.4</v>
      </c>
      <c r="E1071" s="113">
        <v>67</v>
      </c>
      <c r="F1071" s="121">
        <v>158</v>
      </c>
      <c r="G1071" s="113">
        <v>87.522410000000008</v>
      </c>
    </row>
    <row r="1072" spans="1:7" ht="16.5" hidden="1" outlineLevel="1" x14ac:dyDescent="0.25">
      <c r="A1072" s="117"/>
      <c r="B1072" s="128" t="s">
        <v>2456</v>
      </c>
      <c r="C1072" s="112">
        <v>2017</v>
      </c>
      <c r="D1072" s="119">
        <v>0.4</v>
      </c>
      <c r="E1072" s="113">
        <v>29</v>
      </c>
      <c r="F1072" s="121">
        <v>158</v>
      </c>
      <c r="G1072" s="113">
        <v>57.870460000000001</v>
      </c>
    </row>
    <row r="1073" spans="1:7" ht="16.5" hidden="1" outlineLevel="1" x14ac:dyDescent="0.25">
      <c r="A1073" s="117"/>
      <c r="B1073" s="128" t="s">
        <v>2457</v>
      </c>
      <c r="C1073" s="112">
        <v>2017</v>
      </c>
      <c r="D1073" s="119">
        <v>0.4</v>
      </c>
      <c r="E1073" s="113">
        <v>157</v>
      </c>
      <c r="F1073" s="121">
        <v>158</v>
      </c>
      <c r="G1073" s="113">
        <v>281.65952000000004</v>
      </c>
    </row>
    <row r="1074" spans="1:7" ht="16.5" hidden="1" outlineLevel="1" x14ac:dyDescent="0.25">
      <c r="A1074" s="117"/>
      <c r="B1074" s="128" t="s">
        <v>2458</v>
      </c>
      <c r="C1074" s="112">
        <v>2017</v>
      </c>
      <c r="D1074" s="119">
        <v>0.4</v>
      </c>
      <c r="E1074" s="113">
        <v>58</v>
      </c>
      <c r="F1074" s="121">
        <v>158</v>
      </c>
      <c r="G1074" s="113">
        <v>347.25305000000003</v>
      </c>
    </row>
    <row r="1075" spans="1:7" ht="16.5" hidden="1" outlineLevel="1" x14ac:dyDescent="0.25">
      <c r="A1075" s="117"/>
      <c r="B1075" s="128" t="s">
        <v>2459</v>
      </c>
      <c r="C1075" s="112">
        <v>2017</v>
      </c>
      <c r="D1075" s="119">
        <v>0.4</v>
      </c>
      <c r="E1075" s="113">
        <v>211</v>
      </c>
      <c r="F1075" s="121">
        <v>158</v>
      </c>
      <c r="G1075" s="113">
        <v>278.49328000000003</v>
      </c>
    </row>
    <row r="1076" spans="1:7" ht="16.5" hidden="1" outlineLevel="1" x14ac:dyDescent="0.25">
      <c r="A1076" s="117"/>
      <c r="B1076" s="128" t="s">
        <v>2460</v>
      </c>
      <c r="C1076" s="112">
        <v>2017</v>
      </c>
      <c r="D1076" s="119">
        <v>0.4</v>
      </c>
      <c r="E1076" s="113">
        <v>205</v>
      </c>
      <c r="F1076" s="121">
        <v>158</v>
      </c>
      <c r="G1076" s="113">
        <v>354.81180999999998</v>
      </c>
    </row>
    <row r="1077" spans="1:7" ht="16.5" hidden="1" outlineLevel="1" x14ac:dyDescent="0.25">
      <c r="A1077" s="117"/>
      <c r="B1077" s="128" t="s">
        <v>2461</v>
      </c>
      <c r="C1077" s="112">
        <v>2017</v>
      </c>
      <c r="D1077" s="119">
        <v>0.4</v>
      </c>
      <c r="E1077" s="113">
        <v>42</v>
      </c>
      <c r="F1077" s="121">
        <v>158</v>
      </c>
      <c r="G1077" s="113">
        <v>97.066789999999997</v>
      </c>
    </row>
    <row r="1078" spans="1:7" ht="16.5" hidden="1" outlineLevel="1" x14ac:dyDescent="0.25">
      <c r="A1078" s="117"/>
      <c r="B1078" s="128" t="s">
        <v>2107</v>
      </c>
      <c r="C1078" s="112">
        <v>2017</v>
      </c>
      <c r="D1078" s="119">
        <v>0.4</v>
      </c>
      <c r="E1078" s="113">
        <v>148</v>
      </c>
      <c r="F1078" s="121">
        <v>158</v>
      </c>
      <c r="G1078" s="113">
        <v>179.24894</v>
      </c>
    </row>
    <row r="1079" spans="1:7" ht="16.5" hidden="1" outlineLevel="1" x14ac:dyDescent="0.25">
      <c r="A1079" s="117"/>
      <c r="B1079" s="128" t="s">
        <v>2462</v>
      </c>
      <c r="C1079" s="112">
        <v>2017</v>
      </c>
      <c r="D1079" s="119">
        <v>0.4</v>
      </c>
      <c r="E1079" s="113">
        <v>60</v>
      </c>
      <c r="F1079" s="121">
        <v>158</v>
      </c>
      <c r="G1079" s="113">
        <v>90.530730000000005</v>
      </c>
    </row>
    <row r="1080" spans="1:7" ht="16.5" hidden="1" outlineLevel="1" x14ac:dyDescent="0.25">
      <c r="A1080" s="117"/>
      <c r="B1080" s="128" t="s">
        <v>2463</v>
      </c>
      <c r="C1080" s="112">
        <v>2017</v>
      </c>
      <c r="D1080" s="119">
        <v>0.4</v>
      </c>
      <c r="E1080" s="113">
        <v>167</v>
      </c>
      <c r="F1080" s="121">
        <v>158</v>
      </c>
      <c r="G1080" s="113">
        <v>200.20483999999999</v>
      </c>
    </row>
    <row r="1081" spans="1:7" ht="16.5" hidden="1" outlineLevel="1" x14ac:dyDescent="0.25">
      <c r="A1081" s="117"/>
      <c r="B1081" s="128" t="s">
        <v>2464</v>
      </c>
      <c r="C1081" s="112">
        <v>2017</v>
      </c>
      <c r="D1081" s="119">
        <v>0.4</v>
      </c>
      <c r="E1081" s="113">
        <v>96</v>
      </c>
      <c r="F1081" s="121">
        <v>158</v>
      </c>
      <c r="G1081" s="113">
        <v>134.65191999999999</v>
      </c>
    </row>
    <row r="1082" spans="1:7" ht="16.5" hidden="1" outlineLevel="1" x14ac:dyDescent="0.25">
      <c r="A1082" s="117"/>
      <c r="B1082" s="128" t="s">
        <v>2465</v>
      </c>
      <c r="C1082" s="112">
        <v>2017</v>
      </c>
      <c r="D1082" s="119">
        <v>0.4</v>
      </c>
      <c r="E1082" s="113">
        <v>67</v>
      </c>
      <c r="F1082" s="121">
        <v>158</v>
      </c>
      <c r="G1082" s="113">
        <v>102.61941</v>
      </c>
    </row>
    <row r="1083" spans="1:7" ht="16.5" hidden="1" outlineLevel="1" x14ac:dyDescent="0.25">
      <c r="A1083" s="117"/>
      <c r="B1083" s="128" t="s">
        <v>2466</v>
      </c>
      <c r="C1083" s="112">
        <v>2017</v>
      </c>
      <c r="D1083" s="119">
        <v>0.4</v>
      </c>
      <c r="E1083" s="113">
        <v>56</v>
      </c>
      <c r="F1083" s="121">
        <v>158</v>
      </c>
      <c r="G1083" s="113">
        <v>69.763540000000006</v>
      </c>
    </row>
    <row r="1084" spans="1:7" ht="16.5" hidden="1" outlineLevel="1" x14ac:dyDescent="0.25">
      <c r="A1084" s="117"/>
      <c r="B1084" s="128" t="s">
        <v>2467</v>
      </c>
      <c r="C1084" s="112">
        <v>2017</v>
      </c>
      <c r="D1084" s="119">
        <v>0.4</v>
      </c>
      <c r="E1084" s="113">
        <v>80</v>
      </c>
      <c r="F1084" s="121">
        <v>158</v>
      </c>
      <c r="G1084" s="113">
        <v>72.693780000000004</v>
      </c>
    </row>
    <row r="1085" spans="1:7" ht="16.5" hidden="1" outlineLevel="1" x14ac:dyDescent="0.25">
      <c r="A1085" s="117"/>
      <c r="B1085" s="128" t="s">
        <v>2468</v>
      </c>
      <c r="C1085" s="112">
        <v>2017</v>
      </c>
      <c r="D1085" s="119">
        <v>0.4</v>
      </c>
      <c r="E1085" s="113">
        <v>167</v>
      </c>
      <c r="F1085" s="121">
        <v>158</v>
      </c>
      <c r="G1085" s="113">
        <v>321.67505999999997</v>
      </c>
    </row>
    <row r="1086" spans="1:7" ht="16.5" hidden="1" outlineLevel="1" x14ac:dyDescent="0.25">
      <c r="A1086" s="117"/>
      <c r="B1086" s="128" t="s">
        <v>2469</v>
      </c>
      <c r="C1086" s="112">
        <v>2017</v>
      </c>
      <c r="D1086" s="119">
        <v>0.4</v>
      </c>
      <c r="E1086" s="113">
        <v>240</v>
      </c>
      <c r="F1086" s="121">
        <v>158</v>
      </c>
      <c r="G1086" s="113">
        <v>161.52293</v>
      </c>
    </row>
    <row r="1087" spans="1:7" ht="16.5" hidden="1" outlineLevel="1" x14ac:dyDescent="0.25">
      <c r="A1087" s="117"/>
      <c r="B1087" s="128" t="s">
        <v>2470</v>
      </c>
      <c r="C1087" s="112">
        <v>2017</v>
      </c>
      <c r="D1087" s="119">
        <v>0.4</v>
      </c>
      <c r="E1087" s="113">
        <v>271</v>
      </c>
      <c r="F1087" s="121">
        <v>158</v>
      </c>
      <c r="G1087" s="113">
        <v>284.59842000000003</v>
      </c>
    </row>
    <row r="1088" spans="1:7" ht="16.5" hidden="1" outlineLevel="1" x14ac:dyDescent="0.25">
      <c r="A1088" s="117"/>
      <c r="B1088" s="128" t="s">
        <v>2471</v>
      </c>
      <c r="C1088" s="112">
        <v>2017</v>
      </c>
      <c r="D1088" s="119">
        <v>0.4</v>
      </c>
      <c r="E1088" s="113">
        <v>394</v>
      </c>
      <c r="F1088" s="121">
        <v>158</v>
      </c>
      <c r="G1088" s="113">
        <v>488.61153000000002</v>
      </c>
    </row>
    <row r="1089" spans="1:7" ht="16.5" hidden="1" outlineLevel="1" x14ac:dyDescent="0.25">
      <c r="A1089" s="117"/>
      <c r="B1089" s="128" t="s">
        <v>2472</v>
      </c>
      <c r="C1089" s="112">
        <v>2017</v>
      </c>
      <c r="D1089" s="119">
        <v>0.4</v>
      </c>
      <c r="E1089" s="113">
        <v>23</v>
      </c>
      <c r="F1089" s="121">
        <v>158</v>
      </c>
      <c r="G1089" s="113">
        <v>236.99754999999999</v>
      </c>
    </row>
    <row r="1090" spans="1:7" ht="16.5" hidden="1" outlineLevel="1" x14ac:dyDescent="0.25">
      <c r="A1090" s="117"/>
      <c r="B1090" s="128" t="s">
        <v>2473</v>
      </c>
      <c r="C1090" s="112">
        <v>2017</v>
      </c>
      <c r="D1090" s="119">
        <v>0.4</v>
      </c>
      <c r="E1090" s="113">
        <v>54</v>
      </c>
      <c r="F1090" s="121">
        <v>158</v>
      </c>
      <c r="G1090" s="113">
        <v>76.11645</v>
      </c>
    </row>
    <row r="1091" spans="1:7" ht="16.5" hidden="1" outlineLevel="1" x14ac:dyDescent="0.25">
      <c r="A1091" s="117"/>
      <c r="B1091" s="128" t="s">
        <v>2474</v>
      </c>
      <c r="C1091" s="112">
        <v>2017</v>
      </c>
      <c r="D1091" s="119">
        <v>0.4</v>
      </c>
      <c r="E1091" s="113">
        <v>176</v>
      </c>
      <c r="F1091" s="121">
        <v>158</v>
      </c>
      <c r="G1091" s="113">
        <v>333.25523999999996</v>
      </c>
    </row>
    <row r="1092" spans="1:7" ht="16.5" hidden="1" outlineLevel="1" x14ac:dyDescent="0.25">
      <c r="A1092" s="117"/>
      <c r="B1092" s="128" t="s">
        <v>2475</v>
      </c>
      <c r="C1092" s="112">
        <v>2017</v>
      </c>
      <c r="D1092" s="119">
        <v>0.4</v>
      </c>
      <c r="E1092" s="113">
        <v>43</v>
      </c>
      <c r="F1092" s="121">
        <v>158</v>
      </c>
      <c r="G1092" s="113">
        <v>126.34832999999999</v>
      </c>
    </row>
    <row r="1093" spans="1:7" ht="16.5" hidden="1" outlineLevel="1" x14ac:dyDescent="0.25">
      <c r="A1093" s="117"/>
      <c r="B1093" s="128" t="s">
        <v>2476</v>
      </c>
      <c r="C1093" s="112">
        <v>2017</v>
      </c>
      <c r="D1093" s="119">
        <v>0.4</v>
      </c>
      <c r="E1093" s="113">
        <v>113</v>
      </c>
      <c r="F1093" s="121">
        <v>158</v>
      </c>
      <c r="G1093" s="113">
        <v>63.92409</v>
      </c>
    </row>
    <row r="1094" spans="1:7" ht="16.5" hidden="1" outlineLevel="1" x14ac:dyDescent="0.25">
      <c r="A1094" s="117"/>
      <c r="B1094" s="128" t="s">
        <v>2477</v>
      </c>
      <c r="C1094" s="112">
        <v>2017</v>
      </c>
      <c r="D1094" s="119">
        <v>0.4</v>
      </c>
      <c r="E1094" s="113">
        <v>80</v>
      </c>
      <c r="F1094" s="121">
        <v>158</v>
      </c>
      <c r="G1094" s="113">
        <v>80.004070000000013</v>
      </c>
    </row>
    <row r="1095" spans="1:7" ht="16.5" hidden="1" outlineLevel="1" x14ac:dyDescent="0.25">
      <c r="A1095" s="117"/>
      <c r="B1095" s="128" t="s">
        <v>2478</v>
      </c>
      <c r="C1095" s="112">
        <v>2017</v>
      </c>
      <c r="D1095" s="119">
        <v>0.4</v>
      </c>
      <c r="E1095" s="113">
        <v>116</v>
      </c>
      <c r="F1095" s="121">
        <v>158</v>
      </c>
      <c r="G1095" s="113">
        <v>76.525199999999998</v>
      </c>
    </row>
    <row r="1096" spans="1:7" ht="16.5" hidden="1" outlineLevel="1" x14ac:dyDescent="0.25">
      <c r="A1096" s="117"/>
      <c r="B1096" s="128" t="s">
        <v>2479</v>
      </c>
      <c r="C1096" s="112">
        <v>2017</v>
      </c>
      <c r="D1096" s="119">
        <v>0.4</v>
      </c>
      <c r="E1096" s="113">
        <v>318</v>
      </c>
      <c r="F1096" s="121">
        <v>158</v>
      </c>
      <c r="G1096" s="113">
        <v>217.82037</v>
      </c>
    </row>
    <row r="1097" spans="1:7" ht="16.5" hidden="1" outlineLevel="1" x14ac:dyDescent="0.25">
      <c r="A1097" s="117"/>
      <c r="B1097" s="128" t="s">
        <v>2480</v>
      </c>
      <c r="C1097" s="112">
        <v>2017</v>
      </c>
      <c r="D1097" s="119">
        <v>0.4</v>
      </c>
      <c r="E1097" s="113">
        <v>138</v>
      </c>
      <c r="F1097" s="121">
        <v>158</v>
      </c>
      <c r="G1097" s="113">
        <v>201.35561000000001</v>
      </c>
    </row>
    <row r="1098" spans="1:7" ht="16.5" hidden="1" outlineLevel="1" x14ac:dyDescent="0.25">
      <c r="A1098" s="117"/>
      <c r="B1098" s="128" t="s">
        <v>2481</v>
      </c>
      <c r="C1098" s="112">
        <v>2017</v>
      </c>
      <c r="D1098" s="119">
        <v>0.4</v>
      </c>
      <c r="E1098" s="113">
        <v>130</v>
      </c>
      <c r="F1098" s="121">
        <v>158</v>
      </c>
      <c r="G1098" s="113">
        <v>101.37877</v>
      </c>
    </row>
    <row r="1099" spans="1:7" ht="16.5" hidden="1" outlineLevel="1" x14ac:dyDescent="0.25">
      <c r="A1099" s="117"/>
      <c r="B1099" s="128" t="s">
        <v>2482</v>
      </c>
      <c r="C1099" s="112">
        <v>2017</v>
      </c>
      <c r="D1099" s="119">
        <v>0.4</v>
      </c>
      <c r="E1099" s="113">
        <v>315</v>
      </c>
      <c r="F1099" s="121">
        <v>158</v>
      </c>
      <c r="G1099" s="113">
        <v>401.76092</v>
      </c>
    </row>
    <row r="1100" spans="1:7" ht="16.5" hidden="1" outlineLevel="1" x14ac:dyDescent="0.25">
      <c r="A1100" s="117"/>
      <c r="B1100" s="128" t="s">
        <v>2483</v>
      </c>
      <c r="C1100" s="112">
        <v>2017</v>
      </c>
      <c r="D1100" s="119">
        <v>0.4</v>
      </c>
      <c r="E1100" s="113">
        <v>40</v>
      </c>
      <c r="F1100" s="121">
        <v>158</v>
      </c>
      <c r="G1100" s="113">
        <v>686.54212999999993</v>
      </c>
    </row>
    <row r="1101" spans="1:7" ht="16.5" hidden="1" outlineLevel="1" x14ac:dyDescent="0.25">
      <c r="A1101" s="117"/>
      <c r="B1101" s="128" t="s">
        <v>2484</v>
      </c>
      <c r="C1101" s="112">
        <v>2017</v>
      </c>
      <c r="D1101" s="119">
        <v>0.4</v>
      </c>
      <c r="E1101" s="113">
        <v>205</v>
      </c>
      <c r="F1101" s="121">
        <v>158</v>
      </c>
      <c r="G1101" s="113">
        <v>240.31292999999999</v>
      </c>
    </row>
    <row r="1102" spans="1:7" ht="16.5" hidden="1" outlineLevel="1" x14ac:dyDescent="0.25">
      <c r="A1102" s="117"/>
      <c r="B1102" s="128" t="s">
        <v>2485</v>
      </c>
      <c r="C1102" s="112">
        <v>2017</v>
      </c>
      <c r="D1102" s="119">
        <v>0.4</v>
      </c>
      <c r="E1102" s="113">
        <v>433</v>
      </c>
      <c r="F1102" s="121">
        <v>158</v>
      </c>
      <c r="G1102" s="113">
        <v>397.42800999999997</v>
      </c>
    </row>
    <row r="1103" spans="1:7" ht="16.5" hidden="1" outlineLevel="1" x14ac:dyDescent="0.25">
      <c r="A1103" s="117"/>
      <c r="B1103" s="128" t="s">
        <v>2486</v>
      </c>
      <c r="C1103" s="112">
        <v>2017</v>
      </c>
      <c r="D1103" s="119">
        <v>0.4</v>
      </c>
      <c r="E1103" s="113">
        <v>95</v>
      </c>
      <c r="F1103" s="121">
        <v>158</v>
      </c>
      <c r="G1103" s="113">
        <v>89.100740000000002</v>
      </c>
    </row>
    <row r="1104" spans="1:7" ht="16.5" hidden="1" outlineLevel="1" x14ac:dyDescent="0.25">
      <c r="A1104" s="117"/>
      <c r="B1104" s="128" t="s">
        <v>2487</v>
      </c>
      <c r="C1104" s="112">
        <v>2017</v>
      </c>
      <c r="D1104" s="119">
        <v>0.4</v>
      </c>
      <c r="E1104" s="113">
        <v>70</v>
      </c>
      <c r="F1104" s="121">
        <v>158</v>
      </c>
      <c r="G1104" s="113">
        <v>136.13691</v>
      </c>
    </row>
    <row r="1105" spans="1:7" ht="16.5" hidden="1" outlineLevel="1" x14ac:dyDescent="0.25">
      <c r="A1105" s="117"/>
      <c r="B1105" s="128" t="s">
        <v>2488</v>
      </c>
      <c r="C1105" s="112">
        <v>2017</v>
      </c>
      <c r="D1105" s="119">
        <v>0.4</v>
      </c>
      <c r="E1105" s="113">
        <v>128</v>
      </c>
      <c r="F1105" s="121">
        <v>158</v>
      </c>
      <c r="G1105" s="113">
        <v>119.19532000000001</v>
      </c>
    </row>
    <row r="1106" spans="1:7" ht="16.5" hidden="1" outlineLevel="1" x14ac:dyDescent="0.25">
      <c r="A1106" s="117"/>
      <c r="B1106" s="128" t="s">
        <v>2489</v>
      </c>
      <c r="C1106" s="112">
        <v>2017</v>
      </c>
      <c r="D1106" s="119">
        <v>0.4</v>
      </c>
      <c r="E1106" s="113">
        <v>776</v>
      </c>
      <c r="F1106" s="121">
        <v>158</v>
      </c>
      <c r="G1106" s="113">
        <v>325.28794000000005</v>
      </c>
    </row>
    <row r="1107" spans="1:7" ht="16.5" hidden="1" outlineLevel="1" x14ac:dyDescent="0.25">
      <c r="A1107" s="117"/>
      <c r="B1107" s="128" t="s">
        <v>2490</v>
      </c>
      <c r="C1107" s="112">
        <v>2017</v>
      </c>
      <c r="D1107" s="119">
        <v>0.4</v>
      </c>
      <c r="E1107" s="113">
        <v>60</v>
      </c>
      <c r="F1107" s="121">
        <v>158</v>
      </c>
      <c r="G1107" s="113">
        <v>121.42495</v>
      </c>
    </row>
    <row r="1108" spans="1:7" ht="16.5" hidden="1" outlineLevel="1" x14ac:dyDescent="0.25">
      <c r="A1108" s="117"/>
      <c r="B1108" s="128" t="s">
        <v>2491</v>
      </c>
      <c r="C1108" s="112">
        <v>2017</v>
      </c>
      <c r="D1108" s="119">
        <v>0.4</v>
      </c>
      <c r="E1108" s="113">
        <v>120</v>
      </c>
      <c r="F1108" s="121">
        <v>158</v>
      </c>
      <c r="G1108" s="113">
        <v>168.18195</v>
      </c>
    </row>
    <row r="1109" spans="1:7" ht="16.5" hidden="1" outlineLevel="1" x14ac:dyDescent="0.25">
      <c r="A1109" s="117"/>
      <c r="B1109" s="128" t="s">
        <v>2492</v>
      </c>
      <c r="C1109" s="112">
        <v>2017</v>
      </c>
      <c r="D1109" s="119">
        <v>0.4</v>
      </c>
      <c r="E1109" s="113">
        <v>50</v>
      </c>
      <c r="F1109" s="121">
        <v>158</v>
      </c>
      <c r="G1109" s="113">
        <v>149.64352</v>
      </c>
    </row>
    <row r="1110" spans="1:7" ht="16.5" hidden="1" outlineLevel="1" x14ac:dyDescent="0.25">
      <c r="A1110" s="117"/>
      <c r="B1110" s="128" t="s">
        <v>2493</v>
      </c>
      <c r="C1110" s="112">
        <v>2017</v>
      </c>
      <c r="D1110" s="119">
        <v>0.4</v>
      </c>
      <c r="E1110" s="113">
        <v>167</v>
      </c>
      <c r="F1110" s="121">
        <v>158</v>
      </c>
      <c r="G1110" s="113">
        <v>233.94657999999998</v>
      </c>
    </row>
    <row r="1111" spans="1:7" ht="16.5" hidden="1" outlineLevel="1" x14ac:dyDescent="0.25">
      <c r="A1111" s="117"/>
      <c r="B1111" s="128" t="s">
        <v>2494</v>
      </c>
      <c r="C1111" s="112">
        <v>2017</v>
      </c>
      <c r="D1111" s="119">
        <v>0.4</v>
      </c>
      <c r="E1111" s="113">
        <v>43</v>
      </c>
      <c r="F1111" s="121">
        <v>158</v>
      </c>
      <c r="G1111" s="113">
        <v>139.31116</v>
      </c>
    </row>
    <row r="1112" spans="1:7" ht="16.5" hidden="1" outlineLevel="1" x14ac:dyDescent="0.25">
      <c r="A1112" s="117"/>
      <c r="B1112" s="128" t="s">
        <v>2495</v>
      </c>
      <c r="C1112" s="112">
        <v>2017</v>
      </c>
      <c r="D1112" s="119">
        <v>0.4</v>
      </c>
      <c r="E1112" s="113">
        <v>219</v>
      </c>
      <c r="F1112" s="121">
        <v>158</v>
      </c>
      <c r="G1112" s="113">
        <v>135.06617</v>
      </c>
    </row>
    <row r="1113" spans="1:7" ht="16.5" hidden="1" outlineLevel="1" x14ac:dyDescent="0.25">
      <c r="A1113" s="117"/>
      <c r="B1113" s="128" t="s">
        <v>2496</v>
      </c>
      <c r="C1113" s="112">
        <v>2017</v>
      </c>
      <c r="D1113" s="119">
        <v>0.4</v>
      </c>
      <c r="E1113" s="113">
        <v>90</v>
      </c>
      <c r="F1113" s="121">
        <v>158</v>
      </c>
      <c r="G1113" s="113">
        <v>129.57897</v>
      </c>
    </row>
    <row r="1114" spans="1:7" ht="16.5" hidden="1" outlineLevel="1" x14ac:dyDescent="0.25">
      <c r="A1114" s="117"/>
      <c r="B1114" s="128" t="s">
        <v>2497</v>
      </c>
      <c r="C1114" s="112">
        <v>2017</v>
      </c>
      <c r="D1114" s="119">
        <v>0.4</v>
      </c>
      <c r="E1114" s="113">
        <v>500</v>
      </c>
      <c r="F1114" s="121">
        <v>158</v>
      </c>
      <c r="G1114" s="113">
        <v>186.03505000000001</v>
      </c>
    </row>
    <row r="1115" spans="1:7" ht="16.5" hidden="1" outlineLevel="1" x14ac:dyDescent="0.25">
      <c r="A1115" s="117"/>
      <c r="B1115" s="128" t="s">
        <v>2498</v>
      </c>
      <c r="C1115" s="112">
        <v>2017</v>
      </c>
      <c r="D1115" s="119">
        <v>0.4</v>
      </c>
      <c r="E1115" s="113">
        <v>147</v>
      </c>
      <c r="F1115" s="121">
        <v>158</v>
      </c>
      <c r="G1115" s="113">
        <v>152.35103000000001</v>
      </c>
    </row>
    <row r="1116" spans="1:7" ht="16.5" hidden="1" outlineLevel="1" x14ac:dyDescent="0.25">
      <c r="A1116" s="117"/>
      <c r="B1116" s="128" t="s">
        <v>2499</v>
      </c>
      <c r="C1116" s="112">
        <v>2017</v>
      </c>
      <c r="D1116" s="119">
        <v>0.4</v>
      </c>
      <c r="E1116" s="113">
        <v>147</v>
      </c>
      <c r="F1116" s="121">
        <v>158</v>
      </c>
      <c r="G1116" s="113">
        <v>153.57192999999998</v>
      </c>
    </row>
    <row r="1117" spans="1:7" ht="16.5" hidden="1" outlineLevel="1" x14ac:dyDescent="0.25">
      <c r="A1117" s="117"/>
      <c r="B1117" s="128" t="s">
        <v>2500</v>
      </c>
      <c r="C1117" s="112">
        <v>2017</v>
      </c>
      <c r="D1117" s="119">
        <v>0.4</v>
      </c>
      <c r="E1117" s="113">
        <v>78</v>
      </c>
      <c r="F1117" s="121">
        <v>158</v>
      </c>
      <c r="G1117" s="113">
        <v>96.461370000000002</v>
      </c>
    </row>
    <row r="1118" spans="1:7" ht="16.5" hidden="1" outlineLevel="1" x14ac:dyDescent="0.25">
      <c r="A1118" s="117"/>
      <c r="B1118" s="128" t="s">
        <v>2501</v>
      </c>
      <c r="C1118" s="112">
        <v>2017</v>
      </c>
      <c r="D1118" s="119">
        <v>0.4</v>
      </c>
      <c r="E1118" s="113">
        <v>80</v>
      </c>
      <c r="F1118" s="121">
        <v>158</v>
      </c>
      <c r="G1118" s="113">
        <v>113.08327000000001</v>
      </c>
    </row>
    <row r="1119" spans="1:7" ht="16.5" hidden="1" outlineLevel="1" x14ac:dyDescent="0.25">
      <c r="A1119" s="117"/>
      <c r="B1119" s="128" t="s">
        <v>2502</v>
      </c>
      <c r="C1119" s="112">
        <v>2017</v>
      </c>
      <c r="D1119" s="119">
        <v>0.4</v>
      </c>
      <c r="E1119" s="113">
        <v>180</v>
      </c>
      <c r="F1119" s="121">
        <v>158</v>
      </c>
      <c r="G1119" s="113">
        <v>180.172</v>
      </c>
    </row>
    <row r="1120" spans="1:7" ht="16.5" hidden="1" outlineLevel="1" x14ac:dyDescent="0.25">
      <c r="A1120" s="117"/>
      <c r="B1120" s="128" t="s">
        <v>2503</v>
      </c>
      <c r="C1120" s="112">
        <v>2017</v>
      </c>
      <c r="D1120" s="119">
        <v>0.4</v>
      </c>
      <c r="E1120" s="113">
        <v>146</v>
      </c>
      <c r="F1120" s="121">
        <v>158</v>
      </c>
      <c r="G1120" s="113">
        <v>151.00936000000002</v>
      </c>
    </row>
    <row r="1121" spans="1:7" ht="16.5" hidden="1" outlineLevel="1" x14ac:dyDescent="0.25">
      <c r="A1121" s="117"/>
      <c r="B1121" s="128" t="s">
        <v>2504</v>
      </c>
      <c r="C1121" s="112">
        <v>2017</v>
      </c>
      <c r="D1121" s="119">
        <v>0.4</v>
      </c>
      <c r="E1121" s="113">
        <v>196</v>
      </c>
      <c r="F1121" s="121">
        <v>158</v>
      </c>
      <c r="G1121" s="113">
        <v>210.75863999999999</v>
      </c>
    </row>
    <row r="1122" spans="1:7" ht="16.5" hidden="1" outlineLevel="1" x14ac:dyDescent="0.25">
      <c r="A1122" s="117"/>
      <c r="B1122" s="128" t="s">
        <v>2505</v>
      </c>
      <c r="C1122" s="112">
        <v>2017</v>
      </c>
      <c r="D1122" s="119">
        <v>0.4</v>
      </c>
      <c r="E1122" s="113">
        <v>2017</v>
      </c>
      <c r="F1122" s="121">
        <v>158</v>
      </c>
      <c r="G1122" s="113">
        <v>893.65449000000001</v>
      </c>
    </row>
    <row r="1123" spans="1:7" ht="16.5" hidden="1" outlineLevel="1" x14ac:dyDescent="0.25">
      <c r="A1123" s="117"/>
      <c r="B1123" s="128" t="s">
        <v>2506</v>
      </c>
      <c r="C1123" s="112">
        <v>2017</v>
      </c>
      <c r="D1123" s="119">
        <v>0.4</v>
      </c>
      <c r="E1123" s="113">
        <v>586</v>
      </c>
      <c r="F1123" s="121">
        <v>158</v>
      </c>
      <c r="G1123" s="113">
        <v>670.47622999999999</v>
      </c>
    </row>
    <row r="1124" spans="1:7" ht="16.5" hidden="1" outlineLevel="1" x14ac:dyDescent="0.25">
      <c r="A1124" s="117"/>
      <c r="B1124" s="128" t="s">
        <v>2507</v>
      </c>
      <c r="C1124" s="112">
        <v>2017</v>
      </c>
      <c r="D1124" s="119">
        <v>0.4</v>
      </c>
      <c r="E1124" s="113">
        <v>471</v>
      </c>
      <c r="F1124" s="121">
        <v>158</v>
      </c>
      <c r="G1124" s="113">
        <v>817.26072999999997</v>
      </c>
    </row>
    <row r="1125" spans="1:7" ht="16.5" hidden="1" outlineLevel="1" x14ac:dyDescent="0.25">
      <c r="A1125" s="117"/>
      <c r="B1125" s="128" t="s">
        <v>2508</v>
      </c>
      <c r="C1125" s="112">
        <v>2017</v>
      </c>
      <c r="D1125" s="119">
        <v>0.4</v>
      </c>
      <c r="E1125" s="113">
        <v>261</v>
      </c>
      <c r="F1125" s="121">
        <v>158</v>
      </c>
      <c r="G1125" s="113">
        <v>497.66896999999994</v>
      </c>
    </row>
    <row r="1126" spans="1:7" ht="16.5" hidden="1" outlineLevel="1" x14ac:dyDescent="0.25">
      <c r="A1126" s="117"/>
      <c r="B1126" s="128" t="s">
        <v>2509</v>
      </c>
      <c r="C1126" s="112">
        <v>2017</v>
      </c>
      <c r="D1126" s="119">
        <v>0.4</v>
      </c>
      <c r="E1126" s="113">
        <v>387</v>
      </c>
      <c r="F1126" s="121">
        <v>158</v>
      </c>
      <c r="G1126" s="113">
        <v>599.17990999999984</v>
      </c>
    </row>
    <row r="1127" spans="1:7" ht="16.5" hidden="1" outlineLevel="1" x14ac:dyDescent="0.25">
      <c r="A1127" s="117"/>
      <c r="B1127" s="128" t="s">
        <v>2510</v>
      </c>
      <c r="C1127" s="112">
        <v>2017</v>
      </c>
      <c r="D1127" s="119">
        <v>0.4</v>
      </c>
      <c r="E1127" s="113">
        <v>220</v>
      </c>
      <c r="F1127" s="121">
        <v>158</v>
      </c>
      <c r="G1127" s="113">
        <v>311.67970000000003</v>
      </c>
    </row>
    <row r="1128" spans="1:7" ht="16.5" hidden="1" outlineLevel="1" x14ac:dyDescent="0.25">
      <c r="A1128" s="117"/>
      <c r="B1128" s="128" t="s">
        <v>2511</v>
      </c>
      <c r="C1128" s="112">
        <v>2017</v>
      </c>
      <c r="D1128" s="119">
        <v>0.4</v>
      </c>
      <c r="E1128" s="113">
        <v>936</v>
      </c>
      <c r="F1128" s="121">
        <v>158</v>
      </c>
      <c r="G1128" s="113">
        <v>542.71519000000001</v>
      </c>
    </row>
    <row r="1129" spans="1:7" ht="16.5" hidden="1" outlineLevel="1" x14ac:dyDescent="0.25">
      <c r="A1129" s="117"/>
      <c r="B1129" s="128" t="s">
        <v>2512</v>
      </c>
      <c r="C1129" s="112">
        <v>2017</v>
      </c>
      <c r="D1129" s="119">
        <v>0.4</v>
      </c>
      <c r="E1129" s="113">
        <v>49</v>
      </c>
      <c r="F1129" s="121">
        <v>158</v>
      </c>
      <c r="G1129" s="113">
        <v>112.0194</v>
      </c>
    </row>
    <row r="1130" spans="1:7" ht="16.5" hidden="1" outlineLevel="1" x14ac:dyDescent="0.25">
      <c r="A1130" s="117"/>
      <c r="B1130" s="128" t="s">
        <v>2513</v>
      </c>
      <c r="C1130" s="112">
        <v>2017</v>
      </c>
      <c r="D1130" s="119">
        <v>0.4</v>
      </c>
      <c r="E1130" s="113">
        <v>91</v>
      </c>
      <c r="F1130" s="121">
        <v>158</v>
      </c>
      <c r="G1130" s="113">
        <v>121.62964000000001</v>
      </c>
    </row>
    <row r="1131" spans="1:7" ht="16.5" hidden="1" outlineLevel="1" x14ac:dyDescent="0.25">
      <c r="A1131" s="117"/>
      <c r="B1131" s="128" t="s">
        <v>2514</v>
      </c>
      <c r="C1131" s="112">
        <v>2017</v>
      </c>
      <c r="D1131" s="119">
        <v>0.4</v>
      </c>
      <c r="E1131" s="113">
        <v>91</v>
      </c>
      <c r="F1131" s="121">
        <v>158</v>
      </c>
      <c r="G1131" s="113">
        <v>328.68531999999999</v>
      </c>
    </row>
    <row r="1132" spans="1:7" ht="16.5" hidden="1" outlineLevel="1" x14ac:dyDescent="0.25">
      <c r="A1132" s="117"/>
      <c r="B1132" s="128" t="s">
        <v>2515</v>
      </c>
      <c r="C1132" s="112">
        <v>2017</v>
      </c>
      <c r="D1132" s="119">
        <v>0.4</v>
      </c>
      <c r="E1132" s="113">
        <v>173</v>
      </c>
      <c r="F1132" s="121">
        <v>158</v>
      </c>
      <c r="G1132" s="113">
        <v>231.93981999999997</v>
      </c>
    </row>
    <row r="1133" spans="1:7" ht="16.5" hidden="1" outlineLevel="1" x14ac:dyDescent="0.25">
      <c r="A1133" s="117"/>
      <c r="B1133" s="128" t="s">
        <v>2516</v>
      </c>
      <c r="C1133" s="112">
        <v>2017</v>
      </c>
      <c r="D1133" s="119">
        <v>0.4</v>
      </c>
      <c r="E1133" s="113">
        <v>166</v>
      </c>
      <c r="F1133" s="121">
        <v>158</v>
      </c>
      <c r="G1133" s="113">
        <v>112.63296000000001</v>
      </c>
    </row>
    <row r="1134" spans="1:7" ht="16.5" hidden="1" outlineLevel="1" x14ac:dyDescent="0.25">
      <c r="A1134" s="117"/>
      <c r="B1134" s="128" t="s">
        <v>2517</v>
      </c>
      <c r="C1134" s="112">
        <v>2017</v>
      </c>
      <c r="D1134" s="119">
        <v>0.4</v>
      </c>
      <c r="E1134" s="113">
        <v>86</v>
      </c>
      <c r="F1134" s="121">
        <v>158</v>
      </c>
      <c r="G1134" s="113">
        <v>200.85349000000002</v>
      </c>
    </row>
    <row r="1135" spans="1:7" ht="16.5" hidden="1" outlineLevel="1" x14ac:dyDescent="0.25">
      <c r="A1135" s="117"/>
      <c r="B1135" s="128" t="s">
        <v>2518</v>
      </c>
      <c r="C1135" s="112">
        <v>2017</v>
      </c>
      <c r="D1135" s="119">
        <v>0.4</v>
      </c>
      <c r="E1135" s="113">
        <v>235</v>
      </c>
      <c r="F1135" s="121">
        <v>158</v>
      </c>
      <c r="G1135" s="113">
        <v>173.81005000000002</v>
      </c>
    </row>
    <row r="1136" spans="1:7" ht="16.5" hidden="1" outlineLevel="1" x14ac:dyDescent="0.25">
      <c r="A1136" s="117"/>
      <c r="B1136" s="128" t="s">
        <v>2519</v>
      </c>
      <c r="C1136" s="112">
        <v>2017</v>
      </c>
      <c r="D1136" s="119">
        <v>0.4</v>
      </c>
      <c r="E1136" s="113">
        <v>76</v>
      </c>
      <c r="F1136" s="121">
        <v>158</v>
      </c>
      <c r="G1136" s="113">
        <v>112.34773</v>
      </c>
    </row>
    <row r="1137" spans="1:7" ht="16.5" hidden="1" outlineLevel="1" x14ac:dyDescent="0.25">
      <c r="A1137" s="117"/>
      <c r="B1137" s="128" t="s">
        <v>2520</v>
      </c>
      <c r="C1137" s="112">
        <v>2017</v>
      </c>
      <c r="D1137" s="119">
        <v>0.4</v>
      </c>
      <c r="E1137" s="113">
        <v>125</v>
      </c>
      <c r="F1137" s="121">
        <v>158</v>
      </c>
      <c r="G1137" s="113">
        <v>192.18325999999999</v>
      </c>
    </row>
    <row r="1138" spans="1:7" ht="16.5" hidden="1" outlineLevel="1" x14ac:dyDescent="0.25">
      <c r="A1138" s="117"/>
      <c r="B1138" s="128" t="s">
        <v>2521</v>
      </c>
      <c r="C1138" s="112">
        <v>2017</v>
      </c>
      <c r="D1138" s="119">
        <v>0.4</v>
      </c>
      <c r="E1138" s="113">
        <v>300</v>
      </c>
      <c r="F1138" s="121">
        <v>158</v>
      </c>
      <c r="G1138" s="113">
        <v>292.37864999999999</v>
      </c>
    </row>
    <row r="1139" spans="1:7" ht="16.5" hidden="1" outlineLevel="1" x14ac:dyDescent="0.25">
      <c r="A1139" s="117"/>
      <c r="B1139" s="128" t="s">
        <v>2522</v>
      </c>
      <c r="C1139" s="112">
        <v>2017</v>
      </c>
      <c r="D1139" s="119">
        <v>0.4</v>
      </c>
      <c r="E1139" s="113">
        <v>587</v>
      </c>
      <c r="F1139" s="121">
        <v>158</v>
      </c>
      <c r="G1139" s="113">
        <v>390.29206999999997</v>
      </c>
    </row>
    <row r="1140" spans="1:7" ht="16.5" hidden="1" outlineLevel="1" x14ac:dyDescent="0.25">
      <c r="A1140" s="117"/>
      <c r="B1140" s="128" t="s">
        <v>2523</v>
      </c>
      <c r="C1140" s="112">
        <v>2017</v>
      </c>
      <c r="D1140" s="119">
        <v>0.4</v>
      </c>
      <c r="E1140" s="113">
        <v>241</v>
      </c>
      <c r="F1140" s="121">
        <v>158</v>
      </c>
      <c r="G1140" s="113">
        <v>319.53384000000005</v>
      </c>
    </row>
    <row r="1141" spans="1:7" ht="16.5" hidden="1" outlineLevel="1" x14ac:dyDescent="0.25">
      <c r="A1141" s="117"/>
      <c r="B1141" s="128" t="s">
        <v>2524</v>
      </c>
      <c r="C1141" s="112">
        <v>2017</v>
      </c>
      <c r="D1141" s="119">
        <v>0.4</v>
      </c>
      <c r="E1141" s="113">
        <v>198</v>
      </c>
      <c r="F1141" s="121">
        <v>158</v>
      </c>
      <c r="G1141" s="113">
        <v>81.304450000000003</v>
      </c>
    </row>
    <row r="1142" spans="1:7" ht="16.5" hidden="1" outlineLevel="1" x14ac:dyDescent="0.25">
      <c r="A1142" s="117"/>
      <c r="B1142" s="128" t="s">
        <v>2525</v>
      </c>
      <c r="C1142" s="112">
        <v>2017</v>
      </c>
      <c r="D1142" s="119">
        <v>0.4</v>
      </c>
      <c r="E1142" s="113">
        <v>104</v>
      </c>
      <c r="F1142" s="121">
        <v>158</v>
      </c>
      <c r="G1142" s="113">
        <v>104.40259</v>
      </c>
    </row>
    <row r="1143" spans="1:7" ht="16.5" hidden="1" outlineLevel="1" x14ac:dyDescent="0.25">
      <c r="A1143" s="117"/>
      <c r="B1143" s="128" t="s">
        <v>2526</v>
      </c>
      <c r="C1143" s="112">
        <v>2017</v>
      </c>
      <c r="D1143" s="119">
        <v>0.4</v>
      </c>
      <c r="E1143" s="113">
        <v>23</v>
      </c>
      <c r="F1143" s="121">
        <v>158</v>
      </c>
      <c r="G1143" s="113">
        <v>56.122189999999996</v>
      </c>
    </row>
    <row r="1144" spans="1:7" ht="16.5" hidden="1" outlineLevel="1" x14ac:dyDescent="0.25">
      <c r="A1144" s="117"/>
      <c r="B1144" s="128" t="s">
        <v>2527</v>
      </c>
      <c r="C1144" s="112">
        <v>2017</v>
      </c>
      <c r="D1144" s="119">
        <v>0.4</v>
      </c>
      <c r="E1144" s="113">
        <v>85</v>
      </c>
      <c r="F1144" s="121">
        <v>158</v>
      </c>
      <c r="G1144" s="113">
        <v>115.75278</v>
      </c>
    </row>
    <row r="1145" spans="1:7" ht="16.5" hidden="1" outlineLevel="1" x14ac:dyDescent="0.25">
      <c r="A1145" s="117"/>
      <c r="B1145" s="128" t="s">
        <v>2528</v>
      </c>
      <c r="C1145" s="112">
        <v>2017</v>
      </c>
      <c r="D1145" s="119">
        <v>0.4</v>
      </c>
      <c r="E1145" s="113">
        <v>77</v>
      </c>
      <c r="F1145" s="121">
        <v>158</v>
      </c>
      <c r="G1145" s="113">
        <v>58.353039999999993</v>
      </c>
    </row>
    <row r="1146" spans="1:7" ht="16.5" hidden="1" outlineLevel="1" x14ac:dyDescent="0.25">
      <c r="A1146" s="117"/>
      <c r="B1146" s="128" t="s">
        <v>2529</v>
      </c>
      <c r="C1146" s="112">
        <v>2017</v>
      </c>
      <c r="D1146" s="119">
        <v>0.4</v>
      </c>
      <c r="E1146" s="113">
        <v>178</v>
      </c>
      <c r="F1146" s="121">
        <v>158</v>
      </c>
      <c r="G1146" s="113">
        <v>363.73235</v>
      </c>
    </row>
    <row r="1147" spans="1:7" ht="16.5" hidden="1" outlineLevel="1" x14ac:dyDescent="0.25">
      <c r="A1147" s="117"/>
      <c r="B1147" s="128" t="s">
        <v>2530</v>
      </c>
      <c r="C1147" s="112">
        <v>2017</v>
      </c>
      <c r="D1147" s="119">
        <v>0.4</v>
      </c>
      <c r="E1147" s="113">
        <v>55</v>
      </c>
      <c r="F1147" s="121">
        <v>158</v>
      </c>
      <c r="G1147" s="113">
        <v>100.52869</v>
      </c>
    </row>
    <row r="1148" spans="1:7" ht="16.5" hidden="1" outlineLevel="1" x14ac:dyDescent="0.25">
      <c r="A1148" s="117"/>
      <c r="B1148" s="128" t="s">
        <v>2531</v>
      </c>
      <c r="C1148" s="112">
        <v>2017</v>
      </c>
      <c r="D1148" s="119">
        <v>0.4</v>
      </c>
      <c r="E1148" s="113">
        <v>334</v>
      </c>
      <c r="F1148" s="121">
        <v>158</v>
      </c>
      <c r="G1148" s="113">
        <v>247.28994</v>
      </c>
    </row>
    <row r="1149" spans="1:7" ht="16.5" hidden="1" outlineLevel="1" x14ac:dyDescent="0.25">
      <c r="A1149" s="117"/>
      <c r="B1149" s="128" t="s">
        <v>2532</v>
      </c>
      <c r="C1149" s="112">
        <v>2017</v>
      </c>
      <c r="D1149" s="119">
        <v>0.4</v>
      </c>
      <c r="E1149" s="113">
        <v>214</v>
      </c>
      <c r="F1149" s="121">
        <v>158</v>
      </c>
      <c r="G1149" s="113">
        <v>229.79885999999999</v>
      </c>
    </row>
    <row r="1150" spans="1:7" ht="16.5" hidden="1" outlineLevel="1" x14ac:dyDescent="0.25">
      <c r="A1150" s="117"/>
      <c r="B1150" s="128" t="s">
        <v>2533</v>
      </c>
      <c r="C1150" s="112">
        <v>2017</v>
      </c>
      <c r="D1150" s="119">
        <v>0.4</v>
      </c>
      <c r="E1150" s="113">
        <v>33</v>
      </c>
      <c r="F1150" s="121">
        <v>158</v>
      </c>
      <c r="G1150" s="113">
        <v>92.089919999999992</v>
      </c>
    </row>
    <row r="1151" spans="1:7" ht="16.5" hidden="1" outlineLevel="1" x14ac:dyDescent="0.25">
      <c r="A1151" s="117"/>
      <c r="B1151" s="128" t="s">
        <v>2534</v>
      </c>
      <c r="C1151" s="112">
        <v>2017</v>
      </c>
      <c r="D1151" s="119">
        <v>0.4</v>
      </c>
      <c r="E1151" s="113">
        <v>36</v>
      </c>
      <c r="F1151" s="121">
        <v>158</v>
      </c>
      <c r="G1151" s="113">
        <v>65.863249999999994</v>
      </c>
    </row>
    <row r="1152" spans="1:7" ht="16.5" hidden="1" outlineLevel="1" x14ac:dyDescent="0.25">
      <c r="A1152" s="117"/>
      <c r="B1152" s="128" t="s">
        <v>2535</v>
      </c>
      <c r="C1152" s="112">
        <v>2017</v>
      </c>
      <c r="D1152" s="119">
        <v>0.4</v>
      </c>
      <c r="E1152" s="113">
        <v>27</v>
      </c>
      <c r="F1152" s="121">
        <v>158</v>
      </c>
      <c r="G1152" s="113">
        <v>74.512410000000003</v>
      </c>
    </row>
    <row r="1153" spans="1:7" ht="16.5" hidden="1" outlineLevel="1" x14ac:dyDescent="0.25">
      <c r="A1153" s="117"/>
      <c r="B1153" s="128" t="s">
        <v>2536</v>
      </c>
      <c r="C1153" s="112">
        <v>2017</v>
      </c>
      <c r="D1153" s="119">
        <v>0.4</v>
      </c>
      <c r="E1153" s="113">
        <v>120</v>
      </c>
      <c r="F1153" s="121">
        <v>158</v>
      </c>
      <c r="G1153" s="113">
        <v>239.50969000000001</v>
      </c>
    </row>
    <row r="1154" spans="1:7" ht="16.5" hidden="1" outlineLevel="1" x14ac:dyDescent="0.25">
      <c r="A1154" s="117"/>
      <c r="B1154" s="128" t="s">
        <v>2537</v>
      </c>
      <c r="C1154" s="112">
        <v>2017</v>
      </c>
      <c r="D1154" s="119">
        <v>0.4</v>
      </c>
      <c r="E1154" s="113">
        <v>108</v>
      </c>
      <c r="F1154" s="121">
        <v>158</v>
      </c>
      <c r="G1154" s="113">
        <v>91.308070000000001</v>
      </c>
    </row>
    <row r="1155" spans="1:7" ht="16.5" hidden="1" outlineLevel="1" x14ac:dyDescent="0.25">
      <c r="A1155" s="117"/>
      <c r="B1155" s="128" t="s">
        <v>2538</v>
      </c>
      <c r="C1155" s="112">
        <v>2017</v>
      </c>
      <c r="D1155" s="119">
        <v>0.4</v>
      </c>
      <c r="E1155" s="113">
        <v>61</v>
      </c>
      <c r="F1155" s="121">
        <v>158</v>
      </c>
      <c r="G1155" s="113">
        <v>49.434230000000007</v>
      </c>
    </row>
    <row r="1156" spans="1:7" ht="16.5" hidden="1" outlineLevel="1" x14ac:dyDescent="0.25">
      <c r="A1156" s="117"/>
      <c r="B1156" s="128" t="s">
        <v>2539</v>
      </c>
      <c r="C1156" s="112">
        <v>2017</v>
      </c>
      <c r="D1156" s="119">
        <v>0.4</v>
      </c>
      <c r="E1156" s="113">
        <v>153</v>
      </c>
      <c r="F1156" s="121">
        <v>158</v>
      </c>
      <c r="G1156" s="113">
        <v>185.22535999999999</v>
      </c>
    </row>
    <row r="1157" spans="1:7" ht="16.5" hidden="1" outlineLevel="1" x14ac:dyDescent="0.25">
      <c r="A1157" s="117"/>
      <c r="B1157" s="128" t="s">
        <v>2540</v>
      </c>
      <c r="C1157" s="112">
        <v>2017</v>
      </c>
      <c r="D1157" s="119">
        <v>0.4</v>
      </c>
      <c r="E1157" s="113">
        <v>99</v>
      </c>
      <c r="F1157" s="121">
        <v>158</v>
      </c>
      <c r="G1157" s="113">
        <v>148.46431000000001</v>
      </c>
    </row>
    <row r="1158" spans="1:7" ht="16.5" hidden="1" outlineLevel="1" x14ac:dyDescent="0.25">
      <c r="A1158" s="117"/>
      <c r="B1158" s="128" t="s">
        <v>2541</v>
      </c>
      <c r="C1158" s="112">
        <v>2017</v>
      </c>
      <c r="D1158" s="119">
        <v>0.4</v>
      </c>
      <c r="E1158" s="113">
        <v>192</v>
      </c>
      <c r="F1158" s="121">
        <v>158</v>
      </c>
      <c r="G1158" s="113">
        <v>189.12335999999999</v>
      </c>
    </row>
    <row r="1159" spans="1:7" ht="16.5" hidden="1" outlineLevel="1" x14ac:dyDescent="0.25">
      <c r="A1159" s="117"/>
      <c r="B1159" s="128" t="s">
        <v>2542</v>
      </c>
      <c r="C1159" s="112">
        <v>2017</v>
      </c>
      <c r="D1159" s="119">
        <v>0.4</v>
      </c>
      <c r="E1159" s="113">
        <v>196</v>
      </c>
      <c r="F1159" s="121">
        <v>158</v>
      </c>
      <c r="G1159" s="113">
        <v>198.023</v>
      </c>
    </row>
    <row r="1160" spans="1:7" ht="16.5" hidden="1" outlineLevel="1" x14ac:dyDescent="0.25">
      <c r="A1160" s="117"/>
      <c r="B1160" s="128" t="s">
        <v>2543</v>
      </c>
      <c r="C1160" s="112">
        <v>2017</v>
      </c>
      <c r="D1160" s="119">
        <v>0.4</v>
      </c>
      <c r="E1160" s="113">
        <v>554</v>
      </c>
      <c r="F1160" s="121">
        <v>158</v>
      </c>
      <c r="G1160" s="113">
        <v>599.35317999999995</v>
      </c>
    </row>
    <row r="1161" spans="1:7" ht="16.5" hidden="1" outlineLevel="1" x14ac:dyDescent="0.25">
      <c r="A1161" s="117"/>
      <c r="B1161" s="128" t="s">
        <v>2544</v>
      </c>
      <c r="C1161" s="112">
        <v>2017</v>
      </c>
      <c r="D1161" s="119">
        <v>0.4</v>
      </c>
      <c r="E1161" s="113">
        <v>95</v>
      </c>
      <c r="F1161" s="121">
        <v>158</v>
      </c>
      <c r="G1161" s="113">
        <v>54.029629999999997</v>
      </c>
    </row>
    <row r="1162" spans="1:7" ht="16.5" hidden="1" outlineLevel="1" x14ac:dyDescent="0.25">
      <c r="A1162" s="117"/>
      <c r="B1162" s="128" t="s">
        <v>2545</v>
      </c>
      <c r="C1162" s="112">
        <v>2017</v>
      </c>
      <c r="D1162" s="119">
        <v>0.4</v>
      </c>
      <c r="E1162" s="113">
        <v>98</v>
      </c>
      <c r="F1162" s="121">
        <v>158</v>
      </c>
      <c r="G1162" s="113">
        <v>93.208449999999999</v>
      </c>
    </row>
    <row r="1163" spans="1:7" ht="16.5" hidden="1" outlineLevel="1" x14ac:dyDescent="0.25">
      <c r="A1163" s="117"/>
      <c r="B1163" s="128" t="s">
        <v>2546</v>
      </c>
      <c r="C1163" s="112">
        <v>2017</v>
      </c>
      <c r="D1163" s="119">
        <v>0.4</v>
      </c>
      <c r="E1163" s="113">
        <v>71</v>
      </c>
      <c r="F1163" s="121">
        <v>158</v>
      </c>
      <c r="G1163" s="113">
        <v>52.96416</v>
      </c>
    </row>
    <row r="1164" spans="1:7" ht="16.5" hidden="1" outlineLevel="1" x14ac:dyDescent="0.25">
      <c r="A1164" s="117"/>
      <c r="B1164" s="128" t="s">
        <v>2547</v>
      </c>
      <c r="C1164" s="112">
        <v>2017</v>
      </c>
      <c r="D1164" s="119">
        <v>0.4</v>
      </c>
      <c r="E1164" s="113">
        <v>93</v>
      </c>
      <c r="F1164" s="121">
        <v>158</v>
      </c>
      <c r="G1164" s="113">
        <v>85.671610000000001</v>
      </c>
    </row>
    <row r="1165" spans="1:7" ht="16.5" hidden="1" outlineLevel="1" x14ac:dyDescent="0.25">
      <c r="A1165" s="117"/>
      <c r="B1165" s="128" t="s">
        <v>2548</v>
      </c>
      <c r="C1165" s="112">
        <v>2017</v>
      </c>
      <c r="D1165" s="119">
        <v>0.4</v>
      </c>
      <c r="E1165" s="113">
        <v>191</v>
      </c>
      <c r="F1165" s="121">
        <v>158</v>
      </c>
      <c r="G1165" s="113">
        <v>156.52107000000001</v>
      </c>
    </row>
    <row r="1166" spans="1:7" ht="16.5" hidden="1" outlineLevel="1" x14ac:dyDescent="0.25">
      <c r="A1166" s="117"/>
      <c r="B1166" s="128" t="s">
        <v>2549</v>
      </c>
      <c r="C1166" s="112">
        <v>2017</v>
      </c>
      <c r="D1166" s="119">
        <v>0.4</v>
      </c>
      <c r="E1166" s="113">
        <v>225</v>
      </c>
      <c r="F1166" s="121">
        <v>158</v>
      </c>
      <c r="G1166" s="113">
        <v>173.87565999999998</v>
      </c>
    </row>
    <row r="1167" spans="1:7" ht="16.5" hidden="1" outlineLevel="1" x14ac:dyDescent="0.25">
      <c r="A1167" s="117"/>
      <c r="B1167" s="128" t="s">
        <v>2550</v>
      </c>
      <c r="C1167" s="112">
        <v>2017</v>
      </c>
      <c r="D1167" s="119">
        <v>0.4</v>
      </c>
      <c r="E1167" s="113">
        <v>45</v>
      </c>
      <c r="F1167" s="121">
        <v>158</v>
      </c>
      <c r="G1167" s="113">
        <v>98.006059999999991</v>
      </c>
    </row>
    <row r="1168" spans="1:7" ht="16.5" hidden="1" outlineLevel="1" x14ac:dyDescent="0.25">
      <c r="A1168" s="117"/>
      <c r="B1168" s="128" t="s">
        <v>2551</v>
      </c>
      <c r="C1168" s="112">
        <v>2017</v>
      </c>
      <c r="D1168" s="119">
        <v>0.4</v>
      </c>
      <c r="E1168" s="113">
        <v>56</v>
      </c>
      <c r="F1168" s="121">
        <v>158</v>
      </c>
      <c r="G1168" s="113">
        <v>104.25467999999999</v>
      </c>
    </row>
    <row r="1169" spans="1:7" ht="16.5" hidden="1" outlineLevel="1" x14ac:dyDescent="0.25">
      <c r="A1169" s="117"/>
      <c r="B1169" s="128" t="s">
        <v>2552</v>
      </c>
      <c r="C1169" s="112">
        <v>2017</v>
      </c>
      <c r="D1169" s="119">
        <v>0.4</v>
      </c>
      <c r="E1169" s="113">
        <v>47</v>
      </c>
      <c r="F1169" s="121">
        <v>158</v>
      </c>
      <c r="G1169" s="113">
        <v>66.041219999999996</v>
      </c>
    </row>
    <row r="1170" spans="1:7" ht="16.5" hidden="1" outlineLevel="1" x14ac:dyDescent="0.25">
      <c r="A1170" s="117"/>
      <c r="B1170" s="128" t="s">
        <v>2553</v>
      </c>
      <c r="C1170" s="112">
        <v>2017</v>
      </c>
      <c r="D1170" s="119">
        <v>0.4</v>
      </c>
      <c r="E1170" s="113">
        <v>162</v>
      </c>
      <c r="F1170" s="121">
        <v>158</v>
      </c>
      <c r="G1170" s="113">
        <v>200.33010999999999</v>
      </c>
    </row>
    <row r="1171" spans="1:7" ht="16.5" hidden="1" outlineLevel="1" x14ac:dyDescent="0.25">
      <c r="A1171" s="117"/>
      <c r="B1171" s="128" t="s">
        <v>2554</v>
      </c>
      <c r="C1171" s="112">
        <v>2017</v>
      </c>
      <c r="D1171" s="119">
        <v>0.4</v>
      </c>
      <c r="E1171" s="113">
        <v>25</v>
      </c>
      <c r="F1171" s="121">
        <v>158</v>
      </c>
      <c r="G1171" s="113">
        <v>61.8568</v>
      </c>
    </row>
    <row r="1172" spans="1:7" ht="16.5" hidden="1" outlineLevel="1" x14ac:dyDescent="0.25">
      <c r="A1172" s="117"/>
      <c r="B1172" s="128" t="s">
        <v>2555</v>
      </c>
      <c r="C1172" s="112">
        <v>2017</v>
      </c>
      <c r="D1172" s="119">
        <v>0.4</v>
      </c>
      <c r="E1172" s="113">
        <v>25</v>
      </c>
      <c r="F1172" s="121">
        <v>158</v>
      </c>
      <c r="G1172" s="113">
        <v>49.873580000000004</v>
      </c>
    </row>
    <row r="1173" spans="1:7" ht="16.5" hidden="1" outlineLevel="1" x14ac:dyDescent="0.25">
      <c r="A1173" s="117"/>
      <c r="B1173" s="128" t="s">
        <v>2556</v>
      </c>
      <c r="C1173" s="112">
        <v>2017</v>
      </c>
      <c r="D1173" s="119">
        <v>0.4</v>
      </c>
      <c r="E1173" s="113">
        <v>63</v>
      </c>
      <c r="F1173" s="121">
        <v>158</v>
      </c>
      <c r="G1173" s="113">
        <v>104.01521000000001</v>
      </c>
    </row>
    <row r="1174" spans="1:7" ht="16.5" hidden="1" outlineLevel="1" x14ac:dyDescent="0.25">
      <c r="A1174" s="117"/>
      <c r="B1174" s="128" t="s">
        <v>2557</v>
      </c>
      <c r="C1174" s="112">
        <v>2017</v>
      </c>
      <c r="D1174" s="119">
        <v>0.4</v>
      </c>
      <c r="E1174" s="113">
        <v>40</v>
      </c>
      <c r="F1174" s="121">
        <v>158</v>
      </c>
      <c r="G1174" s="113">
        <v>72.555610000000001</v>
      </c>
    </row>
    <row r="1175" spans="1:7" ht="16.5" hidden="1" outlineLevel="1" x14ac:dyDescent="0.25">
      <c r="A1175" s="117"/>
      <c r="B1175" s="128" t="s">
        <v>2558</v>
      </c>
      <c r="C1175" s="112">
        <v>2017</v>
      </c>
      <c r="D1175" s="119">
        <v>0.4</v>
      </c>
      <c r="E1175" s="113">
        <v>87</v>
      </c>
      <c r="F1175" s="121">
        <v>158</v>
      </c>
      <c r="G1175" s="113">
        <v>142.37124</v>
      </c>
    </row>
    <row r="1176" spans="1:7" ht="16.5" hidden="1" outlineLevel="1" x14ac:dyDescent="0.25">
      <c r="A1176" s="117"/>
      <c r="B1176" s="128" t="s">
        <v>2559</v>
      </c>
      <c r="C1176" s="112">
        <v>2017</v>
      </c>
      <c r="D1176" s="119">
        <v>0.4</v>
      </c>
      <c r="E1176" s="113">
        <v>97</v>
      </c>
      <c r="F1176" s="121">
        <v>158</v>
      </c>
      <c r="G1176" s="113">
        <v>179.04264000000001</v>
      </c>
    </row>
    <row r="1177" spans="1:7" ht="16.5" hidden="1" outlineLevel="1" x14ac:dyDescent="0.25">
      <c r="A1177" s="117"/>
      <c r="B1177" s="128" t="s">
        <v>2560</v>
      </c>
      <c r="C1177" s="112">
        <v>2017</v>
      </c>
      <c r="D1177" s="119">
        <v>0.4</v>
      </c>
      <c r="E1177" s="113">
        <v>51</v>
      </c>
      <c r="F1177" s="121">
        <v>158</v>
      </c>
      <c r="G1177" s="113">
        <v>18.980540000000001</v>
      </c>
    </row>
    <row r="1178" spans="1:7" ht="16.5" hidden="1" outlineLevel="1" x14ac:dyDescent="0.25">
      <c r="A1178" s="117"/>
      <c r="B1178" s="128" t="s">
        <v>2561</v>
      </c>
      <c r="C1178" s="112">
        <v>2017</v>
      </c>
      <c r="D1178" s="119">
        <v>0.4</v>
      </c>
      <c r="E1178" s="113">
        <v>161</v>
      </c>
      <c r="F1178" s="121">
        <v>158</v>
      </c>
      <c r="G1178" s="113">
        <v>280.57650999999998</v>
      </c>
    </row>
    <row r="1179" spans="1:7" ht="16.5" hidden="1" outlineLevel="1" x14ac:dyDescent="0.25">
      <c r="A1179" s="117"/>
      <c r="B1179" s="128" t="s">
        <v>2562</v>
      </c>
      <c r="C1179" s="112">
        <v>2017</v>
      </c>
      <c r="D1179" s="119">
        <v>0.4</v>
      </c>
      <c r="E1179" s="113">
        <v>210</v>
      </c>
      <c r="F1179" s="121">
        <v>158</v>
      </c>
      <c r="G1179" s="113">
        <v>258.71872999999999</v>
      </c>
    </row>
    <row r="1180" spans="1:7" ht="16.5" hidden="1" outlineLevel="1" x14ac:dyDescent="0.25">
      <c r="A1180" s="117"/>
      <c r="B1180" s="128" t="s">
        <v>2563</v>
      </c>
      <c r="C1180" s="112">
        <v>2017</v>
      </c>
      <c r="D1180" s="119">
        <v>0.4</v>
      </c>
      <c r="E1180" s="113">
        <v>152</v>
      </c>
      <c r="F1180" s="121">
        <v>158</v>
      </c>
      <c r="G1180" s="113">
        <v>78.433720000000008</v>
      </c>
    </row>
    <row r="1181" spans="1:7" ht="16.5" hidden="1" outlineLevel="1" x14ac:dyDescent="0.25">
      <c r="A1181" s="117"/>
      <c r="B1181" s="128" t="s">
        <v>2564</v>
      </c>
      <c r="C1181" s="112">
        <v>2017</v>
      </c>
      <c r="D1181" s="119">
        <v>0.4</v>
      </c>
      <c r="E1181" s="113">
        <v>106</v>
      </c>
      <c r="F1181" s="121">
        <v>158</v>
      </c>
      <c r="G1181" s="113">
        <v>91.182779999999994</v>
      </c>
    </row>
    <row r="1182" spans="1:7" ht="16.5" hidden="1" outlineLevel="1" x14ac:dyDescent="0.25">
      <c r="A1182" s="117"/>
      <c r="B1182" s="128" t="s">
        <v>2565</v>
      </c>
      <c r="C1182" s="112">
        <v>2017</v>
      </c>
      <c r="D1182" s="119">
        <v>0.4</v>
      </c>
      <c r="E1182" s="113">
        <v>1063</v>
      </c>
      <c r="F1182" s="121">
        <v>158</v>
      </c>
      <c r="G1182" s="113">
        <v>1400.4649199999999</v>
      </c>
    </row>
    <row r="1183" spans="1:7" ht="16.5" hidden="1" outlineLevel="1" x14ac:dyDescent="0.25">
      <c r="A1183" s="117"/>
      <c r="B1183" s="128" t="s">
        <v>2566</v>
      </c>
      <c r="C1183" s="112">
        <v>2017</v>
      </c>
      <c r="D1183" s="113">
        <v>0.4</v>
      </c>
      <c r="E1183" s="113">
        <v>423</v>
      </c>
      <c r="F1183" s="121">
        <v>158</v>
      </c>
      <c r="G1183" s="113">
        <v>590.72481000000005</v>
      </c>
    </row>
    <row r="1184" spans="1:7" ht="16.5" hidden="1" outlineLevel="1" x14ac:dyDescent="0.25">
      <c r="A1184" s="117"/>
      <c r="B1184" s="128" t="s">
        <v>2567</v>
      </c>
      <c r="C1184" s="112">
        <v>2017</v>
      </c>
      <c r="D1184" s="113">
        <v>0.4</v>
      </c>
      <c r="E1184" s="113">
        <v>66</v>
      </c>
      <c r="F1184" s="121">
        <v>158</v>
      </c>
      <c r="G1184" s="113">
        <v>101.43631000000002</v>
      </c>
    </row>
    <row r="1185" spans="1:7" ht="16.5" hidden="1" outlineLevel="1" x14ac:dyDescent="0.25">
      <c r="A1185" s="117"/>
      <c r="B1185" s="128" t="s">
        <v>2568</v>
      </c>
      <c r="C1185" s="112">
        <v>2017</v>
      </c>
      <c r="D1185" s="113">
        <v>0.4</v>
      </c>
      <c r="E1185" s="113">
        <v>608</v>
      </c>
      <c r="F1185" s="121">
        <v>158</v>
      </c>
      <c r="G1185" s="113">
        <v>525.87855999999999</v>
      </c>
    </row>
    <row r="1186" spans="1:7" ht="16.5" hidden="1" outlineLevel="1" x14ac:dyDescent="0.25">
      <c r="A1186" s="117"/>
      <c r="B1186" s="128" t="s">
        <v>2569</v>
      </c>
      <c r="C1186" s="112">
        <v>2017</v>
      </c>
      <c r="D1186" s="113">
        <v>0.4</v>
      </c>
      <c r="E1186" s="113">
        <v>119</v>
      </c>
      <c r="F1186" s="121">
        <v>158</v>
      </c>
      <c r="G1186" s="113">
        <v>192.17594</v>
      </c>
    </row>
    <row r="1187" spans="1:7" ht="16.5" hidden="1" outlineLevel="1" x14ac:dyDescent="0.25">
      <c r="A1187" s="117"/>
      <c r="B1187" s="128" t="s">
        <v>2570</v>
      </c>
      <c r="C1187" s="112">
        <v>2017</v>
      </c>
      <c r="D1187" s="113">
        <v>0.4</v>
      </c>
      <c r="E1187" s="113">
        <v>85</v>
      </c>
      <c r="F1187" s="121">
        <v>158</v>
      </c>
      <c r="G1187" s="113">
        <v>142.92545999999999</v>
      </c>
    </row>
    <row r="1188" spans="1:7" ht="16.5" hidden="1" outlineLevel="1" x14ac:dyDescent="0.25">
      <c r="A1188" s="117"/>
      <c r="B1188" s="128" t="s">
        <v>2571</v>
      </c>
      <c r="C1188" s="112">
        <v>2017</v>
      </c>
      <c r="D1188" s="113">
        <v>0.4</v>
      </c>
      <c r="E1188" s="113">
        <v>41</v>
      </c>
      <c r="F1188" s="121">
        <v>158</v>
      </c>
      <c r="G1188" s="113">
        <v>380.26961999999997</v>
      </c>
    </row>
    <row r="1189" spans="1:7" ht="16.5" hidden="1" outlineLevel="1" x14ac:dyDescent="0.25">
      <c r="A1189" s="117"/>
      <c r="B1189" s="128" t="s">
        <v>2572</v>
      </c>
      <c r="C1189" s="112">
        <v>2017</v>
      </c>
      <c r="D1189" s="113">
        <v>0.4</v>
      </c>
      <c r="E1189" s="113">
        <v>128</v>
      </c>
      <c r="F1189" s="121">
        <v>158</v>
      </c>
      <c r="G1189" s="113">
        <v>113.98961</v>
      </c>
    </row>
    <row r="1190" spans="1:7" ht="16.5" hidden="1" outlineLevel="1" x14ac:dyDescent="0.25">
      <c r="A1190" s="117"/>
      <c r="B1190" s="128" t="s">
        <v>2573</v>
      </c>
      <c r="C1190" s="112">
        <v>2017</v>
      </c>
      <c r="D1190" s="113">
        <v>0.4</v>
      </c>
      <c r="E1190" s="113">
        <v>87</v>
      </c>
      <c r="F1190" s="121">
        <v>158</v>
      </c>
      <c r="G1190" s="113">
        <v>97.021010000000004</v>
      </c>
    </row>
    <row r="1191" spans="1:7" ht="16.5" hidden="1" outlineLevel="1" x14ac:dyDescent="0.25">
      <c r="A1191" s="117"/>
      <c r="B1191" s="128" t="s">
        <v>2574</v>
      </c>
      <c r="C1191" s="112">
        <v>2017</v>
      </c>
      <c r="D1191" s="113">
        <v>0.4</v>
      </c>
      <c r="E1191" s="113">
        <v>68</v>
      </c>
      <c r="F1191" s="121">
        <v>158</v>
      </c>
      <c r="G1191" s="113">
        <v>66.114809999999991</v>
      </c>
    </row>
    <row r="1192" spans="1:7" ht="16.5" hidden="1" outlineLevel="1" x14ac:dyDescent="0.25">
      <c r="A1192" s="117"/>
      <c r="B1192" s="128" t="s">
        <v>2575</v>
      </c>
      <c r="C1192" s="112">
        <v>2017</v>
      </c>
      <c r="D1192" s="113">
        <v>0.4</v>
      </c>
      <c r="E1192" s="113">
        <v>30</v>
      </c>
      <c r="F1192" s="121">
        <v>158</v>
      </c>
      <c r="G1192" s="113">
        <v>75.650589999999994</v>
      </c>
    </row>
    <row r="1193" spans="1:7" ht="16.5" hidden="1" outlineLevel="1" x14ac:dyDescent="0.25">
      <c r="A1193" s="117"/>
      <c r="B1193" s="128" t="s">
        <v>2576</v>
      </c>
      <c r="C1193" s="112">
        <v>2017</v>
      </c>
      <c r="D1193" s="113">
        <v>0.4</v>
      </c>
      <c r="E1193" s="113">
        <v>107</v>
      </c>
      <c r="F1193" s="121">
        <v>158</v>
      </c>
      <c r="G1193" s="113">
        <v>234.20270000000002</v>
      </c>
    </row>
    <row r="1194" spans="1:7" ht="16.5" hidden="1" outlineLevel="1" x14ac:dyDescent="0.25">
      <c r="A1194" s="117"/>
      <c r="B1194" s="128" t="s">
        <v>2577</v>
      </c>
      <c r="C1194" s="112">
        <v>2017</v>
      </c>
      <c r="D1194" s="113">
        <v>0.4</v>
      </c>
      <c r="E1194" s="113">
        <v>160</v>
      </c>
      <c r="F1194" s="121">
        <v>158</v>
      </c>
      <c r="G1194" s="113">
        <v>178.69980999999999</v>
      </c>
    </row>
    <row r="1195" spans="1:7" ht="16.5" hidden="1" outlineLevel="1" x14ac:dyDescent="0.25">
      <c r="A1195" s="117"/>
      <c r="B1195" s="128" t="s">
        <v>2578</v>
      </c>
      <c r="C1195" s="112">
        <v>2017</v>
      </c>
      <c r="D1195" s="113">
        <v>0.4</v>
      </c>
      <c r="E1195" s="113">
        <v>163</v>
      </c>
      <c r="F1195" s="121">
        <v>158</v>
      </c>
      <c r="G1195" s="113">
        <v>247.37643</v>
      </c>
    </row>
    <row r="1196" spans="1:7" ht="16.5" hidden="1" outlineLevel="1" x14ac:dyDescent="0.25">
      <c r="A1196" s="117"/>
      <c r="B1196" s="128" t="s">
        <v>2579</v>
      </c>
      <c r="C1196" s="112">
        <v>2017</v>
      </c>
      <c r="D1196" s="113">
        <v>0.4</v>
      </c>
      <c r="E1196" s="113">
        <v>291</v>
      </c>
      <c r="F1196" s="121">
        <v>158</v>
      </c>
      <c r="G1196" s="113">
        <v>343.53276999999997</v>
      </c>
    </row>
    <row r="1197" spans="1:7" ht="16.5" hidden="1" outlineLevel="1" x14ac:dyDescent="0.25">
      <c r="A1197" s="117"/>
      <c r="B1197" s="128" t="s">
        <v>2580</v>
      </c>
      <c r="C1197" s="112">
        <v>2017</v>
      </c>
      <c r="D1197" s="113">
        <v>0.4</v>
      </c>
      <c r="E1197" s="113">
        <v>160</v>
      </c>
      <c r="F1197" s="121">
        <v>158</v>
      </c>
      <c r="G1197" s="113">
        <v>165.98888000000002</v>
      </c>
    </row>
    <row r="1198" spans="1:7" ht="16.5" hidden="1" outlineLevel="1" x14ac:dyDescent="0.25">
      <c r="A1198" s="117"/>
      <c r="B1198" s="128" t="s">
        <v>2581</v>
      </c>
      <c r="C1198" s="112">
        <v>2017</v>
      </c>
      <c r="D1198" s="113">
        <v>0.4</v>
      </c>
      <c r="E1198" s="113">
        <v>66</v>
      </c>
      <c r="F1198" s="121">
        <v>158</v>
      </c>
      <c r="G1198" s="113">
        <v>196.70987000000002</v>
      </c>
    </row>
    <row r="1199" spans="1:7" ht="16.5" hidden="1" outlineLevel="1" x14ac:dyDescent="0.25">
      <c r="A1199" s="117"/>
      <c r="B1199" s="128" t="s">
        <v>2582</v>
      </c>
      <c r="C1199" s="112">
        <v>2017</v>
      </c>
      <c r="D1199" s="113">
        <v>0.4</v>
      </c>
      <c r="E1199" s="113">
        <v>50</v>
      </c>
      <c r="F1199" s="121">
        <v>158</v>
      </c>
      <c r="G1199" s="113">
        <v>109.83392000000001</v>
      </c>
    </row>
    <row r="1200" spans="1:7" ht="16.5" hidden="1" outlineLevel="1" x14ac:dyDescent="0.25">
      <c r="A1200" s="117"/>
      <c r="B1200" s="128" t="s">
        <v>2583</v>
      </c>
      <c r="C1200" s="112">
        <v>2017</v>
      </c>
      <c r="D1200" s="113">
        <v>0.4</v>
      </c>
      <c r="E1200" s="113">
        <v>170</v>
      </c>
      <c r="F1200" s="121">
        <v>158</v>
      </c>
      <c r="G1200" s="113">
        <v>83.780249999999995</v>
      </c>
    </row>
    <row r="1201" spans="1:7" ht="16.5" hidden="1" outlineLevel="1" x14ac:dyDescent="0.25">
      <c r="A1201" s="117"/>
      <c r="B1201" s="128" t="s">
        <v>2584</v>
      </c>
      <c r="C1201" s="112">
        <v>2017</v>
      </c>
      <c r="D1201" s="113">
        <v>0.4</v>
      </c>
      <c r="E1201" s="113">
        <v>159</v>
      </c>
      <c r="F1201" s="121">
        <v>158</v>
      </c>
      <c r="G1201" s="113">
        <v>145.28831</v>
      </c>
    </row>
    <row r="1202" spans="1:7" ht="16.5" hidden="1" outlineLevel="1" x14ac:dyDescent="0.25">
      <c r="A1202" s="117"/>
      <c r="B1202" s="128" t="s">
        <v>2585</v>
      </c>
      <c r="C1202" s="112">
        <v>2017</v>
      </c>
      <c r="D1202" s="113">
        <v>0.4</v>
      </c>
      <c r="E1202" s="113">
        <v>82</v>
      </c>
      <c r="F1202" s="121">
        <v>158</v>
      </c>
      <c r="G1202" s="113">
        <v>123.52038</v>
      </c>
    </row>
    <row r="1203" spans="1:7" ht="16.5" hidden="1" outlineLevel="1" x14ac:dyDescent="0.25">
      <c r="A1203" s="117"/>
      <c r="B1203" s="128" t="s">
        <v>2586</v>
      </c>
      <c r="C1203" s="112">
        <v>2017</v>
      </c>
      <c r="D1203" s="113">
        <v>0.4</v>
      </c>
      <c r="E1203" s="113">
        <v>160</v>
      </c>
      <c r="F1203" s="121">
        <v>158</v>
      </c>
      <c r="G1203" s="113">
        <v>166.41727</v>
      </c>
    </row>
    <row r="1204" spans="1:7" ht="16.5" hidden="1" outlineLevel="1" x14ac:dyDescent="0.25">
      <c r="A1204" s="117"/>
      <c r="B1204" s="128" t="s">
        <v>2587</v>
      </c>
      <c r="C1204" s="112">
        <v>2017</v>
      </c>
      <c r="D1204" s="113">
        <v>0.4</v>
      </c>
      <c r="E1204" s="113">
        <v>267</v>
      </c>
      <c r="F1204" s="121">
        <v>158</v>
      </c>
      <c r="G1204" s="113">
        <v>226.12358</v>
      </c>
    </row>
    <row r="1205" spans="1:7" ht="16.5" hidden="1" outlineLevel="1" x14ac:dyDescent="0.25">
      <c r="A1205" s="117"/>
      <c r="B1205" s="128" t="s">
        <v>2588</v>
      </c>
      <c r="C1205" s="112">
        <v>2017</v>
      </c>
      <c r="D1205" s="113">
        <v>0.4</v>
      </c>
      <c r="E1205" s="113">
        <v>129</v>
      </c>
      <c r="F1205" s="121">
        <v>158</v>
      </c>
      <c r="G1205" s="113">
        <v>125.87754</v>
      </c>
    </row>
    <row r="1206" spans="1:7" ht="16.5" hidden="1" outlineLevel="1" x14ac:dyDescent="0.25">
      <c r="A1206" s="117"/>
      <c r="B1206" s="128" t="s">
        <v>2589</v>
      </c>
      <c r="C1206" s="112">
        <v>2017</v>
      </c>
      <c r="D1206" s="113">
        <v>0.4</v>
      </c>
      <c r="E1206" s="113">
        <v>17</v>
      </c>
      <c r="F1206" s="121">
        <v>158</v>
      </c>
      <c r="G1206" s="113">
        <v>26.938639999999999</v>
      </c>
    </row>
    <row r="1207" spans="1:7" ht="16.5" hidden="1" outlineLevel="1" x14ac:dyDescent="0.25">
      <c r="A1207" s="117"/>
      <c r="B1207" s="128" t="s">
        <v>2590</v>
      </c>
      <c r="C1207" s="112">
        <v>2017</v>
      </c>
      <c r="D1207" s="113">
        <v>0.4</v>
      </c>
      <c r="E1207" s="113">
        <v>96</v>
      </c>
      <c r="F1207" s="121">
        <v>158</v>
      </c>
      <c r="G1207" s="113">
        <v>229.55429000000001</v>
      </c>
    </row>
    <row r="1208" spans="1:7" ht="16.5" hidden="1" outlineLevel="1" x14ac:dyDescent="0.25">
      <c r="A1208" s="117"/>
      <c r="B1208" s="128" t="s">
        <v>2591</v>
      </c>
      <c r="C1208" s="112">
        <v>2017</v>
      </c>
      <c r="D1208" s="113">
        <v>0.4</v>
      </c>
      <c r="E1208" s="113">
        <v>406</v>
      </c>
      <c r="F1208" s="121">
        <v>158</v>
      </c>
      <c r="G1208" s="113">
        <v>342.34540000000004</v>
      </c>
    </row>
    <row r="1209" spans="1:7" ht="16.5" hidden="1" outlineLevel="1" x14ac:dyDescent="0.25">
      <c r="A1209" s="117"/>
      <c r="B1209" s="128" t="s">
        <v>2592</v>
      </c>
      <c r="C1209" s="112">
        <v>2017</v>
      </c>
      <c r="D1209" s="113">
        <v>0.4</v>
      </c>
      <c r="E1209" s="113">
        <v>80</v>
      </c>
      <c r="F1209" s="121">
        <v>158</v>
      </c>
      <c r="G1209" s="113">
        <v>84.429100000000005</v>
      </c>
    </row>
    <row r="1210" spans="1:7" ht="16.5" hidden="1" outlineLevel="1" x14ac:dyDescent="0.25">
      <c r="A1210" s="117"/>
      <c r="B1210" s="128" t="s">
        <v>2593</v>
      </c>
      <c r="C1210" s="112">
        <v>2017</v>
      </c>
      <c r="D1210" s="113">
        <v>0.4</v>
      </c>
      <c r="E1210" s="113">
        <v>100</v>
      </c>
      <c r="F1210" s="121">
        <v>158</v>
      </c>
      <c r="G1210" s="113">
        <v>146.25671</v>
      </c>
    </row>
    <row r="1211" spans="1:7" ht="16.5" hidden="1" outlineLevel="1" x14ac:dyDescent="0.25">
      <c r="A1211" s="117"/>
      <c r="B1211" s="128" t="s">
        <v>2594</v>
      </c>
      <c r="C1211" s="112">
        <v>2017</v>
      </c>
      <c r="D1211" s="113">
        <v>0.4</v>
      </c>
      <c r="E1211" s="113">
        <v>110</v>
      </c>
      <c r="F1211" s="121">
        <v>158</v>
      </c>
      <c r="G1211" s="113">
        <v>145.68307999999999</v>
      </c>
    </row>
    <row r="1212" spans="1:7" ht="16.5" hidden="1" outlineLevel="1" x14ac:dyDescent="0.25">
      <c r="A1212" s="117"/>
      <c r="B1212" s="128" t="s">
        <v>2595</v>
      </c>
      <c r="C1212" s="112">
        <v>2017</v>
      </c>
      <c r="D1212" s="113">
        <v>0.4</v>
      </c>
      <c r="E1212" s="113">
        <v>46</v>
      </c>
      <c r="F1212" s="121">
        <v>158</v>
      </c>
      <c r="G1212" s="113">
        <v>66.975079999999991</v>
      </c>
    </row>
    <row r="1213" spans="1:7" ht="16.5" hidden="1" outlineLevel="1" x14ac:dyDescent="0.25">
      <c r="A1213" s="117"/>
      <c r="B1213" s="128" t="s">
        <v>2596</v>
      </c>
      <c r="C1213" s="112">
        <v>2017</v>
      </c>
      <c r="D1213" s="113">
        <v>0.4</v>
      </c>
      <c r="E1213" s="113">
        <v>28</v>
      </c>
      <c r="F1213" s="121">
        <v>158</v>
      </c>
      <c r="G1213" s="113">
        <v>52.78396</v>
      </c>
    </row>
    <row r="1214" spans="1:7" ht="16.5" hidden="1" outlineLevel="1" x14ac:dyDescent="0.25">
      <c r="A1214" s="117"/>
      <c r="B1214" s="128" t="s">
        <v>2597</v>
      </c>
      <c r="C1214" s="112">
        <v>2017</v>
      </c>
      <c r="D1214" s="113">
        <v>0.4</v>
      </c>
      <c r="E1214" s="113">
        <v>105</v>
      </c>
      <c r="F1214" s="121">
        <v>158</v>
      </c>
      <c r="G1214" s="113">
        <v>200.29082</v>
      </c>
    </row>
    <row r="1215" spans="1:7" ht="16.5" hidden="1" outlineLevel="1" x14ac:dyDescent="0.25">
      <c r="A1215" s="117"/>
      <c r="B1215" s="128" t="s">
        <v>2598</v>
      </c>
      <c r="C1215" s="112">
        <v>2017</v>
      </c>
      <c r="D1215" s="113">
        <v>0.4</v>
      </c>
      <c r="E1215" s="113">
        <v>376</v>
      </c>
      <c r="F1215" s="121">
        <v>158</v>
      </c>
      <c r="G1215" s="113">
        <v>488.35097000000002</v>
      </c>
    </row>
    <row r="1216" spans="1:7" ht="16.5" hidden="1" outlineLevel="1" x14ac:dyDescent="0.25">
      <c r="A1216" s="117"/>
      <c r="B1216" s="128" t="s">
        <v>2599</v>
      </c>
      <c r="C1216" s="112">
        <v>2017</v>
      </c>
      <c r="D1216" s="113">
        <v>0.4</v>
      </c>
      <c r="E1216" s="113">
        <v>203</v>
      </c>
      <c r="F1216" s="121">
        <v>158</v>
      </c>
      <c r="G1216" s="113">
        <v>227.14771999999999</v>
      </c>
    </row>
    <row r="1217" spans="1:7" ht="16.5" hidden="1" outlineLevel="1" x14ac:dyDescent="0.25">
      <c r="A1217" s="117"/>
      <c r="B1217" s="128" t="s">
        <v>2600</v>
      </c>
      <c r="C1217" s="112">
        <v>2017</v>
      </c>
      <c r="D1217" s="113">
        <v>0.4</v>
      </c>
      <c r="E1217" s="113">
        <v>182</v>
      </c>
      <c r="F1217" s="121">
        <v>158</v>
      </c>
      <c r="G1217" s="113">
        <v>447.80275</v>
      </c>
    </row>
    <row r="1218" spans="1:7" ht="16.5" hidden="1" outlineLevel="1" x14ac:dyDescent="0.25">
      <c r="A1218" s="117"/>
      <c r="B1218" s="128" t="s">
        <v>2601</v>
      </c>
      <c r="C1218" s="112">
        <v>2017</v>
      </c>
      <c r="D1218" s="113">
        <v>0.4</v>
      </c>
      <c r="E1218" s="113">
        <v>176</v>
      </c>
      <c r="F1218" s="121">
        <v>158</v>
      </c>
      <c r="G1218" s="113">
        <v>229.20823999999999</v>
      </c>
    </row>
    <row r="1219" spans="1:7" ht="16.5" hidden="1" outlineLevel="1" x14ac:dyDescent="0.25">
      <c r="A1219" s="117"/>
      <c r="B1219" s="128" t="s">
        <v>2602</v>
      </c>
      <c r="C1219" s="112">
        <v>2017</v>
      </c>
      <c r="D1219" s="113">
        <v>0.4</v>
      </c>
      <c r="E1219" s="113">
        <v>211</v>
      </c>
      <c r="F1219" s="121">
        <v>158</v>
      </c>
      <c r="G1219" s="113">
        <v>256.82939999999996</v>
      </c>
    </row>
    <row r="1220" spans="1:7" ht="16.5" hidden="1" outlineLevel="1" x14ac:dyDescent="0.25">
      <c r="A1220" s="117"/>
      <c r="B1220" s="128" t="s">
        <v>2603</v>
      </c>
      <c r="C1220" s="112">
        <v>2017</v>
      </c>
      <c r="D1220" s="113">
        <v>0.4</v>
      </c>
      <c r="E1220" s="113">
        <v>38</v>
      </c>
      <c r="F1220" s="121">
        <v>158</v>
      </c>
      <c r="G1220" s="113">
        <v>88.186409999999995</v>
      </c>
    </row>
    <row r="1221" spans="1:7" ht="16.5" hidden="1" outlineLevel="1" x14ac:dyDescent="0.25">
      <c r="A1221" s="117"/>
      <c r="B1221" s="128" t="s">
        <v>2604</v>
      </c>
      <c r="C1221" s="112">
        <v>2017</v>
      </c>
      <c r="D1221" s="113">
        <v>0.4</v>
      </c>
      <c r="E1221" s="113">
        <v>62</v>
      </c>
      <c r="F1221" s="121">
        <v>158</v>
      </c>
      <c r="G1221" s="113">
        <v>88.822509999999994</v>
      </c>
    </row>
    <row r="1222" spans="1:7" ht="16.5" hidden="1" outlineLevel="1" x14ac:dyDescent="0.25">
      <c r="A1222" s="117"/>
      <c r="B1222" s="128" t="s">
        <v>2605</v>
      </c>
      <c r="C1222" s="112">
        <v>2017</v>
      </c>
      <c r="D1222" s="113">
        <v>0.4</v>
      </c>
      <c r="E1222" s="113">
        <v>138</v>
      </c>
      <c r="F1222" s="121">
        <v>158</v>
      </c>
      <c r="G1222" s="113">
        <v>124.22414000000001</v>
      </c>
    </row>
    <row r="1223" spans="1:7" ht="16.5" hidden="1" outlineLevel="1" x14ac:dyDescent="0.25">
      <c r="A1223" s="117"/>
      <c r="B1223" s="128" t="s">
        <v>2606</v>
      </c>
      <c r="C1223" s="112">
        <v>2017</v>
      </c>
      <c r="D1223" s="113">
        <v>0.4</v>
      </c>
      <c r="E1223" s="113">
        <v>56</v>
      </c>
      <c r="F1223" s="121">
        <v>158</v>
      </c>
      <c r="G1223" s="113">
        <v>55.974789999999999</v>
      </c>
    </row>
    <row r="1224" spans="1:7" ht="16.5" hidden="1" outlineLevel="1" x14ac:dyDescent="0.25">
      <c r="A1224" s="117"/>
      <c r="B1224" s="128" t="s">
        <v>2607</v>
      </c>
      <c r="C1224" s="112">
        <v>2017</v>
      </c>
      <c r="D1224" s="113">
        <v>0.4</v>
      </c>
      <c r="E1224" s="113">
        <v>27</v>
      </c>
      <c r="F1224" s="121">
        <v>158</v>
      </c>
      <c r="G1224" s="113">
        <v>37.513169999999995</v>
      </c>
    </row>
    <row r="1225" spans="1:7" ht="16.5" hidden="1" outlineLevel="1" x14ac:dyDescent="0.25">
      <c r="A1225" s="117"/>
      <c r="B1225" s="128" t="s">
        <v>2608</v>
      </c>
      <c r="C1225" s="112">
        <v>2017</v>
      </c>
      <c r="D1225" s="113">
        <v>0.4</v>
      </c>
      <c r="E1225" s="113">
        <v>134</v>
      </c>
      <c r="F1225" s="121">
        <v>158</v>
      </c>
      <c r="G1225" s="113">
        <v>181.5831</v>
      </c>
    </row>
    <row r="1226" spans="1:7" ht="16.5" hidden="1" outlineLevel="1" x14ac:dyDescent="0.25">
      <c r="A1226" s="117"/>
      <c r="B1226" s="128" t="s">
        <v>2609</v>
      </c>
      <c r="C1226" s="112">
        <v>2017</v>
      </c>
      <c r="D1226" s="113">
        <v>0.4</v>
      </c>
      <c r="E1226" s="113">
        <v>147</v>
      </c>
      <c r="F1226" s="121">
        <v>158</v>
      </c>
      <c r="G1226" s="113">
        <v>102.52409</v>
      </c>
    </row>
    <row r="1227" spans="1:7" ht="16.5" hidden="1" outlineLevel="1" x14ac:dyDescent="0.25">
      <c r="A1227" s="117"/>
      <c r="B1227" s="128" t="s">
        <v>2610</v>
      </c>
      <c r="C1227" s="112">
        <v>2017</v>
      </c>
      <c r="D1227" s="113">
        <v>0.4</v>
      </c>
      <c r="E1227" s="113">
        <v>358</v>
      </c>
      <c r="F1227" s="121">
        <v>158</v>
      </c>
      <c r="G1227" s="113">
        <v>494.63544000000002</v>
      </c>
    </row>
    <row r="1228" spans="1:7" ht="16.5" hidden="1" outlineLevel="1" x14ac:dyDescent="0.25">
      <c r="A1228" s="117"/>
      <c r="B1228" s="128" t="s">
        <v>2611</v>
      </c>
      <c r="C1228" s="112">
        <v>2017</v>
      </c>
      <c r="D1228" s="113">
        <v>0.4</v>
      </c>
      <c r="E1228" s="113">
        <v>125</v>
      </c>
      <c r="F1228" s="121">
        <v>158</v>
      </c>
      <c r="G1228" s="113">
        <v>297.11072999999999</v>
      </c>
    </row>
    <row r="1229" spans="1:7" ht="16.5" hidden="1" outlineLevel="1" x14ac:dyDescent="0.25">
      <c r="A1229" s="117"/>
      <c r="B1229" s="128" t="s">
        <v>2612</v>
      </c>
      <c r="C1229" s="112">
        <v>2017</v>
      </c>
      <c r="D1229" s="113">
        <v>0.4</v>
      </c>
      <c r="E1229" s="113">
        <v>234</v>
      </c>
      <c r="F1229" s="121">
        <v>158</v>
      </c>
      <c r="G1229" s="113">
        <v>329.608</v>
      </c>
    </row>
    <row r="1230" spans="1:7" ht="16.5" hidden="1" outlineLevel="1" x14ac:dyDescent="0.25">
      <c r="A1230" s="117"/>
      <c r="B1230" s="128" t="s">
        <v>2613</v>
      </c>
      <c r="C1230" s="112">
        <v>2017</v>
      </c>
      <c r="D1230" s="113">
        <v>0.4</v>
      </c>
      <c r="E1230" s="113">
        <v>180</v>
      </c>
      <c r="F1230" s="121">
        <v>158</v>
      </c>
      <c r="G1230" s="113">
        <v>227.58600000000001</v>
      </c>
    </row>
    <row r="1231" spans="1:7" ht="16.5" hidden="1" outlineLevel="1" x14ac:dyDescent="0.25">
      <c r="A1231" s="117"/>
      <c r="B1231" s="128" t="s">
        <v>2614</v>
      </c>
      <c r="C1231" s="112">
        <v>2017</v>
      </c>
      <c r="D1231" s="113">
        <v>0.4</v>
      </c>
      <c r="E1231" s="113">
        <v>358</v>
      </c>
      <c r="F1231" s="121">
        <v>158</v>
      </c>
      <c r="G1231" s="113">
        <v>362.36665000000005</v>
      </c>
    </row>
    <row r="1232" spans="1:7" ht="16.5" hidden="1" outlineLevel="1" x14ac:dyDescent="0.25">
      <c r="A1232" s="117"/>
      <c r="B1232" s="128" t="s">
        <v>2615</v>
      </c>
      <c r="C1232" s="112">
        <v>2017</v>
      </c>
      <c r="D1232" s="113">
        <v>0.4</v>
      </c>
      <c r="E1232" s="113">
        <v>167</v>
      </c>
      <c r="F1232" s="121">
        <v>158</v>
      </c>
      <c r="G1232" s="113">
        <v>250.90347</v>
      </c>
    </row>
    <row r="1233" spans="1:7" ht="16.5" hidden="1" outlineLevel="1" x14ac:dyDescent="0.25">
      <c r="A1233" s="117"/>
      <c r="B1233" s="128" t="s">
        <v>2616</v>
      </c>
      <c r="C1233" s="112">
        <v>2017</v>
      </c>
      <c r="D1233" s="113">
        <v>0.4</v>
      </c>
      <c r="E1233" s="113">
        <v>125</v>
      </c>
      <c r="F1233" s="121">
        <v>158</v>
      </c>
      <c r="G1233" s="113">
        <v>192.43021999999999</v>
      </c>
    </row>
    <row r="1234" spans="1:7" ht="16.5" hidden="1" outlineLevel="1" x14ac:dyDescent="0.25">
      <c r="A1234" s="117"/>
      <c r="B1234" s="128" t="s">
        <v>2617</v>
      </c>
      <c r="C1234" s="112">
        <v>2017</v>
      </c>
      <c r="D1234" s="113">
        <v>0.4</v>
      </c>
      <c r="E1234" s="113">
        <v>48</v>
      </c>
      <c r="F1234" s="121">
        <v>158</v>
      </c>
      <c r="G1234" s="113">
        <v>52.04045</v>
      </c>
    </row>
    <row r="1235" spans="1:7" ht="16.5" hidden="1" outlineLevel="1" x14ac:dyDescent="0.25">
      <c r="A1235" s="117"/>
      <c r="B1235" s="128" t="s">
        <v>2618</v>
      </c>
      <c r="C1235" s="112">
        <v>2017</v>
      </c>
      <c r="D1235" s="113">
        <v>0.4</v>
      </c>
      <c r="E1235" s="113">
        <v>313</v>
      </c>
      <c r="F1235" s="121">
        <v>158</v>
      </c>
      <c r="G1235" s="113">
        <v>413.67108999999999</v>
      </c>
    </row>
    <row r="1236" spans="1:7" ht="16.5" hidden="1" outlineLevel="1" x14ac:dyDescent="0.25">
      <c r="A1236" s="117"/>
      <c r="B1236" s="128" t="s">
        <v>2619</v>
      </c>
      <c r="C1236" s="112">
        <v>2017</v>
      </c>
      <c r="D1236" s="113">
        <v>0.4</v>
      </c>
      <c r="E1236" s="113">
        <v>166</v>
      </c>
      <c r="F1236" s="121">
        <v>158</v>
      </c>
      <c r="G1236" s="113">
        <v>178.26706000000001</v>
      </c>
    </row>
    <row r="1237" spans="1:7" ht="16.5" hidden="1" outlineLevel="1" x14ac:dyDescent="0.25">
      <c r="A1237" s="117"/>
      <c r="B1237" s="128" t="s">
        <v>2620</v>
      </c>
      <c r="C1237" s="112">
        <v>2017</v>
      </c>
      <c r="D1237" s="113">
        <v>0.4</v>
      </c>
      <c r="E1237" s="113">
        <v>80</v>
      </c>
      <c r="F1237" s="121">
        <v>158</v>
      </c>
      <c r="G1237" s="113">
        <v>362.73295999999999</v>
      </c>
    </row>
    <row r="1238" spans="1:7" ht="16.5" hidden="1" outlineLevel="1" x14ac:dyDescent="0.25">
      <c r="A1238" s="117"/>
      <c r="B1238" s="128" t="s">
        <v>2621</v>
      </c>
      <c r="C1238" s="112">
        <v>2017</v>
      </c>
      <c r="D1238" s="113">
        <v>0.4</v>
      </c>
      <c r="E1238" s="113">
        <v>58</v>
      </c>
      <c r="F1238" s="121">
        <v>158</v>
      </c>
      <c r="G1238" s="113">
        <v>97.801779999999994</v>
      </c>
    </row>
    <row r="1239" spans="1:7" ht="16.5" hidden="1" outlineLevel="1" x14ac:dyDescent="0.25">
      <c r="A1239" s="117"/>
      <c r="B1239" s="128" t="s">
        <v>2622</v>
      </c>
      <c r="C1239" s="112">
        <v>2017</v>
      </c>
      <c r="D1239" s="113">
        <v>0.4</v>
      </c>
      <c r="E1239" s="113">
        <v>180</v>
      </c>
      <c r="F1239" s="121">
        <v>158</v>
      </c>
      <c r="G1239" s="113">
        <v>158.46937</v>
      </c>
    </row>
    <row r="1240" spans="1:7" ht="16.5" hidden="1" outlineLevel="1" x14ac:dyDescent="0.25">
      <c r="A1240" s="117"/>
      <c r="B1240" s="128" t="s">
        <v>2623</v>
      </c>
      <c r="C1240" s="112">
        <v>2017</v>
      </c>
      <c r="D1240" s="113">
        <v>0.4</v>
      </c>
      <c r="E1240" s="113">
        <v>120</v>
      </c>
      <c r="F1240" s="121">
        <v>158</v>
      </c>
      <c r="G1240" s="113">
        <v>92.859140000000011</v>
      </c>
    </row>
    <row r="1241" spans="1:7" ht="16.5" hidden="1" outlineLevel="1" x14ac:dyDescent="0.25">
      <c r="A1241" s="117"/>
      <c r="B1241" s="128" t="s">
        <v>2624</v>
      </c>
      <c r="C1241" s="112">
        <v>2017</v>
      </c>
      <c r="D1241" s="113">
        <v>0.4</v>
      </c>
      <c r="E1241" s="113">
        <v>40</v>
      </c>
      <c r="F1241" s="121">
        <v>158</v>
      </c>
      <c r="G1241" s="113">
        <v>69.567980000000006</v>
      </c>
    </row>
    <row r="1242" spans="1:7" ht="16.5" hidden="1" outlineLevel="1" x14ac:dyDescent="0.25">
      <c r="A1242" s="117"/>
      <c r="B1242" s="128" t="s">
        <v>2625</v>
      </c>
      <c r="C1242" s="112">
        <v>2017</v>
      </c>
      <c r="D1242" s="113">
        <v>0.4</v>
      </c>
      <c r="E1242" s="113">
        <v>30</v>
      </c>
      <c r="F1242" s="121">
        <v>158</v>
      </c>
      <c r="G1242" s="113">
        <v>22.798400000000001</v>
      </c>
    </row>
    <row r="1243" spans="1:7" ht="16.5" hidden="1" outlineLevel="1" x14ac:dyDescent="0.25">
      <c r="A1243" s="117"/>
      <c r="B1243" s="128" t="s">
        <v>2626</v>
      </c>
      <c r="C1243" s="112">
        <v>2017</v>
      </c>
      <c r="D1243" s="113">
        <v>0.4</v>
      </c>
      <c r="E1243" s="113">
        <v>71</v>
      </c>
      <c r="F1243" s="121">
        <v>158</v>
      </c>
      <c r="G1243" s="113">
        <v>161.07365999999999</v>
      </c>
    </row>
    <row r="1244" spans="1:7" ht="16.5" hidden="1" outlineLevel="1" x14ac:dyDescent="0.25">
      <c r="A1244" s="117"/>
      <c r="B1244" s="128" t="s">
        <v>2627</v>
      </c>
      <c r="C1244" s="112">
        <v>2017</v>
      </c>
      <c r="D1244" s="119">
        <v>0.4</v>
      </c>
      <c r="E1244" s="113">
        <v>380</v>
      </c>
      <c r="F1244" s="121">
        <v>158</v>
      </c>
      <c r="G1244" s="113">
        <v>397.61802999999998</v>
      </c>
    </row>
    <row r="1245" spans="1:7" ht="16.5" hidden="1" outlineLevel="1" x14ac:dyDescent="0.25">
      <c r="A1245" s="117"/>
      <c r="B1245" s="128" t="s">
        <v>2628</v>
      </c>
      <c r="C1245" s="112">
        <v>2017</v>
      </c>
      <c r="D1245" s="119">
        <v>0.4</v>
      </c>
      <c r="E1245" s="113">
        <v>76</v>
      </c>
      <c r="F1245" s="121">
        <v>158</v>
      </c>
      <c r="G1245" s="113">
        <v>130.94577000000001</v>
      </c>
    </row>
    <row r="1246" spans="1:7" ht="16.5" hidden="1" outlineLevel="1" x14ac:dyDescent="0.25">
      <c r="A1246" s="117"/>
      <c r="B1246" s="128" t="s">
        <v>2629</v>
      </c>
      <c r="C1246" s="112">
        <v>2017</v>
      </c>
      <c r="D1246" s="119">
        <v>0.4</v>
      </c>
      <c r="E1246" s="113">
        <v>242</v>
      </c>
      <c r="F1246" s="121">
        <v>158</v>
      </c>
      <c r="G1246" s="113">
        <v>235.17463999999998</v>
      </c>
    </row>
    <row r="1247" spans="1:7" ht="16.5" hidden="1" outlineLevel="1" x14ac:dyDescent="0.25">
      <c r="A1247" s="117"/>
      <c r="B1247" s="128" t="s">
        <v>2630</v>
      </c>
      <c r="C1247" s="112">
        <v>2017</v>
      </c>
      <c r="D1247" s="119">
        <v>0.4</v>
      </c>
      <c r="E1247" s="113">
        <v>496</v>
      </c>
      <c r="F1247" s="121">
        <v>158</v>
      </c>
      <c r="G1247" s="113">
        <v>999.99999999999989</v>
      </c>
    </row>
    <row r="1248" spans="1:7" ht="16.5" hidden="1" outlineLevel="1" x14ac:dyDescent="0.25">
      <c r="A1248" s="117"/>
      <c r="B1248" s="128" t="s">
        <v>2631</v>
      </c>
      <c r="C1248" s="112">
        <v>2017</v>
      </c>
      <c r="D1248" s="119">
        <v>0.4</v>
      </c>
      <c r="E1248" s="113">
        <v>60</v>
      </c>
      <c r="F1248" s="121">
        <v>158</v>
      </c>
      <c r="G1248" s="113">
        <v>83.957509999999985</v>
      </c>
    </row>
    <row r="1249" spans="1:7" ht="16.5" hidden="1" outlineLevel="1" x14ac:dyDescent="0.25">
      <c r="A1249" s="117"/>
      <c r="B1249" s="128" t="s">
        <v>2632</v>
      </c>
      <c r="C1249" s="112">
        <v>2017</v>
      </c>
      <c r="D1249" s="119">
        <v>0.4</v>
      </c>
      <c r="E1249" s="113">
        <v>80</v>
      </c>
      <c r="F1249" s="121">
        <v>158</v>
      </c>
      <c r="G1249" s="113">
        <v>92.105029999999985</v>
      </c>
    </row>
    <row r="1250" spans="1:7" ht="16.5" hidden="1" outlineLevel="1" x14ac:dyDescent="0.25">
      <c r="A1250" s="117"/>
      <c r="B1250" s="128" t="s">
        <v>2633</v>
      </c>
      <c r="C1250" s="112">
        <v>2017</v>
      </c>
      <c r="D1250" s="119">
        <v>0.4</v>
      </c>
      <c r="E1250" s="113">
        <v>29</v>
      </c>
      <c r="F1250" s="121">
        <v>158</v>
      </c>
      <c r="G1250" s="113">
        <v>31.035779999999999</v>
      </c>
    </row>
    <row r="1251" spans="1:7" ht="16.5" hidden="1" outlineLevel="1" x14ac:dyDescent="0.25">
      <c r="A1251" s="117"/>
      <c r="B1251" s="128" t="s">
        <v>2634</v>
      </c>
      <c r="C1251" s="112">
        <v>2017</v>
      </c>
      <c r="D1251" s="119">
        <v>0.4</v>
      </c>
      <c r="E1251" s="113">
        <v>31</v>
      </c>
      <c r="F1251" s="121">
        <v>158</v>
      </c>
      <c r="G1251" s="113">
        <v>26.869499999999999</v>
      </c>
    </row>
    <row r="1252" spans="1:7" ht="16.5" hidden="1" outlineLevel="1" x14ac:dyDescent="0.25">
      <c r="A1252" s="117"/>
      <c r="B1252" s="128" t="s">
        <v>2635</v>
      </c>
      <c r="C1252" s="112">
        <v>2017</v>
      </c>
      <c r="D1252" s="119">
        <v>0.4</v>
      </c>
      <c r="E1252" s="113">
        <v>179</v>
      </c>
      <c r="F1252" s="121">
        <v>158</v>
      </c>
      <c r="G1252" s="113">
        <v>274.14421000000004</v>
      </c>
    </row>
    <row r="1253" spans="1:7" ht="16.5" hidden="1" outlineLevel="1" x14ac:dyDescent="0.25">
      <c r="A1253" s="117"/>
      <c r="B1253" s="128" t="s">
        <v>2636</v>
      </c>
      <c r="C1253" s="112">
        <v>2017</v>
      </c>
      <c r="D1253" s="119">
        <v>0.4</v>
      </c>
      <c r="E1253" s="113">
        <v>87</v>
      </c>
      <c r="F1253" s="121">
        <v>158</v>
      </c>
      <c r="G1253" s="113">
        <v>140.48286999999999</v>
      </c>
    </row>
    <row r="1254" spans="1:7" ht="16.5" hidden="1" outlineLevel="1" x14ac:dyDescent="0.25">
      <c r="A1254" s="117"/>
      <c r="B1254" s="128" t="s">
        <v>2637</v>
      </c>
      <c r="C1254" s="112">
        <v>2017</v>
      </c>
      <c r="D1254" s="119">
        <v>0.4</v>
      </c>
      <c r="E1254" s="113">
        <v>330</v>
      </c>
      <c r="F1254" s="121">
        <v>158</v>
      </c>
      <c r="G1254" s="113">
        <v>524.44959999999992</v>
      </c>
    </row>
    <row r="1255" spans="1:7" ht="16.5" hidden="1" outlineLevel="1" x14ac:dyDescent="0.25">
      <c r="A1255" s="117"/>
      <c r="B1255" s="128" t="s">
        <v>2638</v>
      </c>
      <c r="C1255" s="112">
        <v>2017</v>
      </c>
      <c r="D1255" s="119">
        <v>0.4</v>
      </c>
      <c r="E1255" s="113">
        <v>96</v>
      </c>
      <c r="F1255" s="121">
        <v>158</v>
      </c>
      <c r="G1255" s="113">
        <v>129.76378</v>
      </c>
    </row>
    <row r="1256" spans="1:7" ht="16.5" hidden="1" outlineLevel="1" x14ac:dyDescent="0.25">
      <c r="A1256" s="117"/>
      <c r="B1256" s="128" t="s">
        <v>2639</v>
      </c>
      <c r="C1256" s="112">
        <v>2017</v>
      </c>
      <c r="D1256" s="119">
        <v>0.4</v>
      </c>
      <c r="E1256" s="113">
        <v>75</v>
      </c>
      <c r="F1256" s="121">
        <v>158</v>
      </c>
      <c r="G1256" s="113">
        <v>117.98855</v>
      </c>
    </row>
    <row r="1257" spans="1:7" ht="16.5" hidden="1" outlineLevel="1" x14ac:dyDescent="0.25">
      <c r="A1257" s="117"/>
      <c r="B1257" s="128" t="s">
        <v>2640</v>
      </c>
      <c r="C1257" s="112">
        <v>2017</v>
      </c>
      <c r="D1257" s="119">
        <v>0.4</v>
      </c>
      <c r="E1257" s="113">
        <v>128</v>
      </c>
      <c r="F1257" s="121">
        <v>158</v>
      </c>
      <c r="G1257" s="113">
        <v>165.33813000000001</v>
      </c>
    </row>
    <row r="1258" spans="1:7" ht="16.5" hidden="1" outlineLevel="1" x14ac:dyDescent="0.25">
      <c r="A1258" s="117"/>
      <c r="B1258" s="128" t="s">
        <v>2641</v>
      </c>
      <c r="C1258" s="112">
        <v>2017</v>
      </c>
      <c r="D1258" s="119">
        <v>0.4</v>
      </c>
      <c r="E1258" s="113">
        <v>170</v>
      </c>
      <c r="F1258" s="121">
        <v>158</v>
      </c>
      <c r="G1258" s="113">
        <v>176.51497999999998</v>
      </c>
    </row>
    <row r="1259" spans="1:7" ht="16.5" hidden="1" outlineLevel="1" x14ac:dyDescent="0.25">
      <c r="A1259" s="117"/>
      <c r="B1259" s="128" t="s">
        <v>2642</v>
      </c>
      <c r="C1259" s="112">
        <v>2017</v>
      </c>
      <c r="D1259" s="119">
        <v>0.4</v>
      </c>
      <c r="E1259" s="113">
        <v>147</v>
      </c>
      <c r="F1259" s="121">
        <v>158</v>
      </c>
      <c r="G1259" s="113">
        <v>169.63775000000004</v>
      </c>
    </row>
    <row r="1260" spans="1:7" ht="16.5" hidden="1" outlineLevel="1" x14ac:dyDescent="0.25">
      <c r="A1260" s="117"/>
      <c r="B1260" s="128" t="s">
        <v>2643</v>
      </c>
      <c r="C1260" s="112">
        <v>2017</v>
      </c>
      <c r="D1260" s="119">
        <v>0.4</v>
      </c>
      <c r="E1260" s="113">
        <v>176</v>
      </c>
      <c r="F1260" s="121">
        <v>158</v>
      </c>
      <c r="G1260" s="113">
        <v>211.67776000000001</v>
      </c>
    </row>
    <row r="1261" spans="1:7" ht="16.5" hidden="1" outlineLevel="1" x14ac:dyDescent="0.25">
      <c r="A1261" s="117"/>
      <c r="B1261" s="128" t="s">
        <v>2644</v>
      </c>
      <c r="C1261" s="112">
        <v>2017</v>
      </c>
      <c r="D1261" s="119">
        <v>0.4</v>
      </c>
      <c r="E1261" s="113">
        <v>349</v>
      </c>
      <c r="F1261" s="121">
        <v>158</v>
      </c>
      <c r="G1261" s="113">
        <v>313.96840999999995</v>
      </c>
    </row>
    <row r="1262" spans="1:7" ht="16.5" hidden="1" outlineLevel="1" x14ac:dyDescent="0.25">
      <c r="A1262" s="117"/>
      <c r="B1262" s="128" t="s">
        <v>2645</v>
      </c>
      <c r="C1262" s="112">
        <v>2017</v>
      </c>
      <c r="D1262" s="119">
        <v>0.4</v>
      </c>
      <c r="E1262" s="113">
        <v>120</v>
      </c>
      <c r="F1262" s="121">
        <v>158</v>
      </c>
      <c r="G1262" s="113">
        <v>121.38234</v>
      </c>
    </row>
    <row r="1263" spans="1:7" ht="16.5" hidden="1" outlineLevel="1" x14ac:dyDescent="0.25">
      <c r="A1263" s="117"/>
      <c r="B1263" s="128" t="s">
        <v>2646</v>
      </c>
      <c r="C1263" s="112">
        <v>2017</v>
      </c>
      <c r="D1263" s="119">
        <v>0.4</v>
      </c>
      <c r="E1263" s="113">
        <v>48</v>
      </c>
      <c r="F1263" s="121">
        <v>158</v>
      </c>
      <c r="G1263" s="113">
        <v>38.026619999999994</v>
      </c>
    </row>
    <row r="1264" spans="1:7" ht="16.5" hidden="1" outlineLevel="1" x14ac:dyDescent="0.25">
      <c r="A1264" s="117"/>
      <c r="B1264" s="128" t="s">
        <v>2647</v>
      </c>
      <c r="C1264" s="112">
        <v>2017</v>
      </c>
      <c r="D1264" s="119">
        <v>0.4</v>
      </c>
      <c r="E1264" s="113">
        <v>227</v>
      </c>
      <c r="F1264" s="121">
        <v>158</v>
      </c>
      <c r="G1264" s="113">
        <v>261.67371000000003</v>
      </c>
    </row>
    <row r="1265" spans="1:10" ht="16.5" hidden="1" outlineLevel="1" x14ac:dyDescent="0.25">
      <c r="A1265" s="117"/>
      <c r="B1265" s="128" t="s">
        <v>2648</v>
      </c>
      <c r="C1265" s="112">
        <v>2017</v>
      </c>
      <c r="D1265" s="119">
        <v>0.4</v>
      </c>
      <c r="E1265" s="113">
        <v>61</v>
      </c>
      <c r="F1265" s="121">
        <v>158</v>
      </c>
      <c r="G1265" s="113">
        <v>113.21549</v>
      </c>
    </row>
    <row r="1266" spans="1:10" ht="16.5" hidden="1" outlineLevel="1" x14ac:dyDescent="0.25">
      <c r="A1266" s="117"/>
      <c r="B1266" s="128" t="s">
        <v>2649</v>
      </c>
      <c r="C1266" s="112">
        <v>2017</v>
      </c>
      <c r="D1266" s="119">
        <v>0.4</v>
      </c>
      <c r="E1266" s="113">
        <v>80</v>
      </c>
      <c r="F1266" s="121">
        <v>158</v>
      </c>
      <c r="G1266" s="113">
        <v>121.54253999999999</v>
      </c>
    </row>
    <row r="1267" spans="1:10" ht="16.5" hidden="1" outlineLevel="1" x14ac:dyDescent="0.25">
      <c r="A1267" s="117"/>
      <c r="B1267" s="128" t="s">
        <v>2650</v>
      </c>
      <c r="C1267" s="112">
        <v>2017</v>
      </c>
      <c r="D1267" s="119">
        <v>0.4</v>
      </c>
      <c r="E1267" s="113">
        <v>365</v>
      </c>
      <c r="F1267" s="121">
        <v>158</v>
      </c>
      <c r="G1267" s="113">
        <v>581.30118000000004</v>
      </c>
    </row>
    <row r="1268" spans="1:10" ht="16.5" hidden="1" outlineLevel="1" x14ac:dyDescent="0.25">
      <c r="A1268" s="117"/>
      <c r="B1268" s="128" t="s">
        <v>2651</v>
      </c>
      <c r="C1268" s="112">
        <v>2017</v>
      </c>
      <c r="D1268" s="119">
        <v>0.4</v>
      </c>
      <c r="E1268" s="113">
        <v>394</v>
      </c>
      <c r="F1268" s="121">
        <v>158</v>
      </c>
      <c r="G1268" s="113">
        <v>612.13058999999998</v>
      </c>
    </row>
    <row r="1269" spans="1:10" ht="16.5" hidden="1" outlineLevel="1" x14ac:dyDescent="0.25">
      <c r="A1269" s="117"/>
      <c r="B1269" s="128" t="s">
        <v>2652</v>
      </c>
      <c r="C1269" s="112">
        <v>2018</v>
      </c>
      <c r="D1269" s="119">
        <v>6</v>
      </c>
      <c r="E1269" s="113">
        <v>20</v>
      </c>
      <c r="F1269" s="121">
        <v>5353</v>
      </c>
      <c r="G1269" s="113">
        <v>299.93425999999999</v>
      </c>
      <c r="J1269" s="215"/>
    </row>
    <row r="1270" spans="1:10" ht="16.5" hidden="1" outlineLevel="1" x14ac:dyDescent="0.25">
      <c r="A1270" s="117"/>
      <c r="B1270" s="128" t="s">
        <v>2653</v>
      </c>
      <c r="C1270" s="112">
        <v>2018</v>
      </c>
      <c r="D1270" s="119">
        <v>0.4</v>
      </c>
      <c r="E1270" s="113">
        <v>492</v>
      </c>
      <c r="F1270" s="121">
        <v>158.34</v>
      </c>
      <c r="G1270" s="113">
        <v>562.64079000000004</v>
      </c>
      <c r="J1270" s="215"/>
    </row>
    <row r="1271" spans="1:10" ht="16.5" hidden="1" outlineLevel="1" x14ac:dyDescent="0.25">
      <c r="A1271" s="117"/>
      <c r="B1271" s="128" t="s">
        <v>2654</v>
      </c>
      <c r="C1271" s="112">
        <v>2018</v>
      </c>
      <c r="D1271" s="119">
        <v>10</v>
      </c>
      <c r="E1271" s="113">
        <v>264</v>
      </c>
      <c r="F1271" s="121">
        <v>5353</v>
      </c>
      <c r="G1271" s="113">
        <v>593.16634999999997</v>
      </c>
      <c r="J1271" s="215"/>
    </row>
    <row r="1272" spans="1:10" ht="16.5" hidden="1" outlineLevel="1" x14ac:dyDescent="0.25">
      <c r="A1272" s="117"/>
      <c r="B1272" s="128" t="s">
        <v>2655</v>
      </c>
      <c r="C1272" s="112">
        <v>2018</v>
      </c>
      <c r="D1272" s="119">
        <v>0.4</v>
      </c>
      <c r="E1272" s="113">
        <v>1125</v>
      </c>
      <c r="F1272" s="121">
        <v>158.34</v>
      </c>
      <c r="G1272" s="113">
        <v>1375.6208000000001</v>
      </c>
      <c r="J1272" s="215"/>
    </row>
    <row r="1273" spans="1:10" ht="16.5" hidden="1" outlineLevel="1" x14ac:dyDescent="0.25">
      <c r="A1273" s="117"/>
      <c r="B1273" s="128" t="s">
        <v>2656</v>
      </c>
      <c r="C1273" s="112">
        <v>2018</v>
      </c>
      <c r="D1273" s="119">
        <v>10</v>
      </c>
      <c r="E1273" s="113">
        <v>13</v>
      </c>
      <c r="F1273" s="121">
        <v>5353</v>
      </c>
      <c r="G1273" s="113">
        <v>78.673580000000001</v>
      </c>
      <c r="J1273" s="215"/>
    </row>
    <row r="1274" spans="1:10" ht="16.5" hidden="1" outlineLevel="1" x14ac:dyDescent="0.25">
      <c r="A1274" s="117"/>
      <c r="B1274" s="128" t="s">
        <v>2657</v>
      </c>
      <c r="C1274" s="112">
        <v>2018</v>
      </c>
      <c r="D1274" s="119">
        <v>0.4</v>
      </c>
      <c r="E1274" s="113">
        <v>890</v>
      </c>
      <c r="F1274" s="121">
        <v>158.34</v>
      </c>
      <c r="G1274" s="113">
        <v>891.46667999999988</v>
      </c>
      <c r="J1274" s="215"/>
    </row>
    <row r="1275" spans="1:10" ht="16.5" hidden="1" outlineLevel="1" x14ac:dyDescent="0.25">
      <c r="A1275" s="117"/>
      <c r="B1275" s="128" t="s">
        <v>2658</v>
      </c>
      <c r="C1275" s="112">
        <v>2018</v>
      </c>
      <c r="D1275" s="119">
        <v>0.4</v>
      </c>
      <c r="E1275" s="113">
        <v>63</v>
      </c>
      <c r="F1275" s="121">
        <v>158.34</v>
      </c>
      <c r="G1275" s="113">
        <v>118.05583</v>
      </c>
      <c r="J1275" s="215"/>
    </row>
    <row r="1276" spans="1:10" ht="16.5" hidden="1" outlineLevel="1" x14ac:dyDescent="0.25">
      <c r="A1276" s="117"/>
      <c r="B1276" s="128" t="s">
        <v>2659</v>
      </c>
      <c r="C1276" s="112">
        <v>2018</v>
      </c>
      <c r="D1276" s="119">
        <v>10</v>
      </c>
      <c r="E1276" s="113">
        <v>3178</v>
      </c>
      <c r="F1276" s="121">
        <v>5353</v>
      </c>
      <c r="G1276" s="113">
        <v>3753.8987099999999</v>
      </c>
      <c r="J1276" s="215"/>
    </row>
    <row r="1277" spans="1:10" ht="16.5" hidden="1" outlineLevel="1" x14ac:dyDescent="0.25">
      <c r="A1277" s="117"/>
      <c r="B1277" s="128" t="s">
        <v>2660</v>
      </c>
      <c r="C1277" s="112">
        <v>2018</v>
      </c>
      <c r="D1277" s="119">
        <v>10</v>
      </c>
      <c r="E1277" s="113">
        <v>1363</v>
      </c>
      <c r="F1277" s="121">
        <v>5353</v>
      </c>
      <c r="G1277" s="113">
        <v>2600.6739500000003</v>
      </c>
      <c r="J1277" s="215"/>
    </row>
    <row r="1278" spans="1:10" ht="16.5" hidden="1" outlineLevel="1" x14ac:dyDescent="0.25">
      <c r="A1278" s="117"/>
      <c r="B1278" s="128" t="s">
        <v>2661</v>
      </c>
      <c r="C1278" s="112">
        <v>2018</v>
      </c>
      <c r="D1278" s="119">
        <v>0.4</v>
      </c>
      <c r="E1278" s="113">
        <v>145</v>
      </c>
      <c r="F1278" s="121">
        <v>158.34</v>
      </c>
      <c r="G1278" s="113">
        <v>341.65355</v>
      </c>
      <c r="J1278" s="215"/>
    </row>
    <row r="1279" spans="1:10" ht="16.5" hidden="1" outlineLevel="1" x14ac:dyDescent="0.25">
      <c r="A1279" s="117"/>
      <c r="B1279" s="128" t="s">
        <v>2662</v>
      </c>
      <c r="C1279" s="112">
        <v>2018</v>
      </c>
      <c r="D1279" s="119">
        <v>0.4</v>
      </c>
      <c r="E1279" s="113">
        <v>177</v>
      </c>
      <c r="F1279" s="121">
        <v>158.34</v>
      </c>
      <c r="G1279" s="113">
        <v>367.29629999999997</v>
      </c>
      <c r="J1279" s="215"/>
    </row>
    <row r="1280" spans="1:10" ht="16.5" hidden="1" outlineLevel="1" x14ac:dyDescent="0.25">
      <c r="A1280" s="117"/>
      <c r="B1280" s="128" t="s">
        <v>2663</v>
      </c>
      <c r="C1280" s="112">
        <v>2018</v>
      </c>
      <c r="D1280" s="119">
        <v>0.4</v>
      </c>
      <c r="E1280" s="113">
        <v>63</v>
      </c>
      <c r="F1280" s="121">
        <v>158.34</v>
      </c>
      <c r="G1280" s="113">
        <v>131.63573000000002</v>
      </c>
      <c r="J1280" s="215"/>
    </row>
    <row r="1281" spans="1:10" ht="16.5" hidden="1" outlineLevel="1" x14ac:dyDescent="0.25">
      <c r="A1281" s="117"/>
      <c r="B1281" s="128" t="s">
        <v>2664</v>
      </c>
      <c r="C1281" s="112">
        <v>2018</v>
      </c>
      <c r="D1281" s="119">
        <v>10</v>
      </c>
      <c r="E1281" s="113">
        <v>611</v>
      </c>
      <c r="F1281" s="121">
        <v>5353</v>
      </c>
      <c r="G1281" s="113">
        <v>686.29426999999998</v>
      </c>
      <c r="J1281" s="215"/>
    </row>
    <row r="1282" spans="1:10" ht="16.5" hidden="1" outlineLevel="1" x14ac:dyDescent="0.25">
      <c r="A1282" s="117"/>
      <c r="B1282" s="128" t="s">
        <v>2665</v>
      </c>
      <c r="C1282" s="112">
        <v>2018</v>
      </c>
      <c r="D1282" s="119">
        <v>0.4</v>
      </c>
      <c r="E1282" s="113">
        <v>303</v>
      </c>
      <c r="F1282" s="121">
        <v>158.34</v>
      </c>
      <c r="G1282" s="113">
        <v>336.72643000000005</v>
      </c>
      <c r="J1282" s="215"/>
    </row>
    <row r="1283" spans="1:10" ht="16.5" hidden="1" outlineLevel="1" x14ac:dyDescent="0.25">
      <c r="A1283" s="117"/>
      <c r="B1283" s="128" t="s">
        <v>2666</v>
      </c>
      <c r="C1283" s="112">
        <v>2018</v>
      </c>
      <c r="D1283" s="119">
        <v>0.4</v>
      </c>
      <c r="E1283" s="113">
        <v>397</v>
      </c>
      <c r="F1283" s="121">
        <v>158.34</v>
      </c>
      <c r="G1283" s="113">
        <v>585.20805000000007</v>
      </c>
      <c r="J1283" s="215"/>
    </row>
    <row r="1284" spans="1:10" ht="16.5" hidden="1" outlineLevel="1" x14ac:dyDescent="0.25">
      <c r="A1284" s="117"/>
      <c r="B1284" s="128" t="s">
        <v>2667</v>
      </c>
      <c r="C1284" s="112">
        <v>2018</v>
      </c>
      <c r="D1284" s="119">
        <v>10</v>
      </c>
      <c r="E1284" s="113">
        <v>5</v>
      </c>
      <c r="F1284" s="121">
        <v>5353</v>
      </c>
      <c r="G1284" s="113">
        <v>126.89357000000001</v>
      </c>
      <c r="J1284" s="215"/>
    </row>
    <row r="1285" spans="1:10" ht="16.5" hidden="1" outlineLevel="1" x14ac:dyDescent="0.25">
      <c r="A1285" s="117"/>
      <c r="B1285" s="128" t="s">
        <v>2668</v>
      </c>
      <c r="C1285" s="112">
        <v>2018</v>
      </c>
      <c r="D1285" s="119">
        <v>0.4</v>
      </c>
      <c r="E1285" s="113">
        <v>771</v>
      </c>
      <c r="F1285" s="121">
        <v>158.34</v>
      </c>
      <c r="G1285" s="113">
        <v>575.07389000000001</v>
      </c>
      <c r="J1285" s="215"/>
    </row>
    <row r="1286" spans="1:10" ht="16.5" hidden="1" outlineLevel="1" x14ac:dyDescent="0.25">
      <c r="A1286" s="117"/>
      <c r="B1286" s="128" t="s">
        <v>2669</v>
      </c>
      <c r="C1286" s="112">
        <v>2018</v>
      </c>
      <c r="D1286" s="119">
        <v>10</v>
      </c>
      <c r="E1286" s="113">
        <v>10</v>
      </c>
      <c r="F1286" s="121">
        <v>5353</v>
      </c>
      <c r="G1286" s="113">
        <v>121.59710000000001</v>
      </c>
      <c r="J1286" s="215"/>
    </row>
    <row r="1287" spans="1:10" ht="16.5" hidden="1" outlineLevel="1" x14ac:dyDescent="0.25">
      <c r="A1287" s="117"/>
      <c r="B1287" s="128" t="s">
        <v>2670</v>
      </c>
      <c r="C1287" s="112">
        <v>2018</v>
      </c>
      <c r="D1287" s="119">
        <v>0.4</v>
      </c>
      <c r="E1287" s="113">
        <v>1194</v>
      </c>
      <c r="F1287" s="121">
        <v>158.34</v>
      </c>
      <c r="G1287" s="113">
        <v>1275.6089299999999</v>
      </c>
      <c r="J1287" s="215"/>
    </row>
    <row r="1288" spans="1:10" ht="16.5" hidden="1" outlineLevel="1" x14ac:dyDescent="0.25">
      <c r="A1288" s="117"/>
      <c r="B1288" s="128" t="s">
        <v>2671</v>
      </c>
      <c r="C1288" s="112">
        <v>2018</v>
      </c>
      <c r="D1288" s="119">
        <v>10</v>
      </c>
      <c r="E1288" s="113">
        <v>123</v>
      </c>
      <c r="F1288" s="121">
        <v>5353</v>
      </c>
      <c r="G1288" s="113">
        <v>432.04829999999998</v>
      </c>
      <c r="J1288" s="215"/>
    </row>
    <row r="1289" spans="1:10" ht="16.5" hidden="1" outlineLevel="1" x14ac:dyDescent="0.25">
      <c r="A1289" s="117"/>
      <c r="B1289" s="128" t="s">
        <v>2672</v>
      </c>
      <c r="C1289" s="112">
        <v>2018</v>
      </c>
      <c r="D1289" s="119">
        <v>0.4</v>
      </c>
      <c r="E1289" s="113">
        <v>259</v>
      </c>
      <c r="F1289" s="121">
        <v>158.34</v>
      </c>
      <c r="G1289" s="113">
        <v>179.91876000000002</v>
      </c>
      <c r="J1289" s="215"/>
    </row>
    <row r="1290" spans="1:10" ht="16.5" hidden="1" outlineLevel="1" x14ac:dyDescent="0.25">
      <c r="A1290" s="117"/>
      <c r="B1290" s="128" t="s">
        <v>2673</v>
      </c>
      <c r="C1290" s="112">
        <v>2018</v>
      </c>
      <c r="D1290" s="119">
        <v>10</v>
      </c>
      <c r="E1290" s="113">
        <v>16</v>
      </c>
      <c r="F1290" s="121">
        <v>5353</v>
      </c>
      <c r="G1290" s="113">
        <v>132.19042999999999</v>
      </c>
      <c r="J1290" s="215"/>
    </row>
    <row r="1291" spans="1:10" ht="16.5" hidden="1" outlineLevel="1" x14ac:dyDescent="0.25">
      <c r="A1291" s="117"/>
      <c r="B1291" s="128" t="s">
        <v>2674</v>
      </c>
      <c r="C1291" s="112">
        <v>2018</v>
      </c>
      <c r="D1291" s="119">
        <v>0.4</v>
      </c>
      <c r="E1291" s="113">
        <v>16</v>
      </c>
      <c r="F1291" s="121">
        <v>158.34</v>
      </c>
      <c r="G1291" s="113">
        <v>164.5514</v>
      </c>
      <c r="J1291" s="215"/>
    </row>
    <row r="1292" spans="1:10" ht="16.5" hidden="1" outlineLevel="1" x14ac:dyDescent="0.25">
      <c r="A1292" s="117"/>
      <c r="B1292" s="128" t="s">
        <v>2675</v>
      </c>
      <c r="C1292" s="112">
        <v>2018</v>
      </c>
      <c r="D1292" s="119">
        <v>0.4</v>
      </c>
      <c r="E1292" s="113">
        <v>147</v>
      </c>
      <c r="F1292" s="121">
        <v>158.34</v>
      </c>
      <c r="G1292" s="113">
        <v>245.48314000000002</v>
      </c>
      <c r="J1292" s="215"/>
    </row>
    <row r="1293" spans="1:10" ht="16.5" hidden="1" outlineLevel="1" x14ac:dyDescent="0.25">
      <c r="A1293" s="117"/>
      <c r="B1293" s="128" t="s">
        <v>2676</v>
      </c>
      <c r="C1293" s="112">
        <v>2018</v>
      </c>
      <c r="D1293" s="119">
        <v>0.4</v>
      </c>
      <c r="E1293" s="113">
        <v>131</v>
      </c>
      <c r="F1293" s="121">
        <v>158.34</v>
      </c>
      <c r="G1293" s="113">
        <v>187.84485999999998</v>
      </c>
      <c r="J1293" s="215"/>
    </row>
    <row r="1294" spans="1:10" ht="16.5" hidden="1" outlineLevel="1" x14ac:dyDescent="0.25">
      <c r="A1294" s="117"/>
      <c r="B1294" s="128" t="s">
        <v>2677</v>
      </c>
      <c r="C1294" s="112">
        <v>2018</v>
      </c>
      <c r="D1294" s="119">
        <v>0.4</v>
      </c>
      <c r="E1294" s="113">
        <v>213</v>
      </c>
      <c r="F1294" s="121">
        <v>158.34</v>
      </c>
      <c r="G1294" s="113">
        <v>271.80583000000001</v>
      </c>
      <c r="J1294" s="215"/>
    </row>
    <row r="1295" spans="1:10" ht="16.5" hidden="1" outlineLevel="1" x14ac:dyDescent="0.25">
      <c r="A1295" s="117"/>
      <c r="B1295" s="128" t="s">
        <v>2678</v>
      </c>
      <c r="C1295" s="112">
        <v>2018</v>
      </c>
      <c r="D1295" s="119">
        <v>0.4</v>
      </c>
      <c r="E1295" s="113">
        <v>133</v>
      </c>
      <c r="F1295" s="121">
        <v>158.34</v>
      </c>
      <c r="G1295" s="113">
        <v>247.3331</v>
      </c>
      <c r="J1295" s="215"/>
    </row>
    <row r="1296" spans="1:10" ht="16.5" hidden="1" outlineLevel="1" x14ac:dyDescent="0.25">
      <c r="A1296" s="117"/>
      <c r="B1296" s="128" t="s">
        <v>2679</v>
      </c>
      <c r="C1296" s="112">
        <v>2018</v>
      </c>
      <c r="D1296" s="119">
        <v>0.4</v>
      </c>
      <c r="E1296" s="113">
        <v>577</v>
      </c>
      <c r="F1296" s="121">
        <v>158.34</v>
      </c>
      <c r="G1296" s="113">
        <v>994.00910999999996</v>
      </c>
      <c r="J1296" s="215"/>
    </row>
    <row r="1297" spans="1:10" ht="16.5" hidden="1" outlineLevel="1" x14ac:dyDescent="0.25">
      <c r="A1297" s="117"/>
      <c r="B1297" s="128" t="s">
        <v>2680</v>
      </c>
      <c r="C1297" s="112">
        <v>2018</v>
      </c>
      <c r="D1297" s="119">
        <v>0.4</v>
      </c>
      <c r="E1297" s="113">
        <v>155</v>
      </c>
      <c r="F1297" s="121">
        <v>158.34</v>
      </c>
      <c r="G1297" s="113">
        <v>220.76667</v>
      </c>
      <c r="J1297" s="215"/>
    </row>
    <row r="1298" spans="1:10" ht="16.5" hidden="1" outlineLevel="1" x14ac:dyDescent="0.25">
      <c r="A1298" s="117"/>
      <c r="B1298" s="128" t="s">
        <v>2681</v>
      </c>
      <c r="C1298" s="112">
        <v>2018</v>
      </c>
      <c r="D1298" s="119">
        <v>0.4</v>
      </c>
      <c r="E1298" s="113">
        <v>49</v>
      </c>
      <c r="F1298" s="121">
        <v>158.34</v>
      </c>
      <c r="G1298" s="113">
        <v>78.996209999999991</v>
      </c>
      <c r="J1298" s="215"/>
    </row>
    <row r="1299" spans="1:10" ht="16.5" hidden="1" outlineLevel="1" x14ac:dyDescent="0.25">
      <c r="A1299" s="117"/>
      <c r="B1299" s="128" t="s">
        <v>2682</v>
      </c>
      <c r="C1299" s="112">
        <v>2018</v>
      </c>
      <c r="D1299" s="119">
        <v>0.4</v>
      </c>
      <c r="E1299" s="113">
        <v>288.00000000000006</v>
      </c>
      <c r="F1299" s="121">
        <v>158.34</v>
      </c>
      <c r="G1299" s="113">
        <v>371.42941999999999</v>
      </c>
      <c r="J1299" s="215"/>
    </row>
    <row r="1300" spans="1:10" ht="16.5" hidden="1" outlineLevel="1" x14ac:dyDescent="0.25">
      <c r="A1300" s="117"/>
      <c r="B1300" s="128" t="s">
        <v>2683</v>
      </c>
      <c r="C1300" s="112">
        <v>2018</v>
      </c>
      <c r="D1300" s="119">
        <v>10</v>
      </c>
      <c r="E1300" s="113">
        <v>217</v>
      </c>
      <c r="F1300" s="121">
        <v>5353</v>
      </c>
      <c r="G1300" s="113">
        <v>394.49832000000004</v>
      </c>
      <c r="J1300" s="215"/>
    </row>
    <row r="1301" spans="1:10" ht="16.5" hidden="1" outlineLevel="1" x14ac:dyDescent="0.25">
      <c r="A1301" s="117"/>
      <c r="B1301" s="128" t="s">
        <v>2684</v>
      </c>
      <c r="C1301" s="112">
        <v>2018</v>
      </c>
      <c r="D1301" s="119">
        <v>0.4</v>
      </c>
      <c r="E1301" s="113">
        <v>211</v>
      </c>
      <c r="F1301" s="121">
        <v>158.34</v>
      </c>
      <c r="G1301" s="113">
        <v>253.83582000000001</v>
      </c>
      <c r="J1301" s="215"/>
    </row>
    <row r="1302" spans="1:10" ht="16.5" hidden="1" outlineLevel="1" x14ac:dyDescent="0.25">
      <c r="A1302" s="117"/>
      <c r="B1302" s="128" t="s">
        <v>2685</v>
      </c>
      <c r="C1302" s="112">
        <v>2018</v>
      </c>
      <c r="D1302" s="119">
        <v>0.4</v>
      </c>
      <c r="E1302" s="113">
        <v>104</v>
      </c>
      <c r="F1302" s="121">
        <v>158.34</v>
      </c>
      <c r="G1302" s="113">
        <v>111.80798</v>
      </c>
      <c r="J1302" s="215"/>
    </row>
    <row r="1303" spans="1:10" ht="16.5" hidden="1" outlineLevel="1" x14ac:dyDescent="0.25">
      <c r="A1303" s="117"/>
      <c r="B1303" s="128" t="s">
        <v>2686</v>
      </c>
      <c r="C1303" s="112">
        <v>2018</v>
      </c>
      <c r="D1303" s="119">
        <v>6</v>
      </c>
      <c r="E1303" s="113">
        <v>456</v>
      </c>
      <c r="F1303" s="121">
        <v>5353</v>
      </c>
      <c r="G1303" s="113">
        <v>676.61311999999998</v>
      </c>
      <c r="J1303" s="215"/>
    </row>
    <row r="1304" spans="1:10" ht="16.5" hidden="1" outlineLevel="1" x14ac:dyDescent="0.25">
      <c r="A1304" s="117"/>
      <c r="B1304" s="128" t="s">
        <v>2687</v>
      </c>
      <c r="C1304" s="112">
        <v>2018</v>
      </c>
      <c r="D1304" s="119">
        <v>0.4</v>
      </c>
      <c r="E1304" s="113">
        <v>15</v>
      </c>
      <c r="F1304" s="121">
        <v>158.34</v>
      </c>
      <c r="G1304" s="113">
        <v>54.704059999999998</v>
      </c>
      <c r="J1304" s="215"/>
    </row>
    <row r="1305" spans="1:10" ht="16.5" hidden="1" outlineLevel="1" x14ac:dyDescent="0.25">
      <c r="A1305" s="117"/>
      <c r="B1305" s="128" t="s">
        <v>2688</v>
      </c>
      <c r="C1305" s="112">
        <v>2018</v>
      </c>
      <c r="D1305" s="119">
        <v>0.4</v>
      </c>
      <c r="E1305" s="113">
        <v>24</v>
      </c>
      <c r="F1305" s="121">
        <v>158.34</v>
      </c>
      <c r="G1305" s="113">
        <v>80.779219999999995</v>
      </c>
      <c r="J1305" s="215"/>
    </row>
    <row r="1306" spans="1:10" ht="16.5" hidden="1" outlineLevel="1" x14ac:dyDescent="0.25">
      <c r="A1306" s="117"/>
      <c r="B1306" s="128" t="s">
        <v>2689</v>
      </c>
      <c r="C1306" s="112">
        <v>2018</v>
      </c>
      <c r="D1306" s="119">
        <v>6</v>
      </c>
      <c r="E1306" s="113">
        <v>378</v>
      </c>
      <c r="F1306" s="121">
        <v>5353</v>
      </c>
      <c r="G1306" s="113">
        <v>682.59616000000005</v>
      </c>
      <c r="J1306" s="215"/>
    </row>
    <row r="1307" spans="1:10" ht="16.5" hidden="1" outlineLevel="1" x14ac:dyDescent="0.25">
      <c r="A1307" s="117"/>
      <c r="B1307" s="128" t="s">
        <v>2690</v>
      </c>
      <c r="C1307" s="112">
        <v>2018</v>
      </c>
      <c r="D1307" s="119">
        <v>0.4</v>
      </c>
      <c r="E1307" s="113">
        <v>176</v>
      </c>
      <c r="F1307" s="121">
        <v>158.34</v>
      </c>
      <c r="G1307" s="113">
        <v>236.93951000000001</v>
      </c>
      <c r="J1307" s="215"/>
    </row>
    <row r="1308" spans="1:10" ht="16.5" hidden="1" outlineLevel="1" x14ac:dyDescent="0.25">
      <c r="A1308" s="117"/>
      <c r="B1308" s="128" t="s">
        <v>2691</v>
      </c>
      <c r="C1308" s="112">
        <v>2018</v>
      </c>
      <c r="D1308" s="119">
        <v>0.4</v>
      </c>
      <c r="E1308" s="113">
        <v>142</v>
      </c>
      <c r="F1308" s="121">
        <v>158.34</v>
      </c>
      <c r="G1308" s="113">
        <v>129.86287999999999</v>
      </c>
      <c r="J1308" s="215"/>
    </row>
    <row r="1309" spans="1:10" ht="16.5" hidden="1" outlineLevel="1" x14ac:dyDescent="0.25">
      <c r="A1309" s="117"/>
      <c r="B1309" s="128" t="s">
        <v>2692</v>
      </c>
      <c r="C1309" s="112">
        <v>2018</v>
      </c>
      <c r="D1309" s="119">
        <v>0.4</v>
      </c>
      <c r="E1309" s="113">
        <v>176</v>
      </c>
      <c r="F1309" s="121">
        <v>158.34</v>
      </c>
      <c r="G1309" s="113">
        <v>193.09857</v>
      </c>
      <c r="J1309" s="215"/>
    </row>
    <row r="1310" spans="1:10" ht="16.5" hidden="1" outlineLevel="1" x14ac:dyDescent="0.25">
      <c r="A1310" s="117"/>
      <c r="B1310" s="128" t="s">
        <v>2693</v>
      </c>
      <c r="C1310" s="112">
        <v>2018</v>
      </c>
      <c r="D1310" s="119">
        <v>0.4</v>
      </c>
      <c r="E1310" s="113">
        <v>20</v>
      </c>
      <c r="F1310" s="121">
        <v>158.34</v>
      </c>
      <c r="G1310" s="113">
        <v>439.12206000000003</v>
      </c>
      <c r="J1310" s="215"/>
    </row>
    <row r="1311" spans="1:10" ht="16.5" hidden="1" outlineLevel="1" x14ac:dyDescent="0.25">
      <c r="A1311" s="117"/>
      <c r="B1311" s="128" t="s">
        <v>2694</v>
      </c>
      <c r="C1311" s="112">
        <v>2018</v>
      </c>
      <c r="D1311" s="119">
        <v>0.4</v>
      </c>
      <c r="E1311" s="113">
        <v>16</v>
      </c>
      <c r="F1311" s="121">
        <v>158.34</v>
      </c>
      <c r="G1311" s="113">
        <v>385.21605999999997</v>
      </c>
      <c r="J1311" s="215"/>
    </row>
    <row r="1312" spans="1:10" ht="16.5" hidden="1" outlineLevel="1" x14ac:dyDescent="0.25">
      <c r="A1312" s="117"/>
      <c r="B1312" s="128" t="s">
        <v>2695</v>
      </c>
      <c r="C1312" s="112">
        <v>2018</v>
      </c>
      <c r="D1312" s="119">
        <v>10</v>
      </c>
      <c r="E1312" s="113">
        <v>729</v>
      </c>
      <c r="F1312" s="121">
        <v>5353</v>
      </c>
      <c r="G1312" s="113">
        <v>800.41656999999998</v>
      </c>
      <c r="J1312" s="215"/>
    </row>
    <row r="1313" spans="1:10" ht="16.5" hidden="1" outlineLevel="1" x14ac:dyDescent="0.25">
      <c r="A1313" s="117"/>
      <c r="B1313" s="128" t="s">
        <v>2696</v>
      </c>
      <c r="C1313" s="112">
        <v>2018</v>
      </c>
      <c r="D1313" s="119">
        <v>0.4</v>
      </c>
      <c r="E1313" s="113">
        <v>30</v>
      </c>
      <c r="F1313" s="121">
        <v>158.34</v>
      </c>
      <c r="G1313" s="113">
        <v>89.693259999999995</v>
      </c>
      <c r="J1313" s="215"/>
    </row>
    <row r="1314" spans="1:10" ht="16.5" hidden="1" outlineLevel="1" x14ac:dyDescent="0.25">
      <c r="A1314" s="117"/>
      <c r="B1314" s="128" t="s">
        <v>2697</v>
      </c>
      <c r="C1314" s="112">
        <v>2018</v>
      </c>
      <c r="D1314" s="119">
        <v>10</v>
      </c>
      <c r="E1314" s="113">
        <v>5</v>
      </c>
      <c r="F1314" s="121">
        <v>5353</v>
      </c>
      <c r="G1314" s="113">
        <v>180.13381999999999</v>
      </c>
      <c r="J1314" s="215"/>
    </row>
    <row r="1315" spans="1:10" ht="16.5" hidden="1" outlineLevel="1" x14ac:dyDescent="0.25">
      <c r="A1315" s="117"/>
      <c r="B1315" s="128" t="s">
        <v>2698</v>
      </c>
      <c r="C1315" s="112">
        <v>2018</v>
      </c>
      <c r="D1315" s="119">
        <v>0.4</v>
      </c>
      <c r="E1315" s="113">
        <v>39</v>
      </c>
      <c r="F1315" s="121">
        <v>158.34</v>
      </c>
      <c r="G1315" s="113">
        <v>119.7727</v>
      </c>
      <c r="J1315" s="215"/>
    </row>
    <row r="1316" spans="1:10" ht="16.5" hidden="1" outlineLevel="1" x14ac:dyDescent="0.25">
      <c r="A1316" s="117"/>
      <c r="B1316" s="128" t="s">
        <v>2699</v>
      </c>
      <c r="C1316" s="112">
        <v>2018</v>
      </c>
      <c r="D1316" s="119">
        <v>0.4</v>
      </c>
      <c r="E1316" s="113">
        <v>128</v>
      </c>
      <c r="F1316" s="121">
        <v>158.34</v>
      </c>
      <c r="G1316" s="113">
        <v>224.35657</v>
      </c>
      <c r="J1316" s="215"/>
    </row>
    <row r="1317" spans="1:10" ht="16.5" hidden="1" outlineLevel="1" x14ac:dyDescent="0.25">
      <c r="A1317" s="117"/>
      <c r="B1317" s="128" t="s">
        <v>2700</v>
      </c>
      <c r="C1317" s="112">
        <v>2018</v>
      </c>
      <c r="D1317" s="119">
        <v>10</v>
      </c>
      <c r="E1317" s="113">
        <v>19</v>
      </c>
      <c r="F1317" s="121">
        <v>5353</v>
      </c>
      <c r="G1317" s="113">
        <v>193.68412999999998</v>
      </c>
      <c r="J1317" s="215"/>
    </row>
    <row r="1318" spans="1:10" ht="16.5" hidden="1" outlineLevel="1" x14ac:dyDescent="0.25">
      <c r="A1318" s="117"/>
      <c r="B1318" s="128" t="s">
        <v>2701</v>
      </c>
      <c r="C1318" s="112">
        <v>2018</v>
      </c>
      <c r="D1318" s="119">
        <v>0.4</v>
      </c>
      <c r="E1318" s="113">
        <v>410</v>
      </c>
      <c r="F1318" s="121">
        <v>158.34</v>
      </c>
      <c r="G1318" s="113">
        <v>691.53634999999997</v>
      </c>
      <c r="J1318" s="215"/>
    </row>
    <row r="1319" spans="1:10" ht="16.5" hidden="1" outlineLevel="1" x14ac:dyDescent="0.25">
      <c r="A1319" s="117"/>
      <c r="B1319" s="128" t="s">
        <v>2702</v>
      </c>
      <c r="C1319" s="112">
        <v>2018</v>
      </c>
      <c r="D1319" s="119">
        <v>0.4</v>
      </c>
      <c r="E1319" s="113">
        <v>133</v>
      </c>
      <c r="F1319" s="121">
        <v>158.34</v>
      </c>
      <c r="G1319" s="113">
        <v>192.39055999999999</v>
      </c>
      <c r="J1319" s="215"/>
    </row>
    <row r="1320" spans="1:10" ht="16.5" hidden="1" outlineLevel="1" x14ac:dyDescent="0.25">
      <c r="A1320" s="117"/>
      <c r="B1320" s="128" t="s">
        <v>2703</v>
      </c>
      <c r="C1320" s="112">
        <v>2018</v>
      </c>
      <c r="D1320" s="119">
        <v>0.4</v>
      </c>
      <c r="E1320" s="113">
        <v>19</v>
      </c>
      <c r="F1320" s="121">
        <v>158.34</v>
      </c>
      <c r="G1320" s="113">
        <v>85.072659999999999</v>
      </c>
      <c r="J1320" s="215"/>
    </row>
    <row r="1321" spans="1:10" ht="16.5" hidden="1" outlineLevel="1" x14ac:dyDescent="0.25">
      <c r="A1321" s="117"/>
      <c r="B1321" s="128" t="s">
        <v>2704</v>
      </c>
      <c r="C1321" s="112">
        <v>2018</v>
      </c>
      <c r="D1321" s="119">
        <v>0.4</v>
      </c>
      <c r="E1321" s="113">
        <v>344</v>
      </c>
      <c r="F1321" s="121">
        <v>158.34</v>
      </c>
      <c r="G1321" s="113">
        <v>503.48220000000003</v>
      </c>
      <c r="J1321" s="215"/>
    </row>
    <row r="1322" spans="1:10" ht="16.5" hidden="1" outlineLevel="1" x14ac:dyDescent="0.25">
      <c r="A1322" s="117"/>
      <c r="B1322" s="128" t="s">
        <v>2705</v>
      </c>
      <c r="C1322" s="112">
        <v>2018</v>
      </c>
      <c r="D1322" s="119">
        <v>10</v>
      </c>
      <c r="E1322" s="113">
        <v>1047</v>
      </c>
      <c r="F1322" s="121">
        <v>5353</v>
      </c>
      <c r="G1322" s="113">
        <v>1566.6155000000001</v>
      </c>
      <c r="J1322" s="215"/>
    </row>
    <row r="1323" spans="1:10" ht="16.5" hidden="1" outlineLevel="1" x14ac:dyDescent="0.25">
      <c r="A1323" s="117"/>
      <c r="B1323" s="128" t="s">
        <v>2706</v>
      </c>
      <c r="C1323" s="112">
        <v>2018</v>
      </c>
      <c r="D1323" s="119">
        <v>0.4</v>
      </c>
      <c r="E1323" s="113">
        <v>1170</v>
      </c>
      <c r="F1323" s="121">
        <v>158.34</v>
      </c>
      <c r="G1323" s="113">
        <v>1520.3548000000001</v>
      </c>
      <c r="J1323" s="215"/>
    </row>
    <row r="1324" spans="1:10" ht="16.5" hidden="1" outlineLevel="1" x14ac:dyDescent="0.25">
      <c r="A1324" s="117"/>
      <c r="B1324" s="128" t="s">
        <v>2707</v>
      </c>
      <c r="C1324" s="112">
        <v>2018</v>
      </c>
      <c r="D1324" s="119">
        <v>0.4</v>
      </c>
      <c r="E1324" s="113">
        <v>132</v>
      </c>
      <c r="F1324" s="121">
        <v>158.34</v>
      </c>
      <c r="G1324" s="113">
        <v>257.04408000000001</v>
      </c>
      <c r="J1324" s="215"/>
    </row>
    <row r="1325" spans="1:10" ht="16.5" hidden="1" outlineLevel="1" x14ac:dyDescent="0.25">
      <c r="A1325" s="117"/>
      <c r="B1325" s="128" t="s">
        <v>2708</v>
      </c>
      <c r="C1325" s="112">
        <v>2018</v>
      </c>
      <c r="D1325" s="119">
        <v>10</v>
      </c>
      <c r="E1325" s="113">
        <v>1720</v>
      </c>
      <c r="F1325" s="121">
        <v>5353</v>
      </c>
      <c r="G1325" s="113">
        <v>1939.97839</v>
      </c>
      <c r="J1325" s="215"/>
    </row>
    <row r="1326" spans="1:10" ht="16.5" hidden="1" outlineLevel="1" x14ac:dyDescent="0.25">
      <c r="A1326" s="117"/>
      <c r="B1326" s="128" t="s">
        <v>2709</v>
      </c>
      <c r="C1326" s="112">
        <v>2018</v>
      </c>
      <c r="D1326" s="119">
        <v>10</v>
      </c>
      <c r="E1326" s="113">
        <v>40</v>
      </c>
      <c r="F1326" s="121">
        <v>5353</v>
      </c>
      <c r="G1326" s="113">
        <v>141.46798000000001</v>
      </c>
      <c r="J1326" s="215"/>
    </row>
    <row r="1327" spans="1:10" ht="16.5" hidden="1" outlineLevel="1" x14ac:dyDescent="0.25">
      <c r="A1327" s="117"/>
      <c r="B1327" s="128" t="s">
        <v>2710</v>
      </c>
      <c r="C1327" s="112">
        <v>2018</v>
      </c>
      <c r="D1327" s="119">
        <v>0.4</v>
      </c>
      <c r="E1327" s="113">
        <v>306</v>
      </c>
      <c r="F1327" s="121">
        <v>158.34</v>
      </c>
      <c r="G1327" s="113">
        <v>528.48406999999997</v>
      </c>
      <c r="J1327" s="215"/>
    </row>
    <row r="1328" spans="1:10" ht="16.5" hidden="1" outlineLevel="1" x14ac:dyDescent="0.25">
      <c r="A1328" s="117"/>
      <c r="B1328" s="128" t="s">
        <v>2711</v>
      </c>
      <c r="C1328" s="112">
        <v>2018</v>
      </c>
      <c r="D1328" s="119">
        <v>0.4</v>
      </c>
      <c r="E1328" s="113">
        <v>60</v>
      </c>
      <c r="F1328" s="121">
        <v>158.34</v>
      </c>
      <c r="G1328" s="113">
        <v>154.4127</v>
      </c>
      <c r="J1328" s="215"/>
    </row>
    <row r="1329" spans="1:10" ht="16.5" hidden="1" outlineLevel="1" x14ac:dyDescent="0.25">
      <c r="A1329" s="117"/>
      <c r="B1329" s="128" t="s">
        <v>2712</v>
      </c>
      <c r="C1329" s="112">
        <v>2018</v>
      </c>
      <c r="D1329" s="119">
        <v>0.4</v>
      </c>
      <c r="E1329" s="113">
        <v>96</v>
      </c>
      <c r="F1329" s="121">
        <v>158.34</v>
      </c>
      <c r="G1329" s="113">
        <v>116.98389999999999</v>
      </c>
      <c r="J1329" s="215"/>
    </row>
    <row r="1330" spans="1:10" ht="16.5" hidden="1" outlineLevel="1" x14ac:dyDescent="0.25">
      <c r="A1330" s="117"/>
      <c r="B1330" s="128" t="s">
        <v>2713</v>
      </c>
      <c r="C1330" s="112">
        <v>2018</v>
      </c>
      <c r="D1330" s="119">
        <v>0.4</v>
      </c>
      <c r="E1330" s="113">
        <v>142</v>
      </c>
      <c r="F1330" s="121">
        <v>158.34</v>
      </c>
      <c r="G1330" s="113">
        <v>387.85091</v>
      </c>
      <c r="J1330" s="215"/>
    </row>
    <row r="1331" spans="1:10" ht="16.5" hidden="1" outlineLevel="1" x14ac:dyDescent="0.25">
      <c r="A1331" s="117"/>
      <c r="B1331" s="128" t="s">
        <v>2714</v>
      </c>
      <c r="C1331" s="112">
        <v>2018</v>
      </c>
      <c r="D1331" s="119">
        <v>0.4</v>
      </c>
      <c r="E1331" s="113">
        <v>39</v>
      </c>
      <c r="F1331" s="121">
        <v>158.34</v>
      </c>
      <c r="G1331" s="113">
        <v>119.78771</v>
      </c>
      <c r="J1331" s="215"/>
    </row>
    <row r="1332" spans="1:10" ht="16.5" hidden="1" outlineLevel="1" x14ac:dyDescent="0.25">
      <c r="A1332" s="117"/>
      <c r="B1332" s="128" t="s">
        <v>2715</v>
      </c>
      <c r="C1332" s="112">
        <v>2018</v>
      </c>
      <c r="D1332" s="119">
        <v>0.4</v>
      </c>
      <c r="E1332" s="113">
        <v>29</v>
      </c>
      <c r="F1332" s="121">
        <v>158.34</v>
      </c>
      <c r="G1332" s="113">
        <v>109.73997</v>
      </c>
      <c r="J1332" s="215"/>
    </row>
    <row r="1333" spans="1:10" ht="16.5" hidden="1" outlineLevel="1" x14ac:dyDescent="0.25">
      <c r="A1333" s="117"/>
      <c r="B1333" s="128" t="s">
        <v>2716</v>
      </c>
      <c r="C1333" s="112">
        <v>2018</v>
      </c>
      <c r="D1333" s="119">
        <v>0.4</v>
      </c>
      <c r="E1333" s="113">
        <v>123</v>
      </c>
      <c r="F1333" s="121">
        <v>158.34</v>
      </c>
      <c r="G1333" s="113">
        <v>286.50834000000003</v>
      </c>
      <c r="J1333" s="215"/>
    </row>
    <row r="1334" spans="1:10" ht="16.5" hidden="1" outlineLevel="1" x14ac:dyDescent="0.25">
      <c r="A1334" s="117"/>
      <c r="B1334" s="128" t="s">
        <v>2717</v>
      </c>
      <c r="C1334" s="112">
        <v>2018</v>
      </c>
      <c r="D1334" s="119">
        <v>0.4</v>
      </c>
      <c r="E1334" s="113">
        <v>142</v>
      </c>
      <c r="F1334" s="121">
        <v>158.34</v>
      </c>
      <c r="G1334" s="113">
        <v>258.04897</v>
      </c>
      <c r="J1334" s="215"/>
    </row>
    <row r="1335" spans="1:10" ht="16.5" hidden="1" outlineLevel="1" x14ac:dyDescent="0.25">
      <c r="A1335" s="117"/>
      <c r="B1335" s="128" t="s">
        <v>2718</v>
      </c>
      <c r="C1335" s="112">
        <v>2018</v>
      </c>
      <c r="D1335" s="119">
        <v>0.4</v>
      </c>
      <c r="E1335" s="113">
        <v>37</v>
      </c>
      <c r="F1335" s="121">
        <v>158.34</v>
      </c>
      <c r="G1335" s="113">
        <v>64.494820000000004</v>
      </c>
      <c r="J1335" s="215"/>
    </row>
    <row r="1336" spans="1:10" ht="16.5" hidden="1" outlineLevel="1" x14ac:dyDescent="0.25">
      <c r="A1336" s="117"/>
      <c r="B1336" s="128" t="s">
        <v>2719</v>
      </c>
      <c r="C1336" s="112">
        <v>2018</v>
      </c>
      <c r="D1336" s="119">
        <v>10</v>
      </c>
      <c r="E1336" s="113">
        <v>2948</v>
      </c>
      <c r="F1336" s="121">
        <v>5353</v>
      </c>
      <c r="G1336" s="113">
        <v>3182.9942999999998</v>
      </c>
      <c r="J1336" s="215"/>
    </row>
    <row r="1337" spans="1:10" ht="16.5" hidden="1" outlineLevel="1" x14ac:dyDescent="0.25">
      <c r="A1337" s="117"/>
      <c r="B1337" s="128" t="s">
        <v>2720</v>
      </c>
      <c r="C1337" s="112">
        <v>2018</v>
      </c>
      <c r="D1337" s="119">
        <v>10</v>
      </c>
      <c r="E1337" s="113">
        <v>36</v>
      </c>
      <c r="F1337" s="121">
        <v>5353</v>
      </c>
      <c r="G1337" s="113">
        <v>232.06359</v>
      </c>
      <c r="J1337" s="215"/>
    </row>
    <row r="1338" spans="1:10" ht="16.5" hidden="1" outlineLevel="1" x14ac:dyDescent="0.25">
      <c r="A1338" s="117"/>
      <c r="B1338" s="128" t="s">
        <v>2721</v>
      </c>
      <c r="C1338" s="112">
        <v>2018</v>
      </c>
      <c r="D1338" s="119">
        <v>0.4</v>
      </c>
      <c r="E1338" s="113">
        <v>40</v>
      </c>
      <c r="F1338" s="121">
        <v>158.34</v>
      </c>
      <c r="G1338" s="113">
        <v>139.61238</v>
      </c>
      <c r="J1338" s="215"/>
    </row>
    <row r="1339" spans="1:10" ht="16.5" hidden="1" outlineLevel="1" x14ac:dyDescent="0.25">
      <c r="A1339" s="117"/>
      <c r="B1339" s="128" t="s">
        <v>2722</v>
      </c>
      <c r="C1339" s="112">
        <v>2018</v>
      </c>
      <c r="D1339" s="119">
        <v>0.4</v>
      </c>
      <c r="E1339" s="113">
        <v>172</v>
      </c>
      <c r="F1339" s="121">
        <v>158.34</v>
      </c>
      <c r="G1339" s="113">
        <v>181.90236999999999</v>
      </c>
      <c r="J1339" s="215"/>
    </row>
    <row r="1340" spans="1:10" ht="16.5" hidden="1" outlineLevel="1" x14ac:dyDescent="0.25">
      <c r="A1340" s="117"/>
      <c r="B1340" s="128" t="s">
        <v>2723</v>
      </c>
      <c r="C1340" s="112">
        <v>2018</v>
      </c>
      <c r="D1340" s="119">
        <v>10</v>
      </c>
      <c r="E1340" s="113">
        <v>16</v>
      </c>
      <c r="F1340" s="121">
        <v>5353</v>
      </c>
      <c r="G1340" s="113">
        <v>131.11684</v>
      </c>
      <c r="J1340" s="215"/>
    </row>
    <row r="1341" spans="1:10" ht="16.5" hidden="1" outlineLevel="1" x14ac:dyDescent="0.25">
      <c r="A1341" s="117"/>
      <c r="B1341" s="128" t="s">
        <v>2724</v>
      </c>
      <c r="C1341" s="112">
        <v>2018</v>
      </c>
      <c r="D1341" s="119">
        <v>10</v>
      </c>
      <c r="E1341" s="113">
        <v>279</v>
      </c>
      <c r="F1341" s="121">
        <v>5353</v>
      </c>
      <c r="G1341" s="113">
        <v>455.33921999999995</v>
      </c>
      <c r="J1341" s="215"/>
    </row>
    <row r="1342" spans="1:10" ht="16.5" hidden="1" outlineLevel="1" x14ac:dyDescent="0.25">
      <c r="A1342" s="117"/>
      <c r="B1342" s="128" t="s">
        <v>2725</v>
      </c>
      <c r="C1342" s="112">
        <v>2018</v>
      </c>
      <c r="D1342" s="119">
        <v>0.4</v>
      </c>
      <c r="E1342" s="113">
        <v>179</v>
      </c>
      <c r="F1342" s="121">
        <v>158.34</v>
      </c>
      <c r="G1342" s="113">
        <v>151.77967000000001</v>
      </c>
      <c r="J1342" s="215"/>
    </row>
    <row r="1343" spans="1:10" ht="16.5" hidden="1" outlineLevel="1" x14ac:dyDescent="0.25">
      <c r="A1343" s="117"/>
      <c r="B1343" s="128" t="s">
        <v>2726</v>
      </c>
      <c r="C1343" s="112">
        <v>2018</v>
      </c>
      <c r="D1343" s="119">
        <v>10</v>
      </c>
      <c r="E1343" s="113">
        <v>3566</v>
      </c>
      <c r="F1343" s="121">
        <v>5353</v>
      </c>
      <c r="G1343" s="113">
        <v>2935.82537</v>
      </c>
      <c r="J1343" s="215"/>
    </row>
    <row r="1344" spans="1:10" ht="16.5" hidden="1" outlineLevel="1" x14ac:dyDescent="0.25">
      <c r="A1344" s="117"/>
      <c r="B1344" s="128" t="s">
        <v>2727</v>
      </c>
      <c r="C1344" s="112">
        <v>2018</v>
      </c>
      <c r="D1344" s="119">
        <v>10</v>
      </c>
      <c r="E1344" s="113">
        <v>25</v>
      </c>
      <c r="F1344" s="121">
        <v>5353</v>
      </c>
      <c r="G1344" s="113">
        <v>77.355779999999996</v>
      </c>
      <c r="J1344" s="215"/>
    </row>
    <row r="1345" spans="1:10" ht="16.5" hidden="1" outlineLevel="1" x14ac:dyDescent="0.25">
      <c r="A1345" s="117"/>
      <c r="B1345" s="128" t="s">
        <v>2728</v>
      </c>
      <c r="C1345" s="112">
        <v>2018</v>
      </c>
      <c r="D1345" s="119">
        <v>10</v>
      </c>
      <c r="E1345" s="113">
        <v>17</v>
      </c>
      <c r="F1345" s="121">
        <v>5353</v>
      </c>
      <c r="G1345" s="113">
        <v>152.61351000000002</v>
      </c>
      <c r="J1345" s="215"/>
    </row>
    <row r="1346" spans="1:10" ht="16.5" hidden="1" outlineLevel="1" x14ac:dyDescent="0.25">
      <c r="A1346" s="117"/>
      <c r="B1346" s="128" t="s">
        <v>2729</v>
      </c>
      <c r="C1346" s="112">
        <v>2018</v>
      </c>
      <c r="D1346" s="119">
        <v>0.4</v>
      </c>
      <c r="E1346" s="113">
        <v>247</v>
      </c>
      <c r="F1346" s="121">
        <v>158.34</v>
      </c>
      <c r="G1346" s="113">
        <v>385.10190999999998</v>
      </c>
      <c r="J1346" s="215"/>
    </row>
    <row r="1347" spans="1:10" ht="16.5" hidden="1" outlineLevel="1" x14ac:dyDescent="0.25">
      <c r="A1347" s="117"/>
      <c r="B1347" s="128" t="s">
        <v>2730</v>
      </c>
      <c r="C1347" s="112">
        <v>2018</v>
      </c>
      <c r="D1347" s="119">
        <v>10</v>
      </c>
      <c r="E1347" s="113">
        <v>438</v>
      </c>
      <c r="F1347" s="121">
        <v>5353</v>
      </c>
      <c r="G1347" s="113">
        <v>859.61433</v>
      </c>
      <c r="J1347" s="215"/>
    </row>
    <row r="1348" spans="1:10" ht="16.5" hidden="1" outlineLevel="1" x14ac:dyDescent="0.25">
      <c r="A1348" s="117"/>
      <c r="B1348" s="128" t="s">
        <v>2731</v>
      </c>
      <c r="C1348" s="112">
        <v>2018</v>
      </c>
      <c r="D1348" s="119">
        <v>0.4</v>
      </c>
      <c r="E1348" s="113">
        <v>202</v>
      </c>
      <c r="F1348" s="121">
        <v>158.34</v>
      </c>
      <c r="G1348" s="113">
        <v>242.55533</v>
      </c>
      <c r="J1348" s="215"/>
    </row>
    <row r="1349" spans="1:10" ht="16.5" hidden="1" outlineLevel="1" x14ac:dyDescent="0.25">
      <c r="A1349" s="117"/>
      <c r="B1349" s="128" t="s">
        <v>2732</v>
      </c>
      <c r="C1349" s="112">
        <v>2018</v>
      </c>
      <c r="D1349" s="119">
        <v>10</v>
      </c>
      <c r="E1349" s="113">
        <v>1537</v>
      </c>
      <c r="F1349" s="121">
        <v>5353</v>
      </c>
      <c r="G1349" s="113">
        <v>1373.9880099999998</v>
      </c>
      <c r="J1349" s="215"/>
    </row>
    <row r="1350" spans="1:10" ht="16.5" hidden="1" outlineLevel="1" x14ac:dyDescent="0.25">
      <c r="A1350" s="117"/>
      <c r="B1350" s="128" t="s">
        <v>2733</v>
      </c>
      <c r="C1350" s="112">
        <v>2018</v>
      </c>
      <c r="D1350" s="119">
        <v>0.4</v>
      </c>
      <c r="E1350" s="113">
        <v>101</v>
      </c>
      <c r="F1350" s="121">
        <v>158.34</v>
      </c>
      <c r="G1350" s="113">
        <v>102.59648</v>
      </c>
      <c r="J1350" s="215"/>
    </row>
    <row r="1351" spans="1:10" ht="16.5" hidden="1" outlineLevel="1" x14ac:dyDescent="0.25">
      <c r="A1351" s="117"/>
      <c r="B1351" s="128" t="s">
        <v>2734</v>
      </c>
      <c r="C1351" s="112">
        <v>2018</v>
      </c>
      <c r="D1351" s="119">
        <v>0.4</v>
      </c>
      <c r="E1351" s="113">
        <v>399</v>
      </c>
      <c r="F1351" s="121">
        <v>158.34</v>
      </c>
      <c r="G1351" s="113">
        <v>473.14146</v>
      </c>
      <c r="J1351" s="215"/>
    </row>
    <row r="1352" spans="1:10" ht="16.5" hidden="1" outlineLevel="1" x14ac:dyDescent="0.25">
      <c r="A1352" s="117"/>
      <c r="B1352" s="128" t="s">
        <v>2735</v>
      </c>
      <c r="C1352" s="112">
        <v>2018</v>
      </c>
      <c r="D1352" s="119">
        <v>0.4</v>
      </c>
      <c r="E1352" s="113">
        <v>74</v>
      </c>
      <c r="F1352" s="121">
        <v>158.34</v>
      </c>
      <c r="G1352" s="113">
        <v>480.76206000000008</v>
      </c>
      <c r="J1352" s="215"/>
    </row>
    <row r="1353" spans="1:10" ht="16.5" hidden="1" outlineLevel="1" x14ac:dyDescent="0.25">
      <c r="A1353" s="117"/>
      <c r="B1353" s="128" t="s">
        <v>2736</v>
      </c>
      <c r="C1353" s="112">
        <v>2018</v>
      </c>
      <c r="D1353" s="119">
        <v>10</v>
      </c>
      <c r="E1353" s="113">
        <v>540</v>
      </c>
      <c r="F1353" s="121">
        <v>5353</v>
      </c>
      <c r="G1353" s="113">
        <v>511.24468999999999</v>
      </c>
      <c r="J1353" s="215"/>
    </row>
    <row r="1354" spans="1:10" ht="16.5" hidden="1" outlineLevel="1" x14ac:dyDescent="0.25">
      <c r="A1354" s="117"/>
      <c r="B1354" s="128" t="s">
        <v>2737</v>
      </c>
      <c r="C1354" s="112">
        <v>2018</v>
      </c>
      <c r="D1354" s="119">
        <v>10</v>
      </c>
      <c r="E1354" s="113">
        <v>7</v>
      </c>
      <c r="F1354" s="121">
        <v>5353</v>
      </c>
      <c r="G1354" s="113">
        <v>102.35355</v>
      </c>
      <c r="J1354" s="215"/>
    </row>
    <row r="1355" spans="1:10" ht="16.5" hidden="1" outlineLevel="1" x14ac:dyDescent="0.25">
      <c r="A1355" s="117"/>
      <c r="B1355" s="128" t="s">
        <v>2738</v>
      </c>
      <c r="C1355" s="112">
        <v>2018</v>
      </c>
      <c r="D1355" s="119">
        <v>0.4</v>
      </c>
      <c r="E1355" s="113">
        <v>242</v>
      </c>
      <c r="F1355" s="121">
        <v>158.34</v>
      </c>
      <c r="G1355" s="113">
        <v>362.90044</v>
      </c>
      <c r="J1355" s="215"/>
    </row>
    <row r="1356" spans="1:10" ht="16.5" hidden="1" outlineLevel="1" x14ac:dyDescent="0.25">
      <c r="A1356" s="117"/>
      <c r="B1356" s="128" t="s">
        <v>2739</v>
      </c>
      <c r="C1356" s="112">
        <v>2018</v>
      </c>
      <c r="D1356" s="119">
        <v>10</v>
      </c>
      <c r="E1356" s="113">
        <v>4</v>
      </c>
      <c r="F1356" s="121">
        <v>5353</v>
      </c>
      <c r="G1356" s="113">
        <v>41.438499999999998</v>
      </c>
      <c r="J1356" s="215"/>
    </row>
    <row r="1357" spans="1:10" ht="16.5" hidden="1" outlineLevel="1" x14ac:dyDescent="0.25">
      <c r="A1357" s="117"/>
      <c r="B1357" s="128" t="s">
        <v>2740</v>
      </c>
      <c r="C1357" s="112">
        <v>2018</v>
      </c>
      <c r="D1357" s="119">
        <v>0.4</v>
      </c>
      <c r="E1357" s="113">
        <v>4</v>
      </c>
      <c r="F1357" s="121">
        <v>158.34</v>
      </c>
      <c r="G1357" s="113">
        <v>51.807919999999996</v>
      </c>
      <c r="J1357" s="215"/>
    </row>
    <row r="1358" spans="1:10" ht="16.5" hidden="1" outlineLevel="1" x14ac:dyDescent="0.25">
      <c r="A1358" s="117"/>
      <c r="B1358" s="128" t="s">
        <v>2741</v>
      </c>
      <c r="C1358" s="112">
        <v>2018</v>
      </c>
      <c r="D1358" s="119">
        <v>10</v>
      </c>
      <c r="E1358" s="113">
        <v>3230</v>
      </c>
      <c r="F1358" s="121">
        <v>5353</v>
      </c>
      <c r="G1358" s="113">
        <v>5113.51415</v>
      </c>
      <c r="J1358" s="215"/>
    </row>
    <row r="1359" spans="1:10" ht="16.5" hidden="1" outlineLevel="1" x14ac:dyDescent="0.25">
      <c r="A1359" s="117"/>
      <c r="B1359" s="128" t="s">
        <v>2742</v>
      </c>
      <c r="C1359" s="112">
        <v>2018</v>
      </c>
      <c r="D1359" s="119">
        <v>0.4</v>
      </c>
      <c r="E1359" s="113">
        <v>18</v>
      </c>
      <c r="F1359" s="121">
        <v>158.34</v>
      </c>
      <c r="G1359" s="113">
        <v>69.268529999999998</v>
      </c>
      <c r="J1359" s="215"/>
    </row>
    <row r="1360" spans="1:10" ht="16.5" hidden="1" outlineLevel="1" x14ac:dyDescent="0.25">
      <c r="A1360" s="117"/>
      <c r="B1360" s="128" t="s">
        <v>2743</v>
      </c>
      <c r="C1360" s="112">
        <v>2018</v>
      </c>
      <c r="D1360" s="119">
        <v>0.4</v>
      </c>
      <c r="E1360" s="113">
        <v>348</v>
      </c>
      <c r="F1360" s="121">
        <v>158.34</v>
      </c>
      <c r="G1360" s="113">
        <v>403.91746000000001</v>
      </c>
      <c r="J1360" s="215"/>
    </row>
    <row r="1361" spans="1:10" ht="16.5" hidden="1" outlineLevel="1" x14ac:dyDescent="0.25">
      <c r="A1361" s="117"/>
      <c r="B1361" s="128" t="s">
        <v>2744</v>
      </c>
      <c r="C1361" s="112">
        <v>2018</v>
      </c>
      <c r="D1361" s="119">
        <v>10</v>
      </c>
      <c r="E1361" s="113">
        <v>78</v>
      </c>
      <c r="F1361" s="121">
        <v>5353</v>
      </c>
      <c r="G1361" s="113">
        <v>219.44571999999999</v>
      </c>
      <c r="J1361" s="215"/>
    </row>
    <row r="1362" spans="1:10" ht="16.5" hidden="1" outlineLevel="1" x14ac:dyDescent="0.25">
      <c r="A1362" s="117"/>
      <c r="B1362" s="128" t="s">
        <v>2745</v>
      </c>
      <c r="C1362" s="112">
        <v>2018</v>
      </c>
      <c r="D1362" s="119">
        <v>10</v>
      </c>
      <c r="E1362" s="113">
        <v>29</v>
      </c>
      <c r="F1362" s="121">
        <v>5353</v>
      </c>
      <c r="G1362" s="113">
        <v>273.84528</v>
      </c>
      <c r="J1362" s="215"/>
    </row>
    <row r="1363" spans="1:10" ht="16.5" hidden="1" outlineLevel="1" x14ac:dyDescent="0.25">
      <c r="A1363" s="117"/>
      <c r="B1363" s="128" t="s">
        <v>2746</v>
      </c>
      <c r="C1363" s="112">
        <v>2018</v>
      </c>
      <c r="D1363" s="119">
        <v>0.4</v>
      </c>
      <c r="E1363" s="113">
        <v>29</v>
      </c>
      <c r="F1363" s="121">
        <v>158.34</v>
      </c>
      <c r="G1363" s="113">
        <v>122.86696000000001</v>
      </c>
      <c r="J1363" s="215"/>
    </row>
    <row r="1364" spans="1:10" ht="16.5" hidden="1" outlineLevel="1" x14ac:dyDescent="0.25">
      <c r="A1364" s="117"/>
      <c r="B1364" s="128" t="s">
        <v>2747</v>
      </c>
      <c r="C1364" s="112">
        <v>2018</v>
      </c>
      <c r="D1364" s="119">
        <v>10</v>
      </c>
      <c r="E1364" s="113">
        <v>230</v>
      </c>
      <c r="F1364" s="121">
        <v>5353</v>
      </c>
      <c r="G1364" s="113">
        <v>643.80651</v>
      </c>
      <c r="J1364" s="215"/>
    </row>
    <row r="1365" spans="1:10" ht="16.5" hidden="1" outlineLevel="1" x14ac:dyDescent="0.25">
      <c r="A1365" s="117"/>
      <c r="B1365" s="128" t="s">
        <v>2748</v>
      </c>
      <c r="C1365" s="112">
        <v>2018</v>
      </c>
      <c r="D1365" s="119">
        <v>0.4</v>
      </c>
      <c r="E1365" s="113">
        <v>76</v>
      </c>
      <c r="F1365" s="121">
        <v>158.34</v>
      </c>
      <c r="G1365" s="113">
        <v>139.14402999999999</v>
      </c>
      <c r="J1365" s="215"/>
    </row>
    <row r="1366" spans="1:10" ht="16.5" hidden="1" outlineLevel="1" x14ac:dyDescent="0.25">
      <c r="A1366" s="117"/>
      <c r="B1366" s="128" t="s">
        <v>2749</v>
      </c>
      <c r="C1366" s="112">
        <v>2018</v>
      </c>
      <c r="D1366" s="119">
        <v>0.4</v>
      </c>
      <c r="E1366" s="113">
        <v>64</v>
      </c>
      <c r="F1366" s="121">
        <v>158.34</v>
      </c>
      <c r="G1366" s="113">
        <v>129.89579000000001</v>
      </c>
      <c r="J1366" s="215"/>
    </row>
    <row r="1367" spans="1:10" ht="16.5" hidden="1" outlineLevel="1" x14ac:dyDescent="0.25">
      <c r="A1367" s="117"/>
      <c r="B1367" s="128" t="s">
        <v>2750</v>
      </c>
      <c r="C1367" s="112">
        <v>2018</v>
      </c>
      <c r="D1367" s="119">
        <v>0.4</v>
      </c>
      <c r="E1367" s="113">
        <v>247</v>
      </c>
      <c r="F1367" s="121">
        <v>158.34</v>
      </c>
      <c r="G1367" s="113">
        <v>233.40621999999999</v>
      </c>
      <c r="J1367" s="215"/>
    </row>
    <row r="1368" spans="1:10" ht="16.5" hidden="1" outlineLevel="1" x14ac:dyDescent="0.25">
      <c r="A1368" s="117"/>
      <c r="B1368" s="128" t="s">
        <v>2751</v>
      </c>
      <c r="C1368" s="112">
        <v>2018</v>
      </c>
      <c r="D1368" s="119">
        <v>6</v>
      </c>
      <c r="E1368" s="113">
        <v>326</v>
      </c>
      <c r="F1368" s="121">
        <v>5353</v>
      </c>
      <c r="G1368" s="113">
        <v>843.29359999999997</v>
      </c>
      <c r="J1368" s="215"/>
    </row>
    <row r="1369" spans="1:10" ht="16.5" hidden="1" outlineLevel="1" x14ac:dyDescent="0.25">
      <c r="A1369" s="117"/>
      <c r="B1369" s="128" t="s">
        <v>2752</v>
      </c>
      <c r="C1369" s="112">
        <v>2018</v>
      </c>
      <c r="D1369" s="119">
        <v>0.4</v>
      </c>
      <c r="E1369" s="113">
        <v>132</v>
      </c>
      <c r="F1369" s="121">
        <v>158.34</v>
      </c>
      <c r="G1369" s="113">
        <v>283.10245000000003</v>
      </c>
      <c r="J1369" s="215"/>
    </row>
    <row r="1370" spans="1:10" ht="16.5" hidden="1" outlineLevel="1" x14ac:dyDescent="0.25">
      <c r="A1370" s="117"/>
      <c r="B1370" s="128" t="s">
        <v>2753</v>
      </c>
      <c r="C1370" s="112">
        <v>2018</v>
      </c>
      <c r="D1370" s="119">
        <v>10</v>
      </c>
      <c r="E1370" s="113">
        <v>565</v>
      </c>
      <c r="F1370" s="121">
        <v>5353</v>
      </c>
      <c r="G1370" s="113">
        <v>1078.04115</v>
      </c>
      <c r="J1370" s="215"/>
    </row>
    <row r="1371" spans="1:10" ht="16.5" hidden="1" outlineLevel="1" x14ac:dyDescent="0.25">
      <c r="A1371" s="117"/>
      <c r="B1371" s="128" t="s">
        <v>2754</v>
      </c>
      <c r="C1371" s="112">
        <v>2018</v>
      </c>
      <c r="D1371" s="119">
        <v>0.4</v>
      </c>
      <c r="E1371" s="113">
        <v>223</v>
      </c>
      <c r="F1371" s="121">
        <v>158.34</v>
      </c>
      <c r="G1371" s="113">
        <v>246.14057</v>
      </c>
      <c r="J1371" s="215"/>
    </row>
    <row r="1372" spans="1:10" ht="16.5" hidden="1" outlineLevel="1" x14ac:dyDescent="0.25">
      <c r="A1372" s="117"/>
      <c r="B1372" s="128" t="s">
        <v>2755</v>
      </c>
      <c r="C1372" s="112">
        <v>2018</v>
      </c>
      <c r="D1372" s="119">
        <v>0.4</v>
      </c>
      <c r="E1372" s="113">
        <v>241</v>
      </c>
      <c r="F1372" s="121">
        <v>158.34</v>
      </c>
      <c r="G1372" s="113">
        <v>297.54773999999998</v>
      </c>
      <c r="J1372" s="215"/>
    </row>
    <row r="1373" spans="1:10" ht="16.5" hidden="1" outlineLevel="1" x14ac:dyDescent="0.25">
      <c r="A1373" s="117"/>
      <c r="B1373" s="128" t="s">
        <v>2756</v>
      </c>
      <c r="C1373" s="112">
        <v>2018</v>
      </c>
      <c r="D1373" s="119">
        <v>6</v>
      </c>
      <c r="E1373" s="113">
        <v>439</v>
      </c>
      <c r="F1373" s="121">
        <v>5353</v>
      </c>
      <c r="G1373" s="113">
        <v>633.25136999999995</v>
      </c>
      <c r="J1373" s="215"/>
    </row>
    <row r="1374" spans="1:10" ht="16.5" hidden="1" outlineLevel="1" x14ac:dyDescent="0.25">
      <c r="A1374" s="117"/>
      <c r="B1374" s="128" t="s">
        <v>2757</v>
      </c>
      <c r="C1374" s="112">
        <v>2018</v>
      </c>
      <c r="D1374" s="119">
        <v>0.4</v>
      </c>
      <c r="E1374" s="113">
        <v>295</v>
      </c>
      <c r="F1374" s="121">
        <v>158.34</v>
      </c>
      <c r="G1374" s="113">
        <v>440.06698</v>
      </c>
      <c r="J1374" s="215"/>
    </row>
    <row r="1375" spans="1:10" ht="16.5" hidden="1" outlineLevel="1" x14ac:dyDescent="0.25">
      <c r="A1375" s="117"/>
      <c r="B1375" s="128" t="s">
        <v>2758</v>
      </c>
      <c r="C1375" s="112">
        <v>2018</v>
      </c>
      <c r="D1375" s="119">
        <v>10</v>
      </c>
      <c r="E1375" s="113">
        <v>322</v>
      </c>
      <c r="F1375" s="121">
        <v>5353</v>
      </c>
      <c r="G1375" s="113">
        <v>600.81766000000005</v>
      </c>
      <c r="J1375" s="215"/>
    </row>
    <row r="1376" spans="1:10" ht="16.5" hidden="1" outlineLevel="1" x14ac:dyDescent="0.25">
      <c r="A1376" s="117"/>
      <c r="B1376" s="128" t="s">
        <v>2759</v>
      </c>
      <c r="C1376" s="112">
        <v>2018</v>
      </c>
      <c r="D1376" s="119">
        <v>10</v>
      </c>
      <c r="E1376" s="113">
        <v>29</v>
      </c>
      <c r="F1376" s="121">
        <v>5353</v>
      </c>
      <c r="G1376" s="113">
        <v>196.09964000000002</v>
      </c>
      <c r="J1376" s="215"/>
    </row>
    <row r="1377" spans="1:10" ht="16.5" hidden="1" outlineLevel="1" x14ac:dyDescent="0.25">
      <c r="A1377" s="117"/>
      <c r="B1377" s="128" t="s">
        <v>2760</v>
      </c>
      <c r="C1377" s="112">
        <v>2018</v>
      </c>
      <c r="D1377" s="119">
        <v>0.4</v>
      </c>
      <c r="E1377" s="113">
        <v>214</v>
      </c>
      <c r="F1377" s="121">
        <v>158.34</v>
      </c>
      <c r="G1377" s="113">
        <v>358.17859000000004</v>
      </c>
      <c r="J1377" s="215"/>
    </row>
    <row r="1378" spans="1:10" ht="16.5" hidden="1" outlineLevel="1" x14ac:dyDescent="0.25">
      <c r="A1378" s="117"/>
      <c r="B1378" s="128" t="s">
        <v>2761</v>
      </c>
      <c r="C1378" s="112">
        <v>2018</v>
      </c>
      <c r="D1378" s="119">
        <v>0.4</v>
      </c>
      <c r="E1378" s="113">
        <v>383</v>
      </c>
      <c r="F1378" s="121">
        <v>158.34</v>
      </c>
      <c r="G1378" s="113">
        <v>442.21613000000002</v>
      </c>
      <c r="J1378" s="215"/>
    </row>
    <row r="1379" spans="1:10" ht="16.5" hidden="1" outlineLevel="1" x14ac:dyDescent="0.25">
      <c r="A1379" s="117"/>
      <c r="B1379" s="128" t="s">
        <v>2762</v>
      </c>
      <c r="C1379" s="112">
        <v>2018</v>
      </c>
      <c r="D1379" s="119">
        <v>0.4</v>
      </c>
      <c r="E1379" s="113">
        <v>31</v>
      </c>
      <c r="F1379" s="121">
        <v>158.34</v>
      </c>
      <c r="G1379" s="113">
        <v>93.07508</v>
      </c>
      <c r="J1379" s="215"/>
    </row>
    <row r="1380" spans="1:10" ht="16.5" hidden="1" outlineLevel="1" x14ac:dyDescent="0.25">
      <c r="A1380" s="117"/>
      <c r="B1380" s="128" t="s">
        <v>2763</v>
      </c>
      <c r="C1380" s="112">
        <v>2018</v>
      </c>
      <c r="D1380" s="119">
        <v>10</v>
      </c>
      <c r="E1380" s="113">
        <v>185</v>
      </c>
      <c r="F1380" s="121">
        <v>5353</v>
      </c>
      <c r="G1380" s="113">
        <v>456.70867000000004</v>
      </c>
      <c r="J1380" s="215"/>
    </row>
    <row r="1381" spans="1:10" ht="16.5" hidden="1" outlineLevel="1" x14ac:dyDescent="0.25">
      <c r="A1381" s="117"/>
      <c r="B1381" s="128" t="s">
        <v>2764</v>
      </c>
      <c r="C1381" s="112">
        <v>2018</v>
      </c>
      <c r="D1381" s="119">
        <v>10</v>
      </c>
      <c r="E1381" s="113">
        <v>613</v>
      </c>
      <c r="F1381" s="121">
        <v>5353</v>
      </c>
      <c r="G1381" s="113">
        <v>402.62382000000002</v>
      </c>
      <c r="J1381" s="215"/>
    </row>
    <row r="1382" spans="1:10" ht="16.5" hidden="1" outlineLevel="1" x14ac:dyDescent="0.25">
      <c r="A1382" s="117"/>
      <c r="B1382" s="128" t="s">
        <v>2765</v>
      </c>
      <c r="C1382" s="112">
        <v>2018</v>
      </c>
      <c r="D1382" s="119">
        <v>0.4</v>
      </c>
      <c r="E1382" s="113">
        <v>25</v>
      </c>
      <c r="F1382" s="121">
        <v>158.34</v>
      </c>
      <c r="G1382" s="113">
        <v>26.134360000000001</v>
      </c>
      <c r="J1382" s="215"/>
    </row>
    <row r="1383" spans="1:10" ht="16.5" hidden="1" outlineLevel="1" x14ac:dyDescent="0.25">
      <c r="A1383" s="117"/>
      <c r="B1383" s="128" t="s">
        <v>2766</v>
      </c>
      <c r="C1383" s="112">
        <v>2018</v>
      </c>
      <c r="D1383" s="119">
        <v>10</v>
      </c>
      <c r="E1383" s="113">
        <v>599</v>
      </c>
      <c r="F1383" s="121">
        <v>5353</v>
      </c>
      <c r="G1383" s="113">
        <v>1003.43386</v>
      </c>
      <c r="J1383" s="215"/>
    </row>
    <row r="1384" spans="1:10" ht="16.5" hidden="1" outlineLevel="1" x14ac:dyDescent="0.25">
      <c r="A1384" s="117"/>
      <c r="B1384" s="128" t="s">
        <v>2767</v>
      </c>
      <c r="C1384" s="112">
        <v>2018</v>
      </c>
      <c r="D1384" s="119">
        <v>0.4</v>
      </c>
      <c r="E1384" s="113">
        <v>1362</v>
      </c>
      <c r="F1384" s="121">
        <v>158.34</v>
      </c>
      <c r="G1384" s="113">
        <v>1126.3180500000003</v>
      </c>
      <c r="J1384" s="215"/>
    </row>
    <row r="1385" spans="1:10" ht="16.5" hidden="1" outlineLevel="1" x14ac:dyDescent="0.25">
      <c r="A1385" s="117"/>
      <c r="B1385" s="128" t="s">
        <v>2768</v>
      </c>
      <c r="C1385" s="112">
        <v>2018</v>
      </c>
      <c r="D1385" s="119">
        <v>0.4</v>
      </c>
      <c r="E1385" s="113">
        <v>529</v>
      </c>
      <c r="F1385" s="121">
        <v>158.34</v>
      </c>
      <c r="G1385" s="113">
        <v>653.80475000000001</v>
      </c>
      <c r="J1385" s="215"/>
    </row>
    <row r="1386" spans="1:10" ht="16.5" hidden="1" outlineLevel="1" x14ac:dyDescent="0.25">
      <c r="A1386" s="117"/>
      <c r="B1386" s="128" t="s">
        <v>2769</v>
      </c>
      <c r="C1386" s="112">
        <v>2018</v>
      </c>
      <c r="D1386" s="119">
        <v>10</v>
      </c>
      <c r="E1386" s="113">
        <v>678</v>
      </c>
      <c r="F1386" s="121">
        <v>5353</v>
      </c>
      <c r="G1386" s="113">
        <v>1231.48804</v>
      </c>
      <c r="J1386" s="215"/>
    </row>
    <row r="1387" spans="1:10" ht="16.5" hidden="1" outlineLevel="1" x14ac:dyDescent="0.25">
      <c r="A1387" s="117"/>
      <c r="B1387" s="128" t="s">
        <v>2770</v>
      </c>
      <c r="C1387" s="112">
        <v>2018</v>
      </c>
      <c r="D1387" s="119">
        <v>0.4</v>
      </c>
      <c r="E1387" s="113">
        <v>255</v>
      </c>
      <c r="F1387" s="121">
        <v>158.34</v>
      </c>
      <c r="G1387" s="113">
        <v>170.53985999999998</v>
      </c>
      <c r="J1387" s="215"/>
    </row>
    <row r="1388" spans="1:10" ht="16.5" hidden="1" outlineLevel="1" x14ac:dyDescent="0.25">
      <c r="A1388" s="117"/>
      <c r="B1388" s="128" t="s">
        <v>2771</v>
      </c>
      <c r="C1388" s="112">
        <v>2018</v>
      </c>
      <c r="D1388" s="119">
        <v>0.4</v>
      </c>
      <c r="E1388" s="113">
        <v>184</v>
      </c>
      <c r="F1388" s="121">
        <v>158.34</v>
      </c>
      <c r="G1388" s="113">
        <v>226.42590999999999</v>
      </c>
      <c r="J1388" s="215"/>
    </row>
    <row r="1389" spans="1:10" ht="16.5" hidden="1" outlineLevel="1" x14ac:dyDescent="0.25">
      <c r="A1389" s="117"/>
      <c r="B1389" s="128" t="s">
        <v>2772</v>
      </c>
      <c r="C1389" s="112">
        <v>2018</v>
      </c>
      <c r="D1389" s="119">
        <v>0.4</v>
      </c>
      <c r="E1389" s="113">
        <v>31</v>
      </c>
      <c r="F1389" s="121">
        <v>158.34</v>
      </c>
      <c r="G1389" s="113">
        <v>94.260300000000001</v>
      </c>
      <c r="J1389" s="215"/>
    </row>
    <row r="1390" spans="1:10" ht="16.5" hidden="1" outlineLevel="1" x14ac:dyDescent="0.25">
      <c r="A1390" s="117"/>
      <c r="B1390" s="128" t="s">
        <v>2773</v>
      </c>
      <c r="C1390" s="112">
        <v>2018</v>
      </c>
      <c r="D1390" s="119">
        <v>0.4</v>
      </c>
      <c r="E1390" s="113">
        <v>15</v>
      </c>
      <c r="F1390" s="121">
        <v>158.34</v>
      </c>
      <c r="G1390" s="113">
        <v>41.710279999999997</v>
      </c>
      <c r="J1390" s="215"/>
    </row>
    <row r="1391" spans="1:10" ht="16.5" hidden="1" outlineLevel="1" x14ac:dyDescent="0.25">
      <c r="A1391" s="117"/>
      <c r="B1391" s="128" t="s">
        <v>2774</v>
      </c>
      <c r="C1391" s="112">
        <v>2018</v>
      </c>
      <c r="D1391" s="119">
        <v>0.4</v>
      </c>
      <c r="E1391" s="113">
        <v>637</v>
      </c>
      <c r="F1391" s="121">
        <v>158.34</v>
      </c>
      <c r="G1391" s="113">
        <v>797.38644999999997</v>
      </c>
      <c r="J1391" s="215"/>
    </row>
    <row r="1392" spans="1:10" ht="16.5" hidden="1" outlineLevel="1" x14ac:dyDescent="0.25">
      <c r="A1392" s="117"/>
      <c r="B1392" s="128" t="s">
        <v>2775</v>
      </c>
      <c r="C1392" s="112">
        <v>2018</v>
      </c>
      <c r="D1392" s="119">
        <v>0.4</v>
      </c>
      <c r="E1392" s="113">
        <v>195</v>
      </c>
      <c r="F1392" s="121">
        <v>158.34</v>
      </c>
      <c r="G1392" s="113">
        <v>280.60227000000003</v>
      </c>
      <c r="J1392" s="215"/>
    </row>
    <row r="1393" spans="1:10" ht="16.5" hidden="1" outlineLevel="1" x14ac:dyDescent="0.25">
      <c r="A1393" s="117"/>
      <c r="B1393" s="128" t="s">
        <v>2776</v>
      </c>
      <c r="C1393" s="112">
        <v>2018</v>
      </c>
      <c r="D1393" s="119">
        <v>0.4</v>
      </c>
      <c r="E1393" s="113">
        <v>121</v>
      </c>
      <c r="F1393" s="121">
        <v>158.34</v>
      </c>
      <c r="G1393" s="113">
        <v>220.10777999999999</v>
      </c>
      <c r="J1393" s="215"/>
    </row>
    <row r="1394" spans="1:10" ht="16.5" hidden="1" outlineLevel="1" x14ac:dyDescent="0.25">
      <c r="A1394" s="117"/>
      <c r="B1394" s="128" t="s">
        <v>2777</v>
      </c>
      <c r="C1394" s="112">
        <v>2018</v>
      </c>
      <c r="D1394" s="119">
        <v>0.4</v>
      </c>
      <c r="E1394" s="113">
        <v>263</v>
      </c>
      <c r="F1394" s="121">
        <v>158.34</v>
      </c>
      <c r="G1394" s="113">
        <v>360.37973999999997</v>
      </c>
      <c r="J1394" s="215"/>
    </row>
    <row r="1395" spans="1:10" ht="16.5" hidden="1" outlineLevel="1" x14ac:dyDescent="0.25">
      <c r="A1395" s="117"/>
      <c r="B1395" s="128" t="s">
        <v>2778</v>
      </c>
      <c r="C1395" s="112">
        <v>2018</v>
      </c>
      <c r="D1395" s="119">
        <v>0.4</v>
      </c>
      <c r="E1395" s="113">
        <v>197</v>
      </c>
      <c r="F1395" s="121">
        <v>158.34</v>
      </c>
      <c r="G1395" s="113">
        <v>374.37759999999997</v>
      </c>
      <c r="J1395" s="215"/>
    </row>
    <row r="1396" spans="1:10" ht="16.5" hidden="1" outlineLevel="1" x14ac:dyDescent="0.25">
      <c r="A1396" s="117"/>
      <c r="B1396" s="128" t="s">
        <v>2779</v>
      </c>
      <c r="C1396" s="112">
        <v>2018</v>
      </c>
      <c r="D1396" s="119">
        <v>0.4</v>
      </c>
      <c r="E1396" s="113">
        <v>58</v>
      </c>
      <c r="F1396" s="121">
        <v>158.34</v>
      </c>
      <c r="G1396" s="113">
        <v>86.16561999999999</v>
      </c>
      <c r="J1396" s="215"/>
    </row>
    <row r="1397" spans="1:10" ht="16.5" hidden="1" outlineLevel="1" x14ac:dyDescent="0.25">
      <c r="A1397" s="117"/>
      <c r="B1397" s="128" t="s">
        <v>2780</v>
      </c>
      <c r="C1397" s="112">
        <v>2018</v>
      </c>
      <c r="D1397" s="119">
        <v>0.4</v>
      </c>
      <c r="E1397" s="113">
        <v>141</v>
      </c>
      <c r="F1397" s="121">
        <v>158.34</v>
      </c>
      <c r="G1397" s="113">
        <v>129.47879</v>
      </c>
      <c r="J1397" s="215"/>
    </row>
    <row r="1398" spans="1:10" ht="16.5" hidden="1" outlineLevel="1" x14ac:dyDescent="0.25">
      <c r="A1398" s="117"/>
      <c r="B1398" s="128" t="s">
        <v>2781</v>
      </c>
      <c r="C1398" s="112">
        <v>2018</v>
      </c>
      <c r="D1398" s="119">
        <v>0.4</v>
      </c>
      <c r="E1398" s="113">
        <v>45</v>
      </c>
      <c r="F1398" s="121">
        <v>158.34</v>
      </c>
      <c r="G1398" s="113">
        <v>93.980050000000006</v>
      </c>
      <c r="J1398" s="215"/>
    </row>
    <row r="1399" spans="1:10" ht="16.5" hidden="1" outlineLevel="1" x14ac:dyDescent="0.25">
      <c r="A1399" s="117"/>
      <c r="B1399" s="128" t="s">
        <v>2782</v>
      </c>
      <c r="C1399" s="112">
        <v>2018</v>
      </c>
      <c r="D1399" s="119">
        <v>10</v>
      </c>
      <c r="E1399" s="113">
        <v>10</v>
      </c>
      <c r="F1399" s="121">
        <v>5353</v>
      </c>
      <c r="G1399" s="113">
        <v>208.33642</v>
      </c>
      <c r="J1399" s="215"/>
    </row>
    <row r="1400" spans="1:10" ht="16.5" hidden="1" outlineLevel="1" x14ac:dyDescent="0.25">
      <c r="A1400" s="117"/>
      <c r="B1400" s="128" t="s">
        <v>2783</v>
      </c>
      <c r="C1400" s="112">
        <v>2018</v>
      </c>
      <c r="D1400" s="119">
        <v>0.4</v>
      </c>
      <c r="E1400" s="113">
        <v>136</v>
      </c>
      <c r="F1400" s="121">
        <v>158.34</v>
      </c>
      <c r="G1400" s="113">
        <v>33.159750000000003</v>
      </c>
      <c r="J1400" s="215"/>
    </row>
    <row r="1401" spans="1:10" ht="16.5" hidden="1" outlineLevel="1" x14ac:dyDescent="0.25">
      <c r="A1401" s="117"/>
      <c r="B1401" s="128" t="s">
        <v>2784</v>
      </c>
      <c r="C1401" s="112">
        <v>2018</v>
      </c>
      <c r="D1401" s="119">
        <v>0.4</v>
      </c>
      <c r="E1401" s="113">
        <v>33</v>
      </c>
      <c r="F1401" s="121">
        <v>158.34</v>
      </c>
      <c r="G1401" s="113">
        <v>124.35616999999999</v>
      </c>
      <c r="J1401" s="215"/>
    </row>
    <row r="1402" spans="1:10" ht="16.5" hidden="1" outlineLevel="1" x14ac:dyDescent="0.25">
      <c r="A1402" s="117"/>
      <c r="B1402" s="128" t="s">
        <v>2785</v>
      </c>
      <c r="C1402" s="112">
        <v>2018</v>
      </c>
      <c r="D1402" s="119">
        <v>0.4</v>
      </c>
      <c r="E1402" s="113">
        <v>42</v>
      </c>
      <c r="F1402" s="121">
        <v>158.34</v>
      </c>
      <c r="G1402" s="113">
        <v>37.616669999999999</v>
      </c>
      <c r="J1402" s="215"/>
    </row>
    <row r="1403" spans="1:10" ht="16.5" hidden="1" outlineLevel="1" x14ac:dyDescent="0.25">
      <c r="A1403" s="117"/>
      <c r="B1403" s="128" t="s">
        <v>2786</v>
      </c>
      <c r="C1403" s="112">
        <v>2018</v>
      </c>
      <c r="D1403" s="119">
        <v>0.4</v>
      </c>
      <c r="E1403" s="113">
        <v>102</v>
      </c>
      <c r="F1403" s="121">
        <v>158.34</v>
      </c>
      <c r="G1403" s="113">
        <v>160.17876999999999</v>
      </c>
      <c r="J1403" s="215"/>
    </row>
    <row r="1404" spans="1:10" ht="16.5" hidden="1" outlineLevel="1" x14ac:dyDescent="0.25">
      <c r="A1404" s="117"/>
      <c r="B1404" s="128" t="s">
        <v>2787</v>
      </c>
      <c r="C1404" s="112">
        <v>2018</v>
      </c>
      <c r="D1404" s="119">
        <v>0.4</v>
      </c>
      <c r="E1404" s="113">
        <v>23</v>
      </c>
      <c r="F1404" s="121">
        <v>158.34</v>
      </c>
      <c r="G1404" s="113">
        <v>112.90921</v>
      </c>
      <c r="J1404" s="215"/>
    </row>
    <row r="1405" spans="1:10" ht="16.5" hidden="1" outlineLevel="1" x14ac:dyDescent="0.25">
      <c r="A1405" s="117"/>
      <c r="B1405" s="128" t="s">
        <v>2788</v>
      </c>
      <c r="C1405" s="112">
        <v>2018</v>
      </c>
      <c r="D1405" s="119">
        <v>10</v>
      </c>
      <c r="E1405" s="113">
        <v>5712</v>
      </c>
      <c r="F1405" s="121">
        <v>5353</v>
      </c>
      <c r="G1405" s="113">
        <v>5117.8164900000002</v>
      </c>
      <c r="J1405" s="215"/>
    </row>
    <row r="1406" spans="1:10" ht="16.5" hidden="1" outlineLevel="1" x14ac:dyDescent="0.25">
      <c r="A1406" s="117"/>
      <c r="B1406" s="128" t="s">
        <v>2789</v>
      </c>
      <c r="C1406" s="112">
        <v>2018</v>
      </c>
      <c r="D1406" s="119">
        <v>10</v>
      </c>
      <c r="E1406" s="113">
        <v>1438</v>
      </c>
      <c r="F1406" s="121">
        <v>5353</v>
      </c>
      <c r="G1406" s="113">
        <v>3075.6382999999996</v>
      </c>
      <c r="J1406" s="215"/>
    </row>
    <row r="1407" spans="1:10" ht="16.5" hidden="1" outlineLevel="1" x14ac:dyDescent="0.25">
      <c r="A1407" s="117"/>
      <c r="B1407" s="128" t="s">
        <v>2790</v>
      </c>
      <c r="C1407" s="112">
        <v>2018</v>
      </c>
      <c r="D1407" s="119">
        <v>10</v>
      </c>
      <c r="E1407" s="113">
        <v>4836</v>
      </c>
      <c r="F1407" s="121">
        <v>5353</v>
      </c>
      <c r="G1407" s="113">
        <v>8175.2510300000004</v>
      </c>
      <c r="J1407" s="215"/>
    </row>
    <row r="1408" spans="1:10" ht="16.5" hidden="1" outlineLevel="1" x14ac:dyDescent="0.25">
      <c r="A1408" s="117"/>
      <c r="B1408" s="128" t="s">
        <v>2791</v>
      </c>
      <c r="C1408" s="112">
        <v>2018</v>
      </c>
      <c r="D1408" s="119">
        <v>0.4</v>
      </c>
      <c r="E1408" s="113">
        <v>24</v>
      </c>
      <c r="F1408" s="121">
        <v>158.34</v>
      </c>
      <c r="G1408" s="113">
        <v>175.97854999999998</v>
      </c>
      <c r="J1408" s="215"/>
    </row>
    <row r="1409" spans="1:10" ht="16.5" hidden="1" outlineLevel="1" x14ac:dyDescent="0.25">
      <c r="A1409" s="117"/>
      <c r="B1409" s="128" t="s">
        <v>2792</v>
      </c>
      <c r="C1409" s="112">
        <v>2018</v>
      </c>
      <c r="D1409" s="119">
        <v>10</v>
      </c>
      <c r="E1409" s="113">
        <v>101</v>
      </c>
      <c r="F1409" s="121">
        <v>5353</v>
      </c>
      <c r="G1409" s="113">
        <v>176.82955999999999</v>
      </c>
      <c r="J1409" s="215"/>
    </row>
    <row r="1410" spans="1:10" ht="16.5" hidden="1" outlineLevel="1" x14ac:dyDescent="0.25">
      <c r="A1410" s="117"/>
      <c r="B1410" s="128" t="s">
        <v>2793</v>
      </c>
      <c r="C1410" s="112">
        <v>2018</v>
      </c>
      <c r="D1410" s="119">
        <v>0.4</v>
      </c>
      <c r="E1410" s="113">
        <v>279</v>
      </c>
      <c r="F1410" s="121">
        <v>158.34</v>
      </c>
      <c r="G1410" s="113">
        <v>469.05365999999998</v>
      </c>
      <c r="J1410" s="215"/>
    </row>
    <row r="1411" spans="1:10" ht="16.5" hidden="1" outlineLevel="1" x14ac:dyDescent="0.25">
      <c r="A1411" s="117"/>
      <c r="B1411" s="128" t="s">
        <v>2794</v>
      </c>
      <c r="C1411" s="112">
        <v>2018</v>
      </c>
      <c r="D1411" s="119">
        <v>6</v>
      </c>
      <c r="E1411" s="113">
        <v>603</v>
      </c>
      <c r="F1411" s="121">
        <v>5353</v>
      </c>
      <c r="G1411" s="113">
        <v>935.5438200000001</v>
      </c>
      <c r="J1411" s="215"/>
    </row>
    <row r="1412" spans="1:10" ht="16.5" hidden="1" outlineLevel="1" x14ac:dyDescent="0.25">
      <c r="A1412" s="117"/>
      <c r="B1412" s="128" t="s">
        <v>2795</v>
      </c>
      <c r="C1412" s="112">
        <v>2018</v>
      </c>
      <c r="D1412" s="119">
        <v>10</v>
      </c>
      <c r="E1412" s="113">
        <v>4202</v>
      </c>
      <c r="F1412" s="121">
        <v>5353</v>
      </c>
      <c r="G1412" s="113">
        <v>4397.23092</v>
      </c>
      <c r="J1412" s="215"/>
    </row>
    <row r="1413" spans="1:10" ht="16.5" hidden="1" outlineLevel="1" x14ac:dyDescent="0.25">
      <c r="A1413" s="117"/>
      <c r="B1413" s="128" t="s">
        <v>2796</v>
      </c>
      <c r="C1413" s="112">
        <v>2018</v>
      </c>
      <c r="D1413" s="119">
        <v>10</v>
      </c>
      <c r="E1413" s="113">
        <v>16</v>
      </c>
      <c r="F1413" s="121">
        <v>5353</v>
      </c>
      <c r="G1413" s="113">
        <v>164.20534000000001</v>
      </c>
      <c r="J1413" s="215"/>
    </row>
    <row r="1414" spans="1:10" ht="16.5" hidden="1" outlineLevel="1" x14ac:dyDescent="0.25">
      <c r="A1414" s="117"/>
      <c r="B1414" s="128" t="s">
        <v>2797</v>
      </c>
      <c r="C1414" s="112">
        <v>2018</v>
      </c>
      <c r="D1414" s="119">
        <v>0.4</v>
      </c>
      <c r="E1414" s="113">
        <v>16</v>
      </c>
      <c r="F1414" s="121">
        <v>158.34</v>
      </c>
      <c r="G1414" s="113">
        <v>86.32038</v>
      </c>
      <c r="J1414" s="215"/>
    </row>
    <row r="1415" spans="1:10" ht="16.5" hidden="1" outlineLevel="1" x14ac:dyDescent="0.25">
      <c r="A1415" s="117"/>
      <c r="B1415" s="128" t="s">
        <v>2798</v>
      </c>
      <c r="C1415" s="112">
        <v>2018</v>
      </c>
      <c r="D1415" s="119">
        <v>0.4</v>
      </c>
      <c r="E1415" s="113">
        <v>2231</v>
      </c>
      <c r="F1415" s="121">
        <v>158.34</v>
      </c>
      <c r="G1415" s="113">
        <v>1073.70398</v>
      </c>
      <c r="J1415" s="215"/>
    </row>
    <row r="1416" spans="1:10" ht="16.5" hidden="1" outlineLevel="1" x14ac:dyDescent="0.25">
      <c r="A1416" s="117"/>
      <c r="B1416" s="128" t="s">
        <v>2799</v>
      </c>
      <c r="C1416" s="112">
        <v>2018</v>
      </c>
      <c r="D1416" s="119">
        <v>10</v>
      </c>
      <c r="E1416" s="113">
        <v>5096</v>
      </c>
      <c r="F1416" s="121">
        <v>5353</v>
      </c>
      <c r="G1416" s="113">
        <v>4675.3811699999997</v>
      </c>
      <c r="J1416" s="215"/>
    </row>
    <row r="1417" spans="1:10" ht="16.5" hidden="1" outlineLevel="1" x14ac:dyDescent="0.25">
      <c r="A1417" s="117"/>
      <c r="B1417" s="128" t="s">
        <v>2800</v>
      </c>
      <c r="C1417" s="112">
        <v>2018</v>
      </c>
      <c r="D1417" s="119">
        <v>10</v>
      </c>
      <c r="E1417" s="113">
        <v>20</v>
      </c>
      <c r="F1417" s="121">
        <v>5353</v>
      </c>
      <c r="G1417" s="113">
        <v>80.399119999999996</v>
      </c>
      <c r="J1417" s="215"/>
    </row>
    <row r="1418" spans="1:10" ht="16.5" hidden="1" outlineLevel="1" x14ac:dyDescent="0.25">
      <c r="A1418" s="117"/>
      <c r="B1418" s="128" t="s">
        <v>2801</v>
      </c>
      <c r="C1418" s="112">
        <v>2018</v>
      </c>
      <c r="D1418" s="119">
        <v>0.4</v>
      </c>
      <c r="E1418" s="113">
        <v>40</v>
      </c>
      <c r="F1418" s="121">
        <v>158.34</v>
      </c>
      <c r="G1418" s="113">
        <v>156.43951000000001</v>
      </c>
      <c r="J1418" s="215"/>
    </row>
    <row r="1419" spans="1:10" ht="16.5" hidden="1" outlineLevel="1" x14ac:dyDescent="0.25">
      <c r="A1419" s="117"/>
      <c r="B1419" s="128" t="s">
        <v>2802</v>
      </c>
      <c r="C1419" s="112">
        <v>2018</v>
      </c>
      <c r="D1419" s="119">
        <v>0.4</v>
      </c>
      <c r="E1419" s="113">
        <v>123</v>
      </c>
      <c r="F1419" s="121">
        <v>158.34</v>
      </c>
      <c r="G1419" s="113">
        <v>215.63225</v>
      </c>
      <c r="J1419" s="215"/>
    </row>
    <row r="1420" spans="1:10" ht="16.5" hidden="1" outlineLevel="1" x14ac:dyDescent="0.25">
      <c r="A1420" s="117"/>
      <c r="B1420" s="128" t="s">
        <v>2803</v>
      </c>
      <c r="C1420" s="112">
        <v>2018</v>
      </c>
      <c r="D1420" s="119">
        <v>10</v>
      </c>
      <c r="E1420" s="113">
        <v>280</v>
      </c>
      <c r="F1420" s="121">
        <v>5353</v>
      </c>
      <c r="G1420" s="113">
        <v>475.12768</v>
      </c>
      <c r="J1420" s="215"/>
    </row>
    <row r="1421" spans="1:10" ht="16.5" hidden="1" outlineLevel="1" x14ac:dyDescent="0.25">
      <c r="A1421" s="117"/>
      <c r="B1421" s="128" t="s">
        <v>2804</v>
      </c>
      <c r="C1421" s="112">
        <v>2018</v>
      </c>
      <c r="D1421" s="119">
        <v>0.4</v>
      </c>
      <c r="E1421" s="113">
        <v>185</v>
      </c>
      <c r="F1421" s="121">
        <v>158.34</v>
      </c>
      <c r="G1421" s="113">
        <v>411.52918</v>
      </c>
      <c r="J1421" s="215"/>
    </row>
    <row r="1422" spans="1:10" ht="16.5" hidden="1" outlineLevel="1" x14ac:dyDescent="0.25">
      <c r="A1422" s="117"/>
      <c r="B1422" s="128" t="s">
        <v>2805</v>
      </c>
      <c r="C1422" s="112">
        <v>2018</v>
      </c>
      <c r="D1422" s="119">
        <v>0.4</v>
      </c>
      <c r="E1422" s="113">
        <v>185</v>
      </c>
      <c r="F1422" s="121">
        <v>158.34</v>
      </c>
      <c r="G1422" s="113">
        <v>242.84440000000001</v>
      </c>
      <c r="J1422" s="215"/>
    </row>
    <row r="1423" spans="1:10" ht="16.5" hidden="1" outlineLevel="1" x14ac:dyDescent="0.25">
      <c r="A1423" s="117"/>
      <c r="B1423" s="128" t="s">
        <v>2806</v>
      </c>
      <c r="C1423" s="112">
        <v>2018</v>
      </c>
      <c r="D1423" s="119">
        <v>0.4</v>
      </c>
      <c r="E1423" s="113">
        <v>41</v>
      </c>
      <c r="F1423" s="121">
        <v>158.34</v>
      </c>
      <c r="G1423" s="113">
        <v>54.842190000000002</v>
      </c>
      <c r="J1423" s="215"/>
    </row>
    <row r="1424" spans="1:10" ht="16.5" hidden="1" outlineLevel="1" x14ac:dyDescent="0.25">
      <c r="A1424" s="117"/>
      <c r="B1424" s="128" t="s">
        <v>2807</v>
      </c>
      <c r="C1424" s="112">
        <v>2018</v>
      </c>
      <c r="D1424" s="119">
        <v>0.4</v>
      </c>
      <c r="E1424" s="113">
        <v>32</v>
      </c>
      <c r="F1424" s="121">
        <v>158.34</v>
      </c>
      <c r="G1424" s="113">
        <v>95.994929999999997</v>
      </c>
      <c r="J1424" s="215"/>
    </row>
    <row r="1425" spans="1:10" ht="16.5" hidden="1" outlineLevel="1" x14ac:dyDescent="0.25">
      <c r="A1425" s="117"/>
      <c r="B1425" s="128" t="s">
        <v>2808</v>
      </c>
      <c r="C1425" s="112">
        <v>2018</v>
      </c>
      <c r="D1425" s="119">
        <v>0.4</v>
      </c>
      <c r="E1425" s="113">
        <v>300</v>
      </c>
      <c r="F1425" s="121">
        <v>158.34</v>
      </c>
      <c r="G1425" s="113">
        <v>408.96534000000003</v>
      </c>
      <c r="J1425" s="215"/>
    </row>
    <row r="1426" spans="1:10" ht="16.5" hidden="1" outlineLevel="1" x14ac:dyDescent="0.25">
      <c r="A1426" s="117"/>
      <c r="B1426" s="128" t="s">
        <v>2809</v>
      </c>
      <c r="C1426" s="112">
        <v>2018</v>
      </c>
      <c r="D1426" s="119">
        <v>10</v>
      </c>
      <c r="E1426" s="113">
        <v>363</v>
      </c>
      <c r="F1426" s="121">
        <v>5353</v>
      </c>
      <c r="G1426" s="113">
        <v>683.43808000000001</v>
      </c>
      <c r="J1426" s="215"/>
    </row>
    <row r="1427" spans="1:10" ht="16.5" hidden="1" outlineLevel="1" x14ac:dyDescent="0.25">
      <c r="A1427" s="117"/>
      <c r="B1427" s="128" t="s">
        <v>2810</v>
      </c>
      <c r="C1427" s="112">
        <v>2018</v>
      </c>
      <c r="D1427" s="119">
        <v>0.4</v>
      </c>
      <c r="E1427" s="113">
        <v>101</v>
      </c>
      <c r="F1427" s="121">
        <v>158.34</v>
      </c>
      <c r="G1427" s="113">
        <v>129.42198999999999</v>
      </c>
      <c r="J1427" s="215"/>
    </row>
    <row r="1428" spans="1:10" ht="16.5" hidden="1" outlineLevel="1" x14ac:dyDescent="0.25">
      <c r="A1428" s="117"/>
      <c r="B1428" s="128" t="s">
        <v>2811</v>
      </c>
      <c r="C1428" s="112">
        <v>2018</v>
      </c>
      <c r="D1428" s="119">
        <v>0.4</v>
      </c>
      <c r="E1428" s="113">
        <v>350</v>
      </c>
      <c r="F1428" s="121">
        <v>158.34</v>
      </c>
      <c r="G1428" s="113">
        <v>529.36039000000005</v>
      </c>
      <c r="J1428" s="215"/>
    </row>
    <row r="1429" spans="1:10" ht="16.5" hidden="1" outlineLevel="1" x14ac:dyDescent="0.25">
      <c r="A1429" s="117"/>
      <c r="B1429" s="128" t="s">
        <v>2812</v>
      </c>
      <c r="C1429" s="112">
        <v>2018</v>
      </c>
      <c r="D1429" s="119">
        <v>0.4</v>
      </c>
      <c r="E1429" s="113">
        <v>242</v>
      </c>
      <c r="F1429" s="121">
        <v>158.34</v>
      </c>
      <c r="G1429" s="113">
        <v>307.30015000000003</v>
      </c>
      <c r="J1429" s="215"/>
    </row>
    <row r="1430" spans="1:10" ht="16.5" hidden="1" outlineLevel="1" x14ac:dyDescent="0.25">
      <c r="A1430" s="117"/>
      <c r="B1430" s="128" t="s">
        <v>2813</v>
      </c>
      <c r="C1430" s="112">
        <v>2018</v>
      </c>
      <c r="D1430" s="119">
        <v>0.4</v>
      </c>
      <c r="E1430" s="113">
        <v>558</v>
      </c>
      <c r="F1430" s="121">
        <v>158.34</v>
      </c>
      <c r="G1430" s="113">
        <v>595.44596999999999</v>
      </c>
      <c r="J1430" s="215"/>
    </row>
    <row r="1431" spans="1:10" ht="16.5" hidden="1" outlineLevel="1" x14ac:dyDescent="0.25">
      <c r="A1431" s="117"/>
      <c r="B1431" s="128" t="s">
        <v>2814</v>
      </c>
      <c r="C1431" s="112">
        <v>2018</v>
      </c>
      <c r="D1431" s="119">
        <v>6</v>
      </c>
      <c r="E1431" s="113">
        <v>609</v>
      </c>
      <c r="F1431" s="121">
        <v>5353</v>
      </c>
      <c r="G1431" s="113">
        <v>1038.12772</v>
      </c>
      <c r="J1431" s="215"/>
    </row>
    <row r="1432" spans="1:10" ht="16.5" hidden="1" outlineLevel="1" x14ac:dyDescent="0.25">
      <c r="A1432" s="117"/>
      <c r="B1432" s="128" t="s">
        <v>2815</v>
      </c>
      <c r="C1432" s="112">
        <v>2018</v>
      </c>
      <c r="D1432" s="119">
        <v>10</v>
      </c>
      <c r="E1432" s="113">
        <v>21</v>
      </c>
      <c r="F1432" s="121">
        <v>5353</v>
      </c>
      <c r="G1432" s="113">
        <v>147.90880999999999</v>
      </c>
      <c r="J1432" s="215"/>
    </row>
    <row r="1433" spans="1:10" ht="16.5" hidden="1" outlineLevel="1" x14ac:dyDescent="0.25">
      <c r="A1433" s="117"/>
      <c r="B1433" s="128" t="s">
        <v>2816</v>
      </c>
      <c r="C1433" s="112">
        <v>2018</v>
      </c>
      <c r="D1433" s="119">
        <v>0.4</v>
      </c>
      <c r="E1433" s="113">
        <v>30</v>
      </c>
      <c r="F1433" s="121">
        <v>158.34</v>
      </c>
      <c r="G1433" s="113">
        <v>115.154</v>
      </c>
      <c r="J1433" s="215"/>
    </row>
    <row r="1434" spans="1:10" ht="16.5" hidden="1" outlineLevel="1" x14ac:dyDescent="0.25">
      <c r="A1434" s="117"/>
      <c r="B1434" s="128" t="s">
        <v>2817</v>
      </c>
      <c r="C1434" s="112">
        <v>2018</v>
      </c>
      <c r="D1434" s="119">
        <v>10</v>
      </c>
      <c r="E1434" s="113">
        <v>323</v>
      </c>
      <c r="F1434" s="121">
        <v>5353</v>
      </c>
      <c r="G1434" s="113">
        <v>666.15665999999999</v>
      </c>
      <c r="J1434" s="215"/>
    </row>
    <row r="1435" spans="1:10" ht="16.5" hidden="1" outlineLevel="1" x14ac:dyDescent="0.25">
      <c r="A1435" s="117"/>
      <c r="B1435" s="128" t="s">
        <v>2818</v>
      </c>
      <c r="C1435" s="112">
        <v>2018</v>
      </c>
      <c r="D1435" s="119">
        <v>0.4</v>
      </c>
      <c r="E1435" s="113">
        <v>429</v>
      </c>
      <c r="F1435" s="121">
        <v>158.34</v>
      </c>
      <c r="G1435" s="113">
        <v>607.55781000000002</v>
      </c>
      <c r="J1435" s="215"/>
    </row>
    <row r="1436" spans="1:10" ht="16.5" hidden="1" outlineLevel="1" x14ac:dyDescent="0.25">
      <c r="A1436" s="117"/>
      <c r="B1436" s="128" t="s">
        <v>2819</v>
      </c>
      <c r="C1436" s="112">
        <v>2018</v>
      </c>
      <c r="D1436" s="119">
        <v>10</v>
      </c>
      <c r="E1436" s="113">
        <v>170</v>
      </c>
      <c r="F1436" s="121">
        <v>5353</v>
      </c>
      <c r="G1436" s="113">
        <v>340.97561000000002</v>
      </c>
      <c r="J1436" s="215"/>
    </row>
    <row r="1437" spans="1:10" ht="16.5" hidden="1" outlineLevel="1" x14ac:dyDescent="0.25">
      <c r="A1437" s="117"/>
      <c r="B1437" s="128" t="s">
        <v>2820</v>
      </c>
      <c r="C1437" s="112">
        <v>2018</v>
      </c>
      <c r="D1437" s="119">
        <v>0.4</v>
      </c>
      <c r="E1437" s="113">
        <v>75</v>
      </c>
      <c r="F1437" s="121">
        <v>158.34</v>
      </c>
      <c r="G1437" s="113">
        <v>91.279459999999986</v>
      </c>
      <c r="J1437" s="215"/>
    </row>
    <row r="1438" spans="1:10" ht="16.5" hidden="1" outlineLevel="1" x14ac:dyDescent="0.25">
      <c r="A1438" s="117"/>
      <c r="B1438" s="128" t="s">
        <v>2821</v>
      </c>
      <c r="C1438" s="112">
        <v>2018</v>
      </c>
      <c r="D1438" s="119">
        <v>0.4</v>
      </c>
      <c r="E1438" s="113">
        <v>59</v>
      </c>
      <c r="F1438" s="121">
        <v>158.34</v>
      </c>
      <c r="G1438" s="113">
        <v>113.70691000000001</v>
      </c>
      <c r="J1438" s="215"/>
    </row>
    <row r="1439" spans="1:10" ht="16.5" hidden="1" outlineLevel="1" x14ac:dyDescent="0.25">
      <c r="A1439" s="117"/>
      <c r="B1439" s="128" t="s">
        <v>2822</v>
      </c>
      <c r="C1439" s="112">
        <v>2018</v>
      </c>
      <c r="D1439" s="119">
        <v>0.4</v>
      </c>
      <c r="E1439" s="113">
        <v>28</v>
      </c>
      <c r="F1439" s="121">
        <v>158.34</v>
      </c>
      <c r="G1439" s="113">
        <v>65.049989999999994</v>
      </c>
      <c r="J1439" s="215"/>
    </row>
    <row r="1440" spans="1:10" ht="16.5" hidden="1" outlineLevel="1" x14ac:dyDescent="0.25">
      <c r="A1440" s="117"/>
      <c r="B1440" s="128" t="s">
        <v>2823</v>
      </c>
      <c r="C1440" s="112">
        <v>2018</v>
      </c>
      <c r="D1440" s="119">
        <v>0.4</v>
      </c>
      <c r="E1440" s="113">
        <v>122</v>
      </c>
      <c r="F1440" s="121">
        <v>158.34</v>
      </c>
      <c r="G1440" s="113">
        <v>256.85614000000004</v>
      </c>
      <c r="J1440" s="215"/>
    </row>
    <row r="1441" spans="1:10" ht="16.5" hidden="1" outlineLevel="1" x14ac:dyDescent="0.25">
      <c r="A1441" s="117"/>
      <c r="B1441" s="128" t="s">
        <v>2824</v>
      </c>
      <c r="C1441" s="112">
        <v>2018</v>
      </c>
      <c r="D1441" s="119">
        <v>10</v>
      </c>
      <c r="E1441" s="113">
        <v>3845</v>
      </c>
      <c r="F1441" s="121">
        <v>5353</v>
      </c>
      <c r="G1441" s="113">
        <v>5044.1510099999996</v>
      </c>
      <c r="J1441" s="215"/>
    </row>
    <row r="1442" spans="1:10" ht="16.5" hidden="1" outlineLevel="1" x14ac:dyDescent="0.25">
      <c r="A1442" s="117"/>
      <c r="B1442" s="128" t="s">
        <v>2825</v>
      </c>
      <c r="C1442" s="112">
        <v>2018</v>
      </c>
      <c r="D1442" s="119">
        <v>0.4</v>
      </c>
      <c r="E1442" s="113">
        <v>77</v>
      </c>
      <c r="F1442" s="121">
        <v>158.34</v>
      </c>
      <c r="G1442" s="113">
        <v>179.8964</v>
      </c>
      <c r="J1442" s="215"/>
    </row>
    <row r="1443" spans="1:10" ht="16.5" hidden="1" outlineLevel="1" x14ac:dyDescent="0.25">
      <c r="A1443" s="117"/>
      <c r="B1443" s="128" t="s">
        <v>2826</v>
      </c>
      <c r="C1443" s="112">
        <v>2018</v>
      </c>
      <c r="D1443" s="119">
        <v>0.4</v>
      </c>
      <c r="E1443" s="113">
        <v>293</v>
      </c>
      <c r="F1443" s="121">
        <v>158.34</v>
      </c>
      <c r="G1443" s="113">
        <v>656.69349</v>
      </c>
      <c r="J1443" s="215"/>
    </row>
    <row r="1444" spans="1:10" ht="16.5" hidden="1" outlineLevel="1" x14ac:dyDescent="0.25">
      <c r="A1444" s="117"/>
      <c r="B1444" s="128" t="s">
        <v>2827</v>
      </c>
      <c r="C1444" s="112">
        <v>2018</v>
      </c>
      <c r="D1444" s="119">
        <v>10</v>
      </c>
      <c r="E1444" s="113">
        <v>1915</v>
      </c>
      <c r="F1444" s="121">
        <v>5353</v>
      </c>
      <c r="G1444" s="113">
        <v>1517.8448799999999</v>
      </c>
      <c r="J1444" s="215"/>
    </row>
    <row r="1445" spans="1:10" ht="16.5" hidden="1" outlineLevel="1" x14ac:dyDescent="0.25">
      <c r="A1445" s="117"/>
      <c r="B1445" s="128" t="s">
        <v>2828</v>
      </c>
      <c r="C1445" s="112">
        <v>2018</v>
      </c>
      <c r="D1445" s="119">
        <v>10</v>
      </c>
      <c r="E1445" s="113">
        <v>1225</v>
      </c>
      <c r="F1445" s="121">
        <v>5353</v>
      </c>
      <c r="G1445" s="113">
        <v>1124.9793200000001</v>
      </c>
      <c r="J1445" s="215"/>
    </row>
    <row r="1446" spans="1:10" ht="16.5" hidden="1" outlineLevel="1" x14ac:dyDescent="0.25">
      <c r="A1446" s="117"/>
      <c r="B1446" s="128" t="s">
        <v>2829</v>
      </c>
      <c r="C1446" s="112">
        <v>2018</v>
      </c>
      <c r="D1446" s="119">
        <v>0.4</v>
      </c>
      <c r="E1446" s="113">
        <v>54</v>
      </c>
      <c r="F1446" s="121">
        <v>158.34</v>
      </c>
      <c r="G1446" s="113">
        <v>134.03845999999999</v>
      </c>
      <c r="J1446" s="215"/>
    </row>
    <row r="1447" spans="1:10" ht="16.5" hidden="1" outlineLevel="1" x14ac:dyDescent="0.25">
      <c r="A1447" s="117"/>
      <c r="B1447" s="128" t="s">
        <v>2830</v>
      </c>
      <c r="C1447" s="112">
        <v>2018</v>
      </c>
      <c r="D1447" s="119">
        <v>0.4</v>
      </c>
      <c r="E1447" s="113">
        <v>119</v>
      </c>
      <c r="F1447" s="121">
        <v>158.34</v>
      </c>
      <c r="G1447" s="113">
        <v>150.97084000000001</v>
      </c>
      <c r="J1447" s="215"/>
    </row>
    <row r="1448" spans="1:10" ht="16.5" hidden="1" outlineLevel="1" x14ac:dyDescent="0.25">
      <c r="A1448" s="117"/>
      <c r="B1448" s="128" t="s">
        <v>2831</v>
      </c>
      <c r="C1448" s="112">
        <v>2018</v>
      </c>
      <c r="D1448" s="119">
        <v>0.4</v>
      </c>
      <c r="E1448" s="113">
        <v>198</v>
      </c>
      <c r="F1448" s="121">
        <v>158.34</v>
      </c>
      <c r="G1448" s="113">
        <v>254.67884000000001</v>
      </c>
      <c r="J1448" s="215"/>
    </row>
    <row r="1449" spans="1:10" ht="16.5" hidden="1" outlineLevel="1" x14ac:dyDescent="0.25">
      <c r="A1449" s="117"/>
      <c r="B1449" s="128" t="s">
        <v>2832</v>
      </c>
      <c r="C1449" s="112">
        <v>2018</v>
      </c>
      <c r="D1449" s="119">
        <v>10</v>
      </c>
      <c r="E1449" s="113">
        <v>2733</v>
      </c>
      <c r="F1449" s="121">
        <v>5353</v>
      </c>
      <c r="G1449" s="113">
        <v>3123.2417</v>
      </c>
      <c r="J1449" s="215"/>
    </row>
    <row r="1450" spans="1:10" ht="16.5" hidden="1" outlineLevel="1" x14ac:dyDescent="0.25">
      <c r="A1450" s="117"/>
      <c r="B1450" s="128" t="s">
        <v>2833</v>
      </c>
      <c r="C1450" s="112">
        <v>2018</v>
      </c>
      <c r="D1450" s="119">
        <v>10</v>
      </c>
      <c r="E1450" s="113">
        <v>416</v>
      </c>
      <c r="F1450" s="121">
        <v>5353</v>
      </c>
      <c r="G1450" s="113">
        <v>437.57236999999998</v>
      </c>
      <c r="J1450" s="215"/>
    </row>
    <row r="1451" spans="1:10" ht="16.5" hidden="1" outlineLevel="1" x14ac:dyDescent="0.25">
      <c r="A1451" s="117"/>
      <c r="B1451" s="128" t="s">
        <v>2125</v>
      </c>
      <c r="C1451" s="112">
        <v>2018</v>
      </c>
      <c r="D1451" s="119">
        <v>0.4</v>
      </c>
      <c r="E1451" s="113">
        <v>177</v>
      </c>
      <c r="F1451" s="121">
        <v>158.34</v>
      </c>
      <c r="G1451" s="113">
        <v>821.65337</v>
      </c>
      <c r="J1451" s="215"/>
    </row>
    <row r="1452" spans="1:10" ht="16.5" hidden="1" outlineLevel="1" x14ac:dyDescent="0.25">
      <c r="A1452" s="117"/>
      <c r="B1452" s="128" t="s">
        <v>2834</v>
      </c>
      <c r="C1452" s="112">
        <v>2018</v>
      </c>
      <c r="D1452" s="119">
        <v>0.4</v>
      </c>
      <c r="E1452" s="113">
        <v>83</v>
      </c>
      <c r="F1452" s="121">
        <v>158.34</v>
      </c>
      <c r="G1452" s="113">
        <v>198.34906000000001</v>
      </c>
      <c r="J1452" s="215"/>
    </row>
    <row r="1453" spans="1:10" ht="16.5" hidden="1" outlineLevel="1" x14ac:dyDescent="0.25">
      <c r="A1453" s="117"/>
      <c r="B1453" s="128" t="s">
        <v>2835</v>
      </c>
      <c r="C1453" s="112">
        <v>2018</v>
      </c>
      <c r="D1453" s="119">
        <v>0.4</v>
      </c>
      <c r="E1453" s="113">
        <v>343</v>
      </c>
      <c r="F1453" s="121">
        <v>158.34</v>
      </c>
      <c r="G1453" s="113">
        <v>776.53230000000008</v>
      </c>
      <c r="J1453" s="215"/>
    </row>
    <row r="1454" spans="1:10" ht="16.5" hidden="1" outlineLevel="1" x14ac:dyDescent="0.25">
      <c r="A1454" s="117"/>
      <c r="B1454" s="128" t="s">
        <v>2836</v>
      </c>
      <c r="C1454" s="112">
        <v>2018</v>
      </c>
      <c r="D1454" s="119">
        <v>0.4</v>
      </c>
      <c r="E1454" s="113">
        <v>41</v>
      </c>
      <c r="F1454" s="121">
        <v>158.34</v>
      </c>
      <c r="G1454" s="113">
        <v>88.095140000000001</v>
      </c>
      <c r="J1454" s="215"/>
    </row>
    <row r="1455" spans="1:10" ht="16.5" hidden="1" outlineLevel="1" x14ac:dyDescent="0.25">
      <c r="A1455" s="117"/>
      <c r="B1455" s="128" t="s">
        <v>2837</v>
      </c>
      <c r="C1455" s="112">
        <v>2018</v>
      </c>
      <c r="D1455" s="119">
        <v>0.4</v>
      </c>
      <c r="E1455" s="113">
        <v>60</v>
      </c>
      <c r="F1455" s="121">
        <v>158.34</v>
      </c>
      <c r="G1455" s="113">
        <v>96.552159999999986</v>
      </c>
      <c r="J1455" s="215"/>
    </row>
    <row r="1456" spans="1:10" ht="16.5" hidden="1" outlineLevel="1" x14ac:dyDescent="0.25">
      <c r="A1456" s="117"/>
      <c r="B1456" s="128" t="s">
        <v>2838</v>
      </c>
      <c r="C1456" s="112">
        <v>2018</v>
      </c>
      <c r="D1456" s="119">
        <v>0.4</v>
      </c>
      <c r="E1456" s="113">
        <v>111</v>
      </c>
      <c r="F1456" s="121">
        <v>158.34</v>
      </c>
      <c r="G1456" s="113">
        <v>180.93392</v>
      </c>
      <c r="J1456" s="215"/>
    </row>
    <row r="1457" spans="1:10" ht="16.5" hidden="1" outlineLevel="1" x14ac:dyDescent="0.25">
      <c r="A1457" s="117"/>
      <c r="B1457" s="128" t="s">
        <v>2839</v>
      </c>
      <c r="C1457" s="112">
        <v>2018</v>
      </c>
      <c r="D1457" s="119">
        <v>10</v>
      </c>
      <c r="E1457" s="113">
        <v>17</v>
      </c>
      <c r="F1457" s="121">
        <v>5353</v>
      </c>
      <c r="G1457" s="113">
        <v>235.39324999999999</v>
      </c>
      <c r="J1457" s="215"/>
    </row>
    <row r="1458" spans="1:10" ht="16.5" hidden="1" outlineLevel="1" x14ac:dyDescent="0.25">
      <c r="A1458" s="117"/>
      <c r="B1458" s="128" t="s">
        <v>2840</v>
      </c>
      <c r="C1458" s="112">
        <v>2018</v>
      </c>
      <c r="D1458" s="119">
        <v>0.4</v>
      </c>
      <c r="E1458" s="113">
        <v>41</v>
      </c>
      <c r="F1458" s="121">
        <v>158.34</v>
      </c>
      <c r="G1458" s="113">
        <v>138.85223000000002</v>
      </c>
      <c r="J1458" s="215"/>
    </row>
    <row r="1459" spans="1:10" ht="16.5" hidden="1" outlineLevel="1" x14ac:dyDescent="0.25">
      <c r="A1459" s="117"/>
      <c r="B1459" s="128" t="s">
        <v>2841</v>
      </c>
      <c r="C1459" s="112">
        <v>2018</v>
      </c>
      <c r="D1459" s="119">
        <v>0.4</v>
      </c>
      <c r="E1459" s="113">
        <v>97</v>
      </c>
      <c r="F1459" s="121">
        <v>158.34</v>
      </c>
      <c r="G1459" s="113">
        <v>170.88867000000002</v>
      </c>
      <c r="J1459" s="215"/>
    </row>
    <row r="1460" spans="1:10" ht="16.5" hidden="1" outlineLevel="1" x14ac:dyDescent="0.25">
      <c r="A1460" s="117"/>
      <c r="B1460" s="128" t="s">
        <v>2842</v>
      </c>
      <c r="C1460" s="112">
        <v>2018</v>
      </c>
      <c r="D1460" s="119">
        <v>6</v>
      </c>
      <c r="E1460" s="113">
        <v>30</v>
      </c>
      <c r="F1460" s="121">
        <v>5353</v>
      </c>
      <c r="G1460" s="113">
        <v>172.27582999999998</v>
      </c>
      <c r="J1460" s="215"/>
    </row>
    <row r="1461" spans="1:10" ht="16.5" hidden="1" outlineLevel="1" x14ac:dyDescent="0.25">
      <c r="A1461" s="117"/>
      <c r="B1461" s="128" t="s">
        <v>2843</v>
      </c>
      <c r="C1461" s="112">
        <v>2018</v>
      </c>
      <c r="D1461" s="119">
        <v>0.4</v>
      </c>
      <c r="E1461" s="113">
        <v>304</v>
      </c>
      <c r="F1461" s="121">
        <v>158.34</v>
      </c>
      <c r="G1461" s="113">
        <v>424.67421999999999</v>
      </c>
      <c r="J1461" s="215"/>
    </row>
    <row r="1462" spans="1:10" ht="16.5" hidden="1" outlineLevel="1" x14ac:dyDescent="0.25">
      <c r="A1462" s="117"/>
      <c r="B1462" s="128" t="s">
        <v>2844</v>
      </c>
      <c r="C1462" s="112">
        <v>2018</v>
      </c>
      <c r="D1462" s="119">
        <v>0.4</v>
      </c>
      <c r="E1462" s="113">
        <v>113</v>
      </c>
      <c r="F1462" s="121">
        <v>158.34</v>
      </c>
      <c r="G1462" s="113">
        <v>132.88423</v>
      </c>
      <c r="J1462" s="215"/>
    </row>
    <row r="1463" spans="1:10" ht="16.5" hidden="1" outlineLevel="1" x14ac:dyDescent="0.25">
      <c r="A1463" s="117"/>
      <c r="B1463" s="128" t="s">
        <v>2845</v>
      </c>
      <c r="C1463" s="112">
        <v>2018</v>
      </c>
      <c r="D1463" s="119">
        <v>0.4</v>
      </c>
      <c r="E1463" s="113">
        <v>675</v>
      </c>
      <c r="F1463" s="121">
        <v>158.34</v>
      </c>
      <c r="G1463" s="113">
        <v>1691.2113499999998</v>
      </c>
      <c r="J1463" s="215"/>
    </row>
    <row r="1464" spans="1:10" ht="16.5" hidden="1" outlineLevel="1" x14ac:dyDescent="0.25">
      <c r="A1464" s="117"/>
      <c r="B1464" s="128" t="s">
        <v>2846</v>
      </c>
      <c r="C1464" s="112">
        <v>2018</v>
      </c>
      <c r="D1464" s="119">
        <v>0.4</v>
      </c>
      <c r="E1464" s="113">
        <v>272</v>
      </c>
      <c r="F1464" s="121">
        <v>158.34</v>
      </c>
      <c r="G1464" s="113">
        <v>365.15812</v>
      </c>
      <c r="J1464" s="215"/>
    </row>
    <row r="1465" spans="1:10" ht="16.5" hidden="1" outlineLevel="1" x14ac:dyDescent="0.25">
      <c r="A1465" s="117"/>
      <c r="B1465" s="128" t="s">
        <v>2847</v>
      </c>
      <c r="C1465" s="112">
        <v>2018</v>
      </c>
      <c r="D1465" s="119">
        <v>0.4</v>
      </c>
      <c r="E1465" s="113">
        <v>74</v>
      </c>
      <c r="F1465" s="121">
        <v>158.34</v>
      </c>
      <c r="G1465" s="113">
        <v>185.44039000000001</v>
      </c>
      <c r="J1465" s="215"/>
    </row>
    <row r="1466" spans="1:10" ht="16.5" hidden="1" outlineLevel="1" x14ac:dyDescent="0.25">
      <c r="A1466" s="117"/>
      <c r="B1466" s="128" t="s">
        <v>2848</v>
      </c>
      <c r="C1466" s="112">
        <v>2018</v>
      </c>
      <c r="D1466" s="119">
        <v>10</v>
      </c>
      <c r="E1466" s="113">
        <v>93</v>
      </c>
      <c r="F1466" s="121">
        <v>5353</v>
      </c>
      <c r="G1466" s="113">
        <v>322.19666999999998</v>
      </c>
      <c r="J1466" s="215"/>
    </row>
    <row r="1467" spans="1:10" ht="16.5" hidden="1" outlineLevel="1" x14ac:dyDescent="0.25">
      <c r="A1467" s="117"/>
      <c r="B1467" s="128" t="s">
        <v>2849</v>
      </c>
      <c r="C1467" s="112">
        <v>2018</v>
      </c>
      <c r="D1467" s="119">
        <v>0.4</v>
      </c>
      <c r="E1467" s="113">
        <v>5</v>
      </c>
      <c r="F1467" s="121">
        <v>158.34</v>
      </c>
      <c r="G1467" s="113">
        <v>73.712999999999994</v>
      </c>
      <c r="J1467" s="215"/>
    </row>
    <row r="1468" spans="1:10" ht="16.5" hidden="1" outlineLevel="1" x14ac:dyDescent="0.25">
      <c r="A1468" s="117"/>
      <c r="B1468" s="128" t="s">
        <v>2850</v>
      </c>
      <c r="C1468" s="112">
        <v>2018</v>
      </c>
      <c r="D1468" s="119">
        <v>0.4</v>
      </c>
      <c r="E1468" s="113">
        <v>15</v>
      </c>
      <c r="F1468" s="121">
        <v>158.34</v>
      </c>
      <c r="G1468" s="113">
        <v>49.443519999999999</v>
      </c>
      <c r="J1468" s="215"/>
    </row>
    <row r="1469" spans="1:10" ht="16.5" hidden="1" outlineLevel="1" x14ac:dyDescent="0.25">
      <c r="A1469" s="117"/>
      <c r="B1469" s="128" t="s">
        <v>2851</v>
      </c>
      <c r="C1469" s="112">
        <v>2018</v>
      </c>
      <c r="D1469" s="119">
        <v>0.4</v>
      </c>
      <c r="E1469" s="113">
        <v>60</v>
      </c>
      <c r="F1469" s="121">
        <v>158.34</v>
      </c>
      <c r="G1469" s="113">
        <v>183.59720999999999</v>
      </c>
      <c r="J1469" s="215"/>
    </row>
    <row r="1470" spans="1:10" ht="16.5" hidden="1" outlineLevel="1" x14ac:dyDescent="0.25">
      <c r="A1470" s="117"/>
      <c r="B1470" s="128" t="s">
        <v>2852</v>
      </c>
      <c r="C1470" s="112">
        <v>2018</v>
      </c>
      <c r="D1470" s="119">
        <v>0.4</v>
      </c>
      <c r="E1470" s="113">
        <v>130</v>
      </c>
      <c r="F1470" s="121">
        <v>158.34</v>
      </c>
      <c r="G1470" s="113">
        <v>267.48502000000002</v>
      </c>
      <c r="J1470" s="215"/>
    </row>
    <row r="1471" spans="1:10" ht="16.5" hidden="1" outlineLevel="1" x14ac:dyDescent="0.25">
      <c r="A1471" s="117"/>
      <c r="B1471" s="128" t="s">
        <v>2853</v>
      </c>
      <c r="C1471" s="112">
        <v>2018</v>
      </c>
      <c r="D1471" s="119">
        <v>0.4</v>
      </c>
      <c r="E1471" s="113">
        <v>11</v>
      </c>
      <c r="F1471" s="121">
        <v>158.34</v>
      </c>
      <c r="G1471" s="113">
        <v>51.444960000000002</v>
      </c>
      <c r="J1471" s="215"/>
    </row>
    <row r="1472" spans="1:10" ht="16.5" hidden="1" outlineLevel="1" x14ac:dyDescent="0.25">
      <c r="A1472" s="117"/>
      <c r="B1472" s="128" t="s">
        <v>2854</v>
      </c>
      <c r="C1472" s="112">
        <v>2018</v>
      </c>
      <c r="D1472" s="119">
        <v>0.4</v>
      </c>
      <c r="E1472" s="113">
        <v>378</v>
      </c>
      <c r="F1472" s="121">
        <v>158.34</v>
      </c>
      <c r="G1472" s="113">
        <v>585.77970999999991</v>
      </c>
      <c r="J1472" s="215"/>
    </row>
    <row r="1473" spans="1:10" ht="16.5" hidden="1" outlineLevel="1" x14ac:dyDescent="0.25">
      <c r="A1473" s="117"/>
      <c r="B1473" s="128" t="s">
        <v>2855</v>
      </c>
      <c r="C1473" s="112">
        <v>2018</v>
      </c>
      <c r="D1473" s="119">
        <v>10</v>
      </c>
      <c r="E1473" s="113">
        <v>448</v>
      </c>
      <c r="F1473" s="121">
        <v>5353</v>
      </c>
      <c r="G1473" s="113">
        <v>683.81806999999992</v>
      </c>
      <c r="J1473" s="215"/>
    </row>
    <row r="1474" spans="1:10" ht="16.5" hidden="1" outlineLevel="1" x14ac:dyDescent="0.25">
      <c r="A1474" s="117"/>
      <c r="B1474" s="128" t="s">
        <v>2856</v>
      </c>
      <c r="C1474" s="112">
        <v>2018</v>
      </c>
      <c r="D1474" s="119">
        <v>10</v>
      </c>
      <c r="E1474" s="113">
        <v>12</v>
      </c>
      <c r="F1474" s="121">
        <v>5353</v>
      </c>
      <c r="G1474" s="113">
        <v>76.447949999999992</v>
      </c>
      <c r="J1474" s="215"/>
    </row>
    <row r="1475" spans="1:10" ht="16.5" hidden="1" outlineLevel="1" x14ac:dyDescent="0.25">
      <c r="A1475" s="117"/>
      <c r="B1475" s="128" t="s">
        <v>2857</v>
      </c>
      <c r="C1475" s="112">
        <v>2018</v>
      </c>
      <c r="D1475" s="119">
        <v>0.4</v>
      </c>
      <c r="E1475" s="113">
        <v>22</v>
      </c>
      <c r="F1475" s="121">
        <v>158.34</v>
      </c>
      <c r="G1475" s="113">
        <v>92.511830000000003</v>
      </c>
      <c r="J1475" s="215"/>
    </row>
    <row r="1476" spans="1:10" ht="16.5" hidden="1" outlineLevel="1" x14ac:dyDescent="0.25">
      <c r="A1476" s="117"/>
      <c r="B1476" s="128" t="s">
        <v>2858</v>
      </c>
      <c r="C1476" s="112">
        <v>2018</v>
      </c>
      <c r="D1476" s="119">
        <v>10</v>
      </c>
      <c r="E1476" s="113">
        <v>672</v>
      </c>
      <c r="F1476" s="121">
        <v>5353</v>
      </c>
      <c r="G1476" s="113">
        <v>1181.96117</v>
      </c>
      <c r="J1476" s="215"/>
    </row>
    <row r="1477" spans="1:10" ht="16.5" hidden="1" outlineLevel="1" x14ac:dyDescent="0.25">
      <c r="A1477" s="117"/>
      <c r="B1477" s="128" t="s">
        <v>2859</v>
      </c>
      <c r="C1477" s="112">
        <v>2018</v>
      </c>
      <c r="D1477" s="119">
        <v>0.4</v>
      </c>
      <c r="E1477" s="113">
        <v>299.00000000000006</v>
      </c>
      <c r="F1477" s="121">
        <v>158.34</v>
      </c>
      <c r="G1477" s="113">
        <v>475.35854999999998</v>
      </c>
      <c r="J1477" s="215"/>
    </row>
    <row r="1478" spans="1:10" ht="16.5" hidden="1" outlineLevel="1" x14ac:dyDescent="0.25">
      <c r="A1478" s="117"/>
      <c r="B1478" s="128" t="s">
        <v>2860</v>
      </c>
      <c r="C1478" s="112">
        <v>2018</v>
      </c>
      <c r="D1478" s="119">
        <v>10</v>
      </c>
      <c r="E1478" s="113">
        <v>4705</v>
      </c>
      <c r="F1478" s="121">
        <v>5353</v>
      </c>
      <c r="G1478" s="113">
        <v>3454.30699</v>
      </c>
      <c r="J1478" s="215"/>
    </row>
    <row r="1479" spans="1:10" ht="16.5" hidden="1" outlineLevel="1" x14ac:dyDescent="0.25">
      <c r="A1479" s="117"/>
      <c r="B1479" s="128" t="s">
        <v>2861</v>
      </c>
      <c r="C1479" s="112">
        <v>2018</v>
      </c>
      <c r="D1479" s="119">
        <v>0.4</v>
      </c>
      <c r="E1479" s="113">
        <v>31</v>
      </c>
      <c r="F1479" s="121">
        <v>158.34</v>
      </c>
      <c r="G1479" s="113">
        <v>64.244839999999996</v>
      </c>
      <c r="J1479" s="215"/>
    </row>
    <row r="1480" spans="1:10" ht="16.5" hidden="1" outlineLevel="1" x14ac:dyDescent="0.25">
      <c r="A1480" s="117"/>
      <c r="B1480" s="128" t="s">
        <v>2862</v>
      </c>
      <c r="C1480" s="112">
        <v>2018</v>
      </c>
      <c r="D1480" s="119">
        <v>0.4</v>
      </c>
      <c r="E1480" s="113">
        <v>19</v>
      </c>
      <c r="F1480" s="121">
        <v>158.34</v>
      </c>
      <c r="G1480" s="113">
        <v>59.317389999999996</v>
      </c>
      <c r="J1480" s="215"/>
    </row>
    <row r="1481" spans="1:10" ht="16.5" hidden="1" outlineLevel="1" x14ac:dyDescent="0.25">
      <c r="A1481" s="117"/>
      <c r="B1481" s="128" t="s">
        <v>2863</v>
      </c>
      <c r="C1481" s="112">
        <v>2018</v>
      </c>
      <c r="D1481" s="119">
        <v>0.4</v>
      </c>
      <c r="E1481" s="113">
        <v>30</v>
      </c>
      <c r="F1481" s="121">
        <v>158.34</v>
      </c>
      <c r="G1481" s="113">
        <v>106.47618</v>
      </c>
      <c r="J1481" s="215"/>
    </row>
    <row r="1482" spans="1:10" ht="16.5" hidden="1" outlineLevel="1" x14ac:dyDescent="0.25">
      <c r="A1482" s="117"/>
      <c r="B1482" s="128" t="s">
        <v>2864</v>
      </c>
      <c r="C1482" s="112">
        <v>2018</v>
      </c>
      <c r="D1482" s="119">
        <v>0.4</v>
      </c>
      <c r="E1482" s="113">
        <v>90</v>
      </c>
      <c r="F1482" s="121">
        <v>158.34</v>
      </c>
      <c r="G1482" s="113">
        <v>103.75892</v>
      </c>
      <c r="J1482" s="215"/>
    </row>
    <row r="1483" spans="1:10" ht="16.5" hidden="1" outlineLevel="1" x14ac:dyDescent="0.25">
      <c r="A1483" s="117"/>
      <c r="B1483" s="128" t="s">
        <v>2865</v>
      </c>
      <c r="C1483" s="112">
        <v>2018</v>
      </c>
      <c r="D1483" s="119">
        <v>0.4</v>
      </c>
      <c r="E1483" s="113">
        <v>29</v>
      </c>
      <c r="F1483" s="121">
        <v>158.34</v>
      </c>
      <c r="G1483" s="113">
        <v>42.748769999999993</v>
      </c>
      <c r="J1483" s="215"/>
    </row>
    <row r="1484" spans="1:10" ht="16.5" hidden="1" outlineLevel="1" x14ac:dyDescent="0.25">
      <c r="A1484" s="117"/>
      <c r="B1484" s="128" t="s">
        <v>2866</v>
      </c>
      <c r="C1484" s="112">
        <v>2018</v>
      </c>
      <c r="D1484" s="119">
        <v>0.4</v>
      </c>
      <c r="E1484" s="113">
        <v>161</v>
      </c>
      <c r="F1484" s="121">
        <v>158.34</v>
      </c>
      <c r="G1484" s="113">
        <v>232.02708999999999</v>
      </c>
      <c r="J1484" s="215"/>
    </row>
    <row r="1485" spans="1:10" ht="16.5" hidden="1" outlineLevel="1" x14ac:dyDescent="0.25">
      <c r="A1485" s="117"/>
      <c r="B1485" s="128" t="s">
        <v>1916</v>
      </c>
      <c r="C1485" s="112">
        <v>2018</v>
      </c>
      <c r="D1485" s="119">
        <v>0.4</v>
      </c>
      <c r="E1485" s="113">
        <v>100</v>
      </c>
      <c r="F1485" s="121">
        <v>158.34</v>
      </c>
      <c r="G1485" s="113">
        <v>186.80223999999998</v>
      </c>
      <c r="J1485" s="215"/>
    </row>
    <row r="1486" spans="1:10" ht="16.5" hidden="1" outlineLevel="1" x14ac:dyDescent="0.25">
      <c r="A1486" s="117"/>
      <c r="B1486" s="128" t="s">
        <v>2867</v>
      </c>
      <c r="C1486" s="112">
        <v>2018</v>
      </c>
      <c r="D1486" s="119">
        <v>10</v>
      </c>
      <c r="E1486" s="113">
        <v>3303</v>
      </c>
      <c r="F1486" s="121">
        <v>5353</v>
      </c>
      <c r="G1486" s="113">
        <v>3870.7157699999998</v>
      </c>
      <c r="J1486" s="215"/>
    </row>
    <row r="1487" spans="1:10" ht="16.5" hidden="1" outlineLevel="1" x14ac:dyDescent="0.25">
      <c r="A1487" s="117"/>
      <c r="B1487" s="128" t="s">
        <v>2868</v>
      </c>
      <c r="C1487" s="112">
        <v>2018</v>
      </c>
      <c r="D1487" s="119">
        <v>0.4</v>
      </c>
      <c r="E1487" s="113">
        <v>129</v>
      </c>
      <c r="F1487" s="121">
        <v>158.34</v>
      </c>
      <c r="G1487" s="113">
        <v>246.48765</v>
      </c>
      <c r="J1487" s="215"/>
    </row>
    <row r="1488" spans="1:10" ht="16.5" hidden="1" outlineLevel="1" x14ac:dyDescent="0.25">
      <c r="A1488" s="117"/>
      <c r="B1488" s="128" t="s">
        <v>2869</v>
      </c>
      <c r="C1488" s="112">
        <v>2018</v>
      </c>
      <c r="D1488" s="119">
        <v>0.4</v>
      </c>
      <c r="E1488" s="113">
        <v>294</v>
      </c>
      <c r="F1488" s="121">
        <v>158.34</v>
      </c>
      <c r="G1488" s="113">
        <v>480.5521</v>
      </c>
      <c r="J1488" s="215"/>
    </row>
    <row r="1489" spans="1:10" ht="16.5" hidden="1" outlineLevel="1" x14ac:dyDescent="0.25">
      <c r="A1489" s="117"/>
      <c r="B1489" s="128" t="s">
        <v>2870</v>
      </c>
      <c r="C1489" s="112">
        <v>2018</v>
      </c>
      <c r="D1489" s="119">
        <v>10</v>
      </c>
      <c r="E1489" s="113">
        <v>92</v>
      </c>
      <c r="F1489" s="121">
        <v>5353</v>
      </c>
      <c r="G1489" s="113">
        <v>400.86237</v>
      </c>
      <c r="J1489" s="215"/>
    </row>
    <row r="1490" spans="1:10" ht="16.5" hidden="1" outlineLevel="1" x14ac:dyDescent="0.25">
      <c r="A1490" s="117"/>
      <c r="B1490" s="128" t="s">
        <v>2871</v>
      </c>
      <c r="C1490" s="112">
        <v>2018</v>
      </c>
      <c r="D1490" s="119">
        <v>0.4</v>
      </c>
      <c r="E1490" s="113">
        <v>92</v>
      </c>
      <c r="F1490" s="121">
        <v>158.34</v>
      </c>
      <c r="G1490" s="113">
        <v>161.07208</v>
      </c>
      <c r="J1490" s="215"/>
    </row>
    <row r="1491" spans="1:10" ht="16.5" hidden="1" outlineLevel="1" x14ac:dyDescent="0.25">
      <c r="A1491" s="117"/>
      <c r="B1491" s="128" t="s">
        <v>2872</v>
      </c>
      <c r="C1491" s="112">
        <v>2018</v>
      </c>
      <c r="D1491" s="119">
        <v>10</v>
      </c>
      <c r="E1491" s="113">
        <v>4032</v>
      </c>
      <c r="F1491" s="121">
        <v>5353</v>
      </c>
      <c r="G1491" s="113">
        <v>4025.8901800000003</v>
      </c>
      <c r="J1491" s="215"/>
    </row>
    <row r="1492" spans="1:10" ht="16.5" hidden="1" outlineLevel="1" x14ac:dyDescent="0.25">
      <c r="A1492" s="117"/>
      <c r="B1492" s="128" t="s">
        <v>2873</v>
      </c>
      <c r="C1492" s="112">
        <v>2018</v>
      </c>
      <c r="D1492" s="119">
        <v>0.4</v>
      </c>
      <c r="E1492" s="113">
        <v>45</v>
      </c>
      <c r="F1492" s="121">
        <v>158.34</v>
      </c>
      <c r="G1492" s="113">
        <v>304.87718999999998</v>
      </c>
      <c r="J1492" s="215"/>
    </row>
    <row r="1493" spans="1:10" ht="16.5" hidden="1" outlineLevel="1" x14ac:dyDescent="0.25">
      <c r="A1493" s="117"/>
      <c r="B1493" s="128" t="s">
        <v>2874</v>
      </c>
      <c r="C1493" s="112">
        <v>2018</v>
      </c>
      <c r="D1493" s="119">
        <v>10</v>
      </c>
      <c r="E1493" s="113">
        <v>103</v>
      </c>
      <c r="F1493" s="121">
        <v>5353</v>
      </c>
      <c r="G1493" s="113">
        <v>216.65799999999999</v>
      </c>
      <c r="J1493" s="215"/>
    </row>
    <row r="1494" spans="1:10" ht="16.5" hidden="1" outlineLevel="1" x14ac:dyDescent="0.25">
      <c r="A1494" s="117"/>
      <c r="B1494" s="128" t="s">
        <v>2875</v>
      </c>
      <c r="C1494" s="112">
        <v>2018</v>
      </c>
      <c r="D1494" s="119">
        <v>0.4</v>
      </c>
      <c r="E1494" s="113">
        <v>131</v>
      </c>
      <c r="F1494" s="121">
        <v>158.34</v>
      </c>
      <c r="G1494" s="113">
        <v>244.34983</v>
      </c>
      <c r="J1494" s="215"/>
    </row>
    <row r="1495" spans="1:10" ht="16.5" hidden="1" outlineLevel="1" x14ac:dyDescent="0.25">
      <c r="A1495" s="117"/>
      <c r="B1495" s="128" t="s">
        <v>2876</v>
      </c>
      <c r="C1495" s="112">
        <v>2018</v>
      </c>
      <c r="D1495" s="119">
        <v>0.4</v>
      </c>
      <c r="E1495" s="113">
        <v>118</v>
      </c>
      <c r="F1495" s="121">
        <v>158.34</v>
      </c>
      <c r="G1495" s="113">
        <v>156.17914000000002</v>
      </c>
      <c r="J1495" s="215"/>
    </row>
    <row r="1496" spans="1:10" ht="16.5" hidden="1" outlineLevel="1" x14ac:dyDescent="0.25">
      <c r="A1496" s="117"/>
      <c r="B1496" s="128" t="s">
        <v>2877</v>
      </c>
      <c r="C1496" s="112">
        <v>2018</v>
      </c>
      <c r="D1496" s="119">
        <v>0.4</v>
      </c>
      <c r="E1496" s="113">
        <v>283</v>
      </c>
      <c r="F1496" s="121">
        <v>158.34</v>
      </c>
      <c r="G1496" s="113">
        <v>538.14787000000001</v>
      </c>
      <c r="J1496" s="215"/>
    </row>
    <row r="1497" spans="1:10" ht="16.5" hidden="1" outlineLevel="1" x14ac:dyDescent="0.25">
      <c r="A1497" s="117"/>
      <c r="B1497" s="128" t="s">
        <v>2878</v>
      </c>
      <c r="C1497" s="112">
        <v>2018</v>
      </c>
      <c r="D1497" s="119">
        <v>0.4</v>
      </c>
      <c r="E1497" s="113">
        <v>311</v>
      </c>
      <c r="F1497" s="121">
        <v>158.34</v>
      </c>
      <c r="G1497" s="113">
        <v>391.89484000000004</v>
      </c>
      <c r="J1497" s="215"/>
    </row>
    <row r="1498" spans="1:10" ht="16.5" hidden="1" outlineLevel="1" x14ac:dyDescent="0.25">
      <c r="A1498" s="117"/>
      <c r="B1498" s="128" t="s">
        <v>2879</v>
      </c>
      <c r="C1498" s="112">
        <v>2018</v>
      </c>
      <c r="D1498" s="119">
        <v>6</v>
      </c>
      <c r="E1498" s="113">
        <v>6</v>
      </c>
      <c r="F1498" s="121">
        <v>5353</v>
      </c>
      <c r="G1498" s="113">
        <v>44.023690000000002</v>
      </c>
      <c r="J1498" s="215"/>
    </row>
    <row r="1499" spans="1:10" ht="16.5" hidden="1" outlineLevel="1" x14ac:dyDescent="0.25">
      <c r="A1499" s="117"/>
      <c r="B1499" s="128" t="s">
        <v>2880</v>
      </c>
      <c r="C1499" s="112">
        <v>2018</v>
      </c>
      <c r="D1499" s="119">
        <v>0.4</v>
      </c>
      <c r="E1499" s="113">
        <v>226</v>
      </c>
      <c r="F1499" s="121">
        <v>158.34</v>
      </c>
      <c r="G1499" s="113">
        <v>336.11953000000005</v>
      </c>
      <c r="J1499" s="215"/>
    </row>
    <row r="1500" spans="1:10" ht="16.5" hidden="1" outlineLevel="1" x14ac:dyDescent="0.25">
      <c r="A1500" s="117"/>
      <c r="B1500" s="128" t="s">
        <v>2881</v>
      </c>
      <c r="C1500" s="112">
        <v>2018</v>
      </c>
      <c r="D1500" s="119">
        <v>0.4</v>
      </c>
      <c r="E1500" s="113">
        <v>994.99999999999989</v>
      </c>
      <c r="F1500" s="121">
        <v>158.34</v>
      </c>
      <c r="G1500" s="113">
        <v>906.60852</v>
      </c>
      <c r="J1500" s="215"/>
    </row>
    <row r="1501" spans="1:10" ht="16.5" hidden="1" outlineLevel="1" x14ac:dyDescent="0.25">
      <c r="A1501" s="117"/>
      <c r="B1501" s="128" t="s">
        <v>2882</v>
      </c>
      <c r="C1501" s="112">
        <v>2018</v>
      </c>
      <c r="D1501" s="119">
        <v>0.4</v>
      </c>
      <c r="E1501" s="113">
        <v>587</v>
      </c>
      <c r="F1501" s="121">
        <v>158.34</v>
      </c>
      <c r="G1501" s="113">
        <v>791.63476000000003</v>
      </c>
      <c r="J1501" s="215"/>
    </row>
    <row r="1502" spans="1:10" ht="16.5" hidden="1" outlineLevel="1" x14ac:dyDescent="0.25">
      <c r="A1502" s="117"/>
      <c r="B1502" s="128" t="s">
        <v>2883</v>
      </c>
      <c r="C1502" s="112">
        <v>2018</v>
      </c>
      <c r="D1502" s="119">
        <v>6</v>
      </c>
      <c r="E1502" s="113">
        <v>7</v>
      </c>
      <c r="F1502" s="121">
        <v>5353</v>
      </c>
      <c r="G1502" s="113">
        <v>46.238759999999999</v>
      </c>
      <c r="J1502" s="215"/>
    </row>
    <row r="1503" spans="1:10" ht="16.5" hidden="1" outlineLevel="1" x14ac:dyDescent="0.25">
      <c r="A1503" s="117"/>
      <c r="B1503" s="128" t="s">
        <v>2884</v>
      </c>
      <c r="C1503" s="112">
        <v>2018</v>
      </c>
      <c r="D1503" s="119">
        <v>0.4</v>
      </c>
      <c r="E1503" s="113">
        <v>329</v>
      </c>
      <c r="F1503" s="121">
        <v>158.34</v>
      </c>
      <c r="G1503" s="113">
        <v>408.53146999999996</v>
      </c>
      <c r="J1503" s="215"/>
    </row>
    <row r="1504" spans="1:10" ht="16.5" hidden="1" outlineLevel="1" x14ac:dyDescent="0.25">
      <c r="A1504" s="117"/>
      <c r="B1504" s="128" t="s">
        <v>2885</v>
      </c>
      <c r="C1504" s="112">
        <v>2018</v>
      </c>
      <c r="D1504" s="119">
        <v>0.4</v>
      </c>
      <c r="E1504" s="113">
        <v>354</v>
      </c>
      <c r="F1504" s="121">
        <v>158.34</v>
      </c>
      <c r="G1504" s="113">
        <v>341.15921999999995</v>
      </c>
      <c r="J1504" s="215"/>
    </row>
    <row r="1505" spans="1:10" ht="16.5" hidden="1" outlineLevel="1" x14ac:dyDescent="0.25">
      <c r="A1505" s="117"/>
      <c r="B1505" s="128" t="s">
        <v>2886</v>
      </c>
      <c r="C1505" s="112">
        <v>2018</v>
      </c>
      <c r="D1505" s="119">
        <v>6</v>
      </c>
      <c r="E1505" s="113">
        <v>190</v>
      </c>
      <c r="F1505" s="121">
        <v>5353</v>
      </c>
      <c r="G1505" s="113">
        <v>280.61003999999997</v>
      </c>
      <c r="J1505" s="215"/>
    </row>
    <row r="1506" spans="1:10" ht="16.5" hidden="1" outlineLevel="1" x14ac:dyDescent="0.25">
      <c r="A1506" s="117"/>
      <c r="B1506" s="128" t="s">
        <v>2887</v>
      </c>
      <c r="C1506" s="112">
        <v>2018</v>
      </c>
      <c r="D1506" s="119">
        <v>0.4</v>
      </c>
      <c r="E1506" s="113">
        <v>432</v>
      </c>
      <c r="F1506" s="121">
        <v>158.34</v>
      </c>
      <c r="G1506" s="113">
        <v>590.65535999999997</v>
      </c>
      <c r="J1506" s="215"/>
    </row>
    <row r="1507" spans="1:10" ht="16.5" hidden="1" outlineLevel="1" x14ac:dyDescent="0.25">
      <c r="A1507" s="117"/>
      <c r="B1507" s="128" t="s">
        <v>2888</v>
      </c>
      <c r="C1507" s="112">
        <v>2018</v>
      </c>
      <c r="D1507" s="119">
        <v>0.4</v>
      </c>
      <c r="E1507" s="113">
        <v>128</v>
      </c>
      <c r="F1507" s="121">
        <v>158.34</v>
      </c>
      <c r="G1507" s="113">
        <v>163.07264000000001</v>
      </c>
      <c r="J1507" s="215"/>
    </row>
    <row r="1508" spans="1:10" ht="16.5" hidden="1" outlineLevel="1" x14ac:dyDescent="0.25">
      <c r="A1508" s="117"/>
      <c r="B1508" s="128" t="s">
        <v>2889</v>
      </c>
      <c r="C1508" s="112">
        <v>2018</v>
      </c>
      <c r="D1508" s="119">
        <v>0.4</v>
      </c>
      <c r="E1508" s="113">
        <v>257</v>
      </c>
      <c r="F1508" s="121">
        <v>158.34</v>
      </c>
      <c r="G1508" s="113">
        <v>271.52715999999998</v>
      </c>
      <c r="J1508" s="215"/>
    </row>
    <row r="1509" spans="1:10" ht="16.5" hidden="1" outlineLevel="1" x14ac:dyDescent="0.25">
      <c r="A1509" s="117"/>
      <c r="B1509" s="128" t="s">
        <v>2890</v>
      </c>
      <c r="C1509" s="112">
        <v>2018</v>
      </c>
      <c r="D1509" s="119">
        <v>10</v>
      </c>
      <c r="E1509" s="113">
        <v>48</v>
      </c>
      <c r="F1509" s="121">
        <v>5353</v>
      </c>
      <c r="G1509" s="113">
        <v>221.56085000000002</v>
      </c>
      <c r="J1509" s="215"/>
    </row>
    <row r="1510" spans="1:10" ht="16.5" hidden="1" outlineLevel="1" x14ac:dyDescent="0.25">
      <c r="A1510" s="117"/>
      <c r="B1510" s="128" t="s">
        <v>2891</v>
      </c>
      <c r="C1510" s="112">
        <v>2018</v>
      </c>
      <c r="D1510" s="119">
        <v>0.4</v>
      </c>
      <c r="E1510" s="113">
        <v>7</v>
      </c>
      <c r="F1510" s="121">
        <v>158.34</v>
      </c>
      <c r="G1510" s="113">
        <v>80.429429999999996</v>
      </c>
      <c r="J1510" s="215"/>
    </row>
    <row r="1511" spans="1:10" ht="16.5" hidden="1" outlineLevel="1" x14ac:dyDescent="0.25">
      <c r="A1511" s="117"/>
      <c r="B1511" s="128" t="s">
        <v>2892</v>
      </c>
      <c r="C1511" s="112">
        <v>2018</v>
      </c>
      <c r="D1511" s="119">
        <v>0.4</v>
      </c>
      <c r="E1511" s="113">
        <v>31</v>
      </c>
      <c r="F1511" s="121">
        <v>158.34</v>
      </c>
      <c r="G1511" s="113">
        <v>84.490080000000006</v>
      </c>
      <c r="J1511" s="215"/>
    </row>
    <row r="1512" spans="1:10" ht="16.5" hidden="1" outlineLevel="1" x14ac:dyDescent="0.25">
      <c r="A1512" s="117"/>
      <c r="B1512" s="128" t="s">
        <v>2893</v>
      </c>
      <c r="C1512" s="112">
        <v>2018</v>
      </c>
      <c r="D1512" s="119">
        <v>6</v>
      </c>
      <c r="E1512" s="113">
        <v>16</v>
      </c>
      <c r="F1512" s="121">
        <v>5353</v>
      </c>
      <c r="G1512" s="113">
        <v>104.06599</v>
      </c>
      <c r="J1512" s="215"/>
    </row>
    <row r="1513" spans="1:10" ht="16.5" hidden="1" outlineLevel="1" x14ac:dyDescent="0.25">
      <c r="A1513" s="117"/>
      <c r="B1513" s="128" t="s">
        <v>2894</v>
      </c>
      <c r="C1513" s="112">
        <v>2018</v>
      </c>
      <c r="D1513" s="119">
        <v>0.4</v>
      </c>
      <c r="E1513" s="113">
        <v>102</v>
      </c>
      <c r="F1513" s="121">
        <v>158.34</v>
      </c>
      <c r="G1513" s="113">
        <v>229.29642000000001</v>
      </c>
      <c r="J1513" s="215"/>
    </row>
    <row r="1514" spans="1:10" ht="16.5" hidden="1" outlineLevel="1" x14ac:dyDescent="0.25">
      <c r="A1514" s="117"/>
      <c r="B1514" s="128" t="s">
        <v>2895</v>
      </c>
      <c r="C1514" s="112">
        <v>2018</v>
      </c>
      <c r="D1514" s="119">
        <v>10</v>
      </c>
      <c r="E1514" s="113">
        <v>10</v>
      </c>
      <c r="F1514" s="121">
        <v>5353</v>
      </c>
      <c r="G1514" s="113">
        <v>72.521679999999989</v>
      </c>
      <c r="J1514" s="215"/>
    </row>
    <row r="1515" spans="1:10" ht="16.5" hidden="1" outlineLevel="1" x14ac:dyDescent="0.25">
      <c r="A1515" s="117"/>
      <c r="B1515" s="128" t="s">
        <v>2896</v>
      </c>
      <c r="C1515" s="112">
        <v>2018</v>
      </c>
      <c r="D1515" s="119">
        <v>10</v>
      </c>
      <c r="E1515" s="113">
        <v>2938</v>
      </c>
      <c r="F1515" s="121">
        <v>5353</v>
      </c>
      <c r="G1515" s="113">
        <v>3553.76154</v>
      </c>
      <c r="J1515" s="215"/>
    </row>
    <row r="1516" spans="1:10" ht="16.5" hidden="1" outlineLevel="1" x14ac:dyDescent="0.25">
      <c r="A1516" s="117"/>
      <c r="B1516" s="128" t="s">
        <v>2897</v>
      </c>
      <c r="C1516" s="112">
        <v>2018</v>
      </c>
      <c r="D1516" s="119">
        <v>10</v>
      </c>
      <c r="E1516" s="113">
        <v>3603</v>
      </c>
      <c r="F1516" s="121">
        <v>5353</v>
      </c>
      <c r="G1516" s="113">
        <v>4504.1150900000002</v>
      </c>
      <c r="J1516" s="215"/>
    </row>
    <row r="1517" spans="1:10" ht="16.5" hidden="1" outlineLevel="1" x14ac:dyDescent="0.25">
      <c r="A1517" s="117"/>
      <c r="B1517" s="128" t="s">
        <v>2898</v>
      </c>
      <c r="C1517" s="112">
        <v>2018</v>
      </c>
      <c r="D1517" s="119">
        <v>10</v>
      </c>
      <c r="E1517" s="113">
        <v>671</v>
      </c>
      <c r="F1517" s="121">
        <v>5353</v>
      </c>
      <c r="G1517" s="113">
        <v>1013.50451</v>
      </c>
      <c r="J1517" s="215"/>
    </row>
    <row r="1518" spans="1:10" ht="16.5" hidden="1" outlineLevel="1" x14ac:dyDescent="0.25">
      <c r="A1518" s="117"/>
      <c r="B1518" s="128" t="s">
        <v>2899</v>
      </c>
      <c r="C1518" s="112">
        <v>2018</v>
      </c>
      <c r="D1518" s="119">
        <v>0.4</v>
      </c>
      <c r="E1518" s="113">
        <v>5</v>
      </c>
      <c r="F1518" s="121">
        <v>158.34</v>
      </c>
      <c r="G1518" s="113">
        <v>11.47832</v>
      </c>
      <c r="J1518" s="215"/>
    </row>
    <row r="1519" spans="1:10" ht="16.5" hidden="1" outlineLevel="1" x14ac:dyDescent="0.25">
      <c r="A1519" s="117"/>
      <c r="B1519" s="128" t="s">
        <v>2900</v>
      </c>
      <c r="C1519" s="112">
        <v>2018</v>
      </c>
      <c r="D1519" s="119">
        <v>0.4</v>
      </c>
      <c r="E1519" s="113">
        <v>420</v>
      </c>
      <c r="F1519" s="121">
        <v>158.34</v>
      </c>
      <c r="G1519" s="113">
        <v>452.97064</v>
      </c>
      <c r="J1519" s="215"/>
    </row>
    <row r="1520" spans="1:10" ht="16.5" hidden="1" outlineLevel="1" x14ac:dyDescent="0.25">
      <c r="A1520" s="117"/>
      <c r="B1520" s="128" t="s">
        <v>2901</v>
      </c>
      <c r="C1520" s="112">
        <v>2018</v>
      </c>
      <c r="D1520" s="119">
        <v>0.4</v>
      </c>
      <c r="E1520" s="113">
        <v>646</v>
      </c>
      <c r="F1520" s="121">
        <v>158.34</v>
      </c>
      <c r="G1520" s="113">
        <v>1022.6479</v>
      </c>
      <c r="J1520" s="215"/>
    </row>
    <row r="1521" spans="1:10" ht="16.5" hidden="1" outlineLevel="1" x14ac:dyDescent="0.25">
      <c r="A1521" s="117"/>
      <c r="B1521" s="128" t="s">
        <v>2902</v>
      </c>
      <c r="C1521" s="112">
        <v>2018</v>
      </c>
      <c r="D1521" s="119">
        <v>0.4</v>
      </c>
      <c r="E1521" s="113">
        <v>30</v>
      </c>
      <c r="F1521" s="121">
        <v>158.34</v>
      </c>
      <c r="G1521" s="113">
        <v>100.92592</v>
      </c>
      <c r="J1521" s="215"/>
    </row>
    <row r="1522" spans="1:10" ht="16.5" hidden="1" outlineLevel="1" x14ac:dyDescent="0.25">
      <c r="A1522" s="117"/>
      <c r="B1522" s="128" t="s">
        <v>2903</v>
      </c>
      <c r="C1522" s="112">
        <v>2018</v>
      </c>
      <c r="D1522" s="119">
        <v>10</v>
      </c>
      <c r="E1522" s="113">
        <v>266</v>
      </c>
      <c r="F1522" s="121">
        <v>5353</v>
      </c>
      <c r="G1522" s="113">
        <v>616.14661999999998</v>
      </c>
      <c r="J1522" s="215"/>
    </row>
    <row r="1523" spans="1:10" ht="16.5" hidden="1" outlineLevel="1" x14ac:dyDescent="0.25">
      <c r="A1523" s="117"/>
      <c r="B1523" s="128" t="s">
        <v>2904</v>
      </c>
      <c r="C1523" s="112">
        <v>2018</v>
      </c>
      <c r="D1523" s="119">
        <v>0.4</v>
      </c>
      <c r="E1523" s="113">
        <v>92</v>
      </c>
      <c r="F1523" s="121">
        <v>158.34</v>
      </c>
      <c r="G1523" s="113">
        <v>183.48952</v>
      </c>
      <c r="J1523" s="215"/>
    </row>
    <row r="1524" spans="1:10" ht="16.5" hidden="1" outlineLevel="1" x14ac:dyDescent="0.25">
      <c r="A1524" s="117"/>
      <c r="B1524" s="128" t="s">
        <v>2905</v>
      </c>
      <c r="C1524" s="112">
        <v>2018</v>
      </c>
      <c r="D1524" s="119">
        <v>0.4</v>
      </c>
      <c r="E1524" s="113">
        <v>164</v>
      </c>
      <c r="F1524" s="121">
        <v>158.34</v>
      </c>
      <c r="G1524" s="113">
        <v>155.75826000000001</v>
      </c>
      <c r="J1524" s="215"/>
    </row>
    <row r="1525" spans="1:10" ht="16.5" hidden="1" outlineLevel="1" x14ac:dyDescent="0.25">
      <c r="A1525" s="117"/>
      <c r="B1525" s="128" t="s">
        <v>2906</v>
      </c>
      <c r="C1525" s="112">
        <v>2018</v>
      </c>
      <c r="D1525" s="119">
        <v>0.4</v>
      </c>
      <c r="E1525" s="113">
        <v>176</v>
      </c>
      <c r="F1525" s="121">
        <v>158.34</v>
      </c>
      <c r="G1525" s="113">
        <v>202.46921</v>
      </c>
      <c r="J1525" s="215"/>
    </row>
    <row r="1526" spans="1:10" ht="16.5" hidden="1" outlineLevel="1" x14ac:dyDescent="0.25">
      <c r="A1526" s="117"/>
      <c r="B1526" s="128" t="s">
        <v>2907</v>
      </c>
      <c r="C1526" s="112">
        <v>2018</v>
      </c>
      <c r="D1526" s="119">
        <v>0.4</v>
      </c>
      <c r="E1526" s="113">
        <v>44</v>
      </c>
      <c r="F1526" s="121">
        <v>158.34</v>
      </c>
      <c r="G1526" s="113">
        <v>86.217710000000011</v>
      </c>
      <c r="J1526" s="215"/>
    </row>
    <row r="1527" spans="1:10" ht="16.5" hidden="1" outlineLevel="1" x14ac:dyDescent="0.25">
      <c r="A1527" s="117"/>
      <c r="B1527" s="128" t="s">
        <v>2908</v>
      </c>
      <c r="C1527" s="112">
        <v>2018</v>
      </c>
      <c r="D1527" s="119">
        <v>0.4</v>
      </c>
      <c r="E1527" s="113">
        <v>320</v>
      </c>
      <c r="F1527" s="121">
        <v>158.34</v>
      </c>
      <c r="G1527" s="113">
        <v>407.78340000000003</v>
      </c>
      <c r="J1527" s="215"/>
    </row>
    <row r="1528" spans="1:10" ht="16.5" hidden="1" outlineLevel="1" x14ac:dyDescent="0.25">
      <c r="A1528" s="117"/>
      <c r="B1528" s="128" t="s">
        <v>2909</v>
      </c>
      <c r="C1528" s="112">
        <v>2018</v>
      </c>
      <c r="D1528" s="119">
        <v>0.4</v>
      </c>
      <c r="E1528" s="113">
        <v>61</v>
      </c>
      <c r="F1528" s="121">
        <v>158.34</v>
      </c>
      <c r="G1528" s="113">
        <v>112.29505999999999</v>
      </c>
      <c r="J1528" s="215"/>
    </row>
    <row r="1529" spans="1:10" ht="16.5" hidden="1" outlineLevel="1" x14ac:dyDescent="0.25">
      <c r="A1529" s="117"/>
      <c r="B1529" s="128" t="s">
        <v>2910</v>
      </c>
      <c r="C1529" s="112">
        <v>2018</v>
      </c>
      <c r="D1529" s="119">
        <v>0.4</v>
      </c>
      <c r="E1529" s="113">
        <v>871</v>
      </c>
      <c r="F1529" s="121">
        <v>158.34</v>
      </c>
      <c r="G1529" s="113">
        <v>825.10172999999998</v>
      </c>
      <c r="J1529" s="215"/>
    </row>
    <row r="1530" spans="1:10" ht="16.5" hidden="1" outlineLevel="1" x14ac:dyDescent="0.25">
      <c r="A1530" s="117"/>
      <c r="B1530" s="128" t="s">
        <v>2911</v>
      </c>
      <c r="C1530" s="112">
        <v>2018</v>
      </c>
      <c r="D1530" s="119">
        <v>0.4</v>
      </c>
      <c r="E1530" s="113">
        <v>32</v>
      </c>
      <c r="F1530" s="121">
        <v>158.34</v>
      </c>
      <c r="G1530" s="113">
        <v>179.59986000000004</v>
      </c>
      <c r="J1530" s="215"/>
    </row>
    <row r="1531" spans="1:10" ht="16.5" hidden="1" outlineLevel="1" x14ac:dyDescent="0.25">
      <c r="A1531" s="117"/>
      <c r="B1531" s="128" t="s">
        <v>2912</v>
      </c>
      <c r="C1531" s="112">
        <v>2018</v>
      </c>
      <c r="D1531" s="119">
        <v>0.4</v>
      </c>
      <c r="E1531" s="113">
        <v>410</v>
      </c>
      <c r="F1531" s="121">
        <v>158.34</v>
      </c>
      <c r="G1531" s="113">
        <v>411.55831999999998</v>
      </c>
      <c r="J1531" s="215"/>
    </row>
    <row r="1532" spans="1:10" ht="16.5" hidden="1" outlineLevel="1" x14ac:dyDescent="0.25">
      <c r="A1532" s="117"/>
      <c r="B1532" s="128" t="s">
        <v>2913</v>
      </c>
      <c r="C1532" s="112">
        <v>2018</v>
      </c>
      <c r="D1532" s="119">
        <v>0.4</v>
      </c>
      <c r="E1532" s="113">
        <v>182</v>
      </c>
      <c r="F1532" s="121">
        <v>158.34</v>
      </c>
      <c r="G1532" s="113">
        <v>613.68368999999996</v>
      </c>
      <c r="J1532" s="215"/>
    </row>
    <row r="1533" spans="1:10" ht="16.5" hidden="1" outlineLevel="1" x14ac:dyDescent="0.25">
      <c r="A1533" s="117"/>
      <c r="B1533" s="128" t="s">
        <v>2914</v>
      </c>
      <c r="C1533" s="112">
        <v>2018</v>
      </c>
      <c r="D1533" s="119">
        <v>0.4</v>
      </c>
      <c r="E1533" s="113">
        <v>394</v>
      </c>
      <c r="F1533" s="121">
        <v>158.34</v>
      </c>
      <c r="G1533" s="113">
        <v>426.22814</v>
      </c>
      <c r="J1533" s="215"/>
    </row>
    <row r="1534" spans="1:10" ht="16.5" hidden="1" outlineLevel="1" x14ac:dyDescent="0.25">
      <c r="A1534" s="117"/>
      <c r="B1534" s="128" t="s">
        <v>2915</v>
      </c>
      <c r="C1534" s="112">
        <v>2018</v>
      </c>
      <c r="D1534" s="119">
        <v>0.4</v>
      </c>
      <c r="E1534" s="113">
        <v>108</v>
      </c>
      <c r="F1534" s="121">
        <v>158.34</v>
      </c>
      <c r="G1534" s="113">
        <v>170.56542999999999</v>
      </c>
      <c r="J1534" s="215"/>
    </row>
    <row r="1535" spans="1:10" ht="16.5" hidden="1" outlineLevel="1" x14ac:dyDescent="0.25">
      <c r="A1535" s="117"/>
      <c r="B1535" s="128" t="s">
        <v>2916</v>
      </c>
      <c r="C1535" s="112">
        <v>2018</v>
      </c>
      <c r="D1535" s="119">
        <v>0.4</v>
      </c>
      <c r="E1535" s="113">
        <v>238</v>
      </c>
      <c r="F1535" s="121">
        <v>158.34</v>
      </c>
      <c r="G1535" s="113">
        <v>334.07619</v>
      </c>
      <c r="J1535" s="215"/>
    </row>
    <row r="1536" spans="1:10" ht="16.5" hidden="1" outlineLevel="1" x14ac:dyDescent="0.25">
      <c r="A1536" s="117"/>
      <c r="B1536" s="128" t="s">
        <v>2917</v>
      </c>
      <c r="C1536" s="112">
        <v>2018</v>
      </c>
      <c r="D1536" s="119">
        <v>0.4</v>
      </c>
      <c r="E1536" s="113">
        <v>170</v>
      </c>
      <c r="F1536" s="121">
        <v>158.34</v>
      </c>
      <c r="G1536" s="113">
        <v>294.96913000000001</v>
      </c>
      <c r="J1536" s="215"/>
    </row>
    <row r="1537" spans="1:10" ht="16.5" hidden="1" outlineLevel="1" x14ac:dyDescent="0.25">
      <c r="A1537" s="117"/>
      <c r="B1537" s="128" t="s">
        <v>2918</v>
      </c>
      <c r="C1537" s="112">
        <v>2018</v>
      </c>
      <c r="D1537" s="119">
        <v>10</v>
      </c>
      <c r="E1537" s="113">
        <v>102</v>
      </c>
      <c r="F1537" s="121">
        <v>5353</v>
      </c>
      <c r="G1537" s="113">
        <v>328.89981</v>
      </c>
      <c r="J1537" s="215"/>
    </row>
    <row r="1538" spans="1:10" ht="16.5" hidden="1" outlineLevel="1" x14ac:dyDescent="0.25">
      <c r="A1538" s="117"/>
      <c r="B1538" s="128" t="s">
        <v>2919</v>
      </c>
      <c r="C1538" s="112">
        <v>2018</v>
      </c>
      <c r="D1538" s="119">
        <v>10</v>
      </c>
      <c r="E1538" s="113">
        <v>6</v>
      </c>
      <c r="F1538" s="121">
        <v>5353</v>
      </c>
      <c r="G1538" s="113">
        <v>7.4576899999999995</v>
      </c>
      <c r="J1538" s="215"/>
    </row>
    <row r="1539" spans="1:10" ht="16.5" hidden="1" outlineLevel="1" x14ac:dyDescent="0.25">
      <c r="A1539" s="117"/>
      <c r="B1539" s="128" t="s">
        <v>2920</v>
      </c>
      <c r="C1539" s="112">
        <v>2018</v>
      </c>
      <c r="D1539" s="119">
        <v>0.4</v>
      </c>
      <c r="E1539" s="113">
        <v>441</v>
      </c>
      <c r="F1539" s="121">
        <v>158.34</v>
      </c>
      <c r="G1539" s="113">
        <v>686.56306000000006</v>
      </c>
      <c r="J1539" s="215"/>
    </row>
    <row r="1540" spans="1:10" ht="16.5" hidden="1" outlineLevel="1" x14ac:dyDescent="0.25">
      <c r="A1540" s="117"/>
      <c r="B1540" s="128" t="s">
        <v>2921</v>
      </c>
      <c r="C1540" s="112">
        <v>2018</v>
      </c>
      <c r="D1540" s="119">
        <v>10</v>
      </c>
      <c r="E1540" s="113">
        <v>181</v>
      </c>
      <c r="F1540" s="121">
        <v>5353</v>
      </c>
      <c r="G1540" s="113">
        <v>373.33383000000003</v>
      </c>
      <c r="J1540" s="215"/>
    </row>
    <row r="1541" spans="1:10" ht="16.5" hidden="1" outlineLevel="1" x14ac:dyDescent="0.25">
      <c r="A1541" s="117"/>
      <c r="B1541" s="128" t="s">
        <v>2922</v>
      </c>
      <c r="C1541" s="112">
        <v>2018</v>
      </c>
      <c r="D1541" s="119">
        <v>0.4</v>
      </c>
      <c r="E1541" s="113">
        <v>319</v>
      </c>
      <c r="F1541" s="121">
        <v>158.34</v>
      </c>
      <c r="G1541" s="113">
        <v>637.05574000000001</v>
      </c>
      <c r="J1541" s="215"/>
    </row>
    <row r="1542" spans="1:10" ht="16.5" hidden="1" outlineLevel="1" x14ac:dyDescent="0.25">
      <c r="A1542" s="117"/>
      <c r="B1542" s="128" t="s">
        <v>2923</v>
      </c>
      <c r="C1542" s="112">
        <v>2018</v>
      </c>
      <c r="D1542" s="119">
        <v>10</v>
      </c>
      <c r="E1542" s="113">
        <v>3921</v>
      </c>
      <c r="F1542" s="121">
        <v>5353</v>
      </c>
      <c r="G1542" s="113">
        <v>7027.4384400000008</v>
      </c>
      <c r="J1542" s="215"/>
    </row>
    <row r="1543" spans="1:10" ht="16.5" hidden="1" outlineLevel="1" x14ac:dyDescent="0.25">
      <c r="A1543" s="117"/>
      <c r="B1543" s="128" t="s">
        <v>2924</v>
      </c>
      <c r="C1543" s="112">
        <v>2018</v>
      </c>
      <c r="D1543" s="119">
        <v>10</v>
      </c>
      <c r="E1543" s="113">
        <v>6255</v>
      </c>
      <c r="F1543" s="121">
        <v>5353</v>
      </c>
      <c r="G1543" s="113">
        <v>7466.3327800000006</v>
      </c>
      <c r="J1543" s="215"/>
    </row>
    <row r="1544" spans="1:10" ht="16.5" hidden="1" outlineLevel="1" x14ac:dyDescent="0.25">
      <c r="A1544" s="117"/>
      <c r="B1544" s="128" t="s">
        <v>2925</v>
      </c>
      <c r="C1544" s="112">
        <v>2018</v>
      </c>
      <c r="D1544" s="119">
        <v>0.4</v>
      </c>
      <c r="E1544" s="113">
        <v>323</v>
      </c>
      <c r="F1544" s="121">
        <v>158.34</v>
      </c>
      <c r="G1544" s="113">
        <v>578.52939000000003</v>
      </c>
      <c r="J1544" s="215"/>
    </row>
    <row r="1545" spans="1:10" ht="16.5" hidden="1" outlineLevel="1" x14ac:dyDescent="0.25">
      <c r="A1545" s="117"/>
      <c r="B1545" s="128" t="s">
        <v>2926</v>
      </c>
      <c r="C1545" s="112">
        <v>2018</v>
      </c>
      <c r="D1545" s="119">
        <v>10</v>
      </c>
      <c r="E1545" s="113">
        <v>265</v>
      </c>
      <c r="F1545" s="121">
        <v>5353</v>
      </c>
      <c r="G1545" s="113">
        <v>558.97739000000001</v>
      </c>
      <c r="J1545" s="215"/>
    </row>
    <row r="1546" spans="1:10" ht="16.5" hidden="1" outlineLevel="1" x14ac:dyDescent="0.25">
      <c r="A1546" s="117"/>
      <c r="B1546" s="128" t="s">
        <v>2927</v>
      </c>
      <c r="C1546" s="112">
        <v>2018</v>
      </c>
      <c r="D1546" s="119">
        <v>0.4</v>
      </c>
      <c r="E1546" s="113">
        <v>102</v>
      </c>
      <c r="F1546" s="121">
        <v>158.34</v>
      </c>
      <c r="G1546" s="113">
        <v>227.29954999999998</v>
      </c>
      <c r="J1546" s="215"/>
    </row>
    <row r="1547" spans="1:10" ht="16.5" hidden="1" outlineLevel="1" x14ac:dyDescent="0.25">
      <c r="A1547" s="117"/>
      <c r="B1547" s="128" t="s">
        <v>2928</v>
      </c>
      <c r="C1547" s="112">
        <v>2018</v>
      </c>
      <c r="D1547" s="119">
        <v>10</v>
      </c>
      <c r="E1547" s="113">
        <v>3705</v>
      </c>
      <c r="F1547" s="121">
        <v>5353</v>
      </c>
      <c r="G1547" s="113">
        <v>2210.44092</v>
      </c>
      <c r="J1547" s="215"/>
    </row>
    <row r="1548" spans="1:10" ht="16.5" hidden="1" outlineLevel="1" x14ac:dyDescent="0.25">
      <c r="A1548" s="117"/>
      <c r="B1548" s="128" t="s">
        <v>2929</v>
      </c>
      <c r="C1548" s="112">
        <v>2018</v>
      </c>
      <c r="D1548" s="119">
        <v>0.4</v>
      </c>
      <c r="E1548" s="113">
        <v>338</v>
      </c>
      <c r="F1548" s="121">
        <v>158.34</v>
      </c>
      <c r="G1548" s="113">
        <v>806.28562999999997</v>
      </c>
      <c r="J1548" s="215"/>
    </row>
    <row r="1549" spans="1:10" ht="16.5" hidden="1" outlineLevel="1" x14ac:dyDescent="0.25">
      <c r="A1549" s="117"/>
      <c r="B1549" s="128" t="s">
        <v>2930</v>
      </c>
      <c r="C1549" s="112">
        <v>2018</v>
      </c>
      <c r="D1549" s="119">
        <v>10</v>
      </c>
      <c r="E1549" s="113">
        <v>178</v>
      </c>
      <c r="F1549" s="121">
        <v>5353</v>
      </c>
      <c r="G1549" s="113">
        <v>151.38261</v>
      </c>
      <c r="J1549" s="215"/>
    </row>
    <row r="1550" spans="1:10" ht="16.5" hidden="1" outlineLevel="1" x14ac:dyDescent="0.25">
      <c r="A1550" s="117"/>
      <c r="B1550" s="128" t="s">
        <v>2931</v>
      </c>
      <c r="C1550" s="112">
        <v>2018</v>
      </c>
      <c r="D1550" s="119">
        <v>10</v>
      </c>
      <c r="E1550" s="113">
        <v>101</v>
      </c>
      <c r="F1550" s="121">
        <v>5353</v>
      </c>
      <c r="G1550" s="113">
        <v>157.71672000000001</v>
      </c>
      <c r="J1550" s="215"/>
    </row>
    <row r="1551" spans="1:10" ht="16.5" hidden="1" outlineLevel="1" x14ac:dyDescent="0.25">
      <c r="A1551" s="117"/>
      <c r="B1551" s="128" t="s">
        <v>2932</v>
      </c>
      <c r="C1551" s="112">
        <v>2018</v>
      </c>
      <c r="D1551" s="119">
        <v>0.4</v>
      </c>
      <c r="E1551" s="113">
        <v>239</v>
      </c>
      <c r="F1551" s="121">
        <v>158.34</v>
      </c>
      <c r="G1551" s="113">
        <v>339.71688</v>
      </c>
      <c r="J1551" s="215"/>
    </row>
    <row r="1552" spans="1:10" ht="16.5" hidden="1" outlineLevel="1" x14ac:dyDescent="0.25">
      <c r="A1552" s="117"/>
      <c r="B1552" s="128" t="s">
        <v>2933</v>
      </c>
      <c r="C1552" s="112">
        <v>2018</v>
      </c>
      <c r="D1552" s="119">
        <v>0.4</v>
      </c>
      <c r="E1552" s="113">
        <v>279</v>
      </c>
      <c r="F1552" s="121">
        <v>158.34</v>
      </c>
      <c r="G1552" s="113">
        <v>278.33891999999997</v>
      </c>
      <c r="J1552" s="215"/>
    </row>
    <row r="1553" spans="1:10" ht="16.5" hidden="1" outlineLevel="1" x14ac:dyDescent="0.25">
      <c r="A1553" s="117"/>
      <c r="B1553" s="128" t="s">
        <v>2934</v>
      </c>
      <c r="C1553" s="112">
        <v>2018</v>
      </c>
      <c r="D1553" s="119">
        <v>0.4</v>
      </c>
      <c r="E1553" s="113">
        <v>14</v>
      </c>
      <c r="F1553" s="121">
        <v>158.34</v>
      </c>
      <c r="G1553" s="113">
        <v>50.768059999999998</v>
      </c>
      <c r="J1553" s="215"/>
    </row>
    <row r="1554" spans="1:10" ht="16.5" hidden="1" outlineLevel="1" x14ac:dyDescent="0.25">
      <c r="A1554" s="117"/>
      <c r="B1554" s="128" t="s">
        <v>2935</v>
      </c>
      <c r="C1554" s="112">
        <v>2018</v>
      </c>
      <c r="D1554" s="119">
        <v>0.4</v>
      </c>
      <c r="E1554" s="113">
        <v>147</v>
      </c>
      <c r="F1554" s="121">
        <v>158.34</v>
      </c>
      <c r="G1554" s="113">
        <v>173.59522000000001</v>
      </c>
      <c r="J1554" s="215"/>
    </row>
    <row r="1555" spans="1:10" ht="16.5" hidden="1" outlineLevel="1" x14ac:dyDescent="0.25">
      <c r="A1555" s="117"/>
      <c r="B1555" s="128" t="s">
        <v>2936</v>
      </c>
      <c r="C1555" s="112">
        <v>2018</v>
      </c>
      <c r="D1555" s="119">
        <v>0.4</v>
      </c>
      <c r="E1555" s="113">
        <v>216</v>
      </c>
      <c r="F1555" s="121">
        <v>158.34</v>
      </c>
      <c r="G1555" s="113">
        <v>291.69979999999998</v>
      </c>
      <c r="J1555" s="215"/>
    </row>
    <row r="1556" spans="1:10" ht="16.5" hidden="1" outlineLevel="1" x14ac:dyDescent="0.25">
      <c r="A1556" s="117"/>
      <c r="B1556" s="128" t="s">
        <v>2937</v>
      </c>
      <c r="C1556" s="112">
        <v>2018</v>
      </c>
      <c r="D1556" s="119">
        <v>0.4</v>
      </c>
      <c r="E1556" s="113">
        <v>169</v>
      </c>
      <c r="F1556" s="121">
        <v>158.34</v>
      </c>
      <c r="G1556" s="113">
        <v>198.42121</v>
      </c>
      <c r="J1556" s="215"/>
    </row>
    <row r="1557" spans="1:10" ht="16.5" hidden="1" outlineLevel="1" x14ac:dyDescent="0.25">
      <c r="A1557" s="117"/>
      <c r="B1557" s="128" t="s">
        <v>2938</v>
      </c>
      <c r="C1557" s="112">
        <v>2018</v>
      </c>
      <c r="D1557" s="119">
        <v>0.4</v>
      </c>
      <c r="E1557" s="113">
        <v>98</v>
      </c>
      <c r="F1557" s="121">
        <v>158.34</v>
      </c>
      <c r="G1557" s="113">
        <v>201.71645000000001</v>
      </c>
      <c r="J1557" s="215"/>
    </row>
    <row r="1558" spans="1:10" ht="16.5" hidden="1" outlineLevel="1" x14ac:dyDescent="0.25">
      <c r="A1558" s="117"/>
      <c r="B1558" s="128" t="s">
        <v>2939</v>
      </c>
      <c r="C1558" s="112">
        <v>2018</v>
      </c>
      <c r="D1558" s="119">
        <v>0.4</v>
      </c>
      <c r="E1558" s="113">
        <v>418</v>
      </c>
      <c r="F1558" s="121">
        <v>158.34</v>
      </c>
      <c r="G1558" s="113">
        <v>506.75650999999999</v>
      </c>
      <c r="J1558" s="215"/>
    </row>
    <row r="1559" spans="1:10" ht="16.5" hidden="1" outlineLevel="1" x14ac:dyDescent="0.25">
      <c r="A1559" s="117"/>
      <c r="B1559" s="128" t="s">
        <v>2940</v>
      </c>
      <c r="C1559" s="112">
        <v>2018</v>
      </c>
      <c r="D1559" s="119">
        <v>0.4</v>
      </c>
      <c r="E1559" s="113">
        <v>61</v>
      </c>
      <c r="F1559" s="121">
        <v>158.34</v>
      </c>
      <c r="G1559" s="113">
        <v>118.21494</v>
      </c>
      <c r="J1559" s="215"/>
    </row>
    <row r="1560" spans="1:10" ht="16.5" hidden="1" outlineLevel="1" x14ac:dyDescent="0.25">
      <c r="A1560" s="117"/>
      <c r="B1560" s="128" t="s">
        <v>2941</v>
      </c>
      <c r="C1560" s="112">
        <v>2018</v>
      </c>
      <c r="D1560" s="119">
        <v>0.4</v>
      </c>
      <c r="E1560" s="113">
        <v>25</v>
      </c>
      <c r="F1560" s="121">
        <v>158.34</v>
      </c>
      <c r="G1560" s="113">
        <v>78.345230000000001</v>
      </c>
      <c r="J1560" s="215"/>
    </row>
    <row r="1561" spans="1:10" ht="16.5" hidden="1" outlineLevel="1" x14ac:dyDescent="0.25">
      <c r="A1561" s="117"/>
      <c r="B1561" s="128" t="s">
        <v>2942</v>
      </c>
      <c r="C1561" s="112">
        <v>2018</v>
      </c>
      <c r="D1561" s="119">
        <v>0.4</v>
      </c>
      <c r="E1561" s="113">
        <v>32</v>
      </c>
      <c r="F1561" s="121">
        <v>158.34</v>
      </c>
      <c r="G1561" s="113">
        <v>51.436360000000001</v>
      </c>
      <c r="J1561" s="215"/>
    </row>
    <row r="1562" spans="1:10" ht="16.5" hidden="1" outlineLevel="1" x14ac:dyDescent="0.25">
      <c r="A1562" s="117"/>
      <c r="B1562" s="128" t="s">
        <v>2943</v>
      </c>
      <c r="C1562" s="112">
        <v>2018</v>
      </c>
      <c r="D1562" s="119">
        <v>0.4</v>
      </c>
      <c r="E1562" s="113">
        <v>200</v>
      </c>
      <c r="F1562" s="121">
        <v>158.34</v>
      </c>
      <c r="G1562" s="113">
        <v>55.707180000000001</v>
      </c>
      <c r="J1562" s="215"/>
    </row>
    <row r="1563" spans="1:10" ht="16.5" hidden="1" outlineLevel="1" x14ac:dyDescent="0.25">
      <c r="A1563" s="117"/>
      <c r="B1563" s="128" t="s">
        <v>2944</v>
      </c>
      <c r="C1563" s="112">
        <v>2018</v>
      </c>
      <c r="D1563" s="119">
        <v>0.4</v>
      </c>
      <c r="E1563" s="113">
        <v>126</v>
      </c>
      <c r="F1563" s="121">
        <v>158.34</v>
      </c>
      <c r="G1563" s="113">
        <v>333.97914000000003</v>
      </c>
      <c r="J1563" s="215"/>
    </row>
    <row r="1564" spans="1:10" ht="16.5" hidden="1" outlineLevel="1" x14ac:dyDescent="0.25">
      <c r="A1564" s="117"/>
      <c r="B1564" s="128" t="s">
        <v>2945</v>
      </c>
      <c r="C1564" s="112">
        <v>2018</v>
      </c>
      <c r="D1564" s="119">
        <v>0.4</v>
      </c>
      <c r="E1564" s="113">
        <v>58</v>
      </c>
      <c r="F1564" s="121">
        <v>158.34</v>
      </c>
      <c r="G1564" s="113">
        <v>152.85345000000001</v>
      </c>
      <c r="J1564" s="215"/>
    </row>
    <row r="1565" spans="1:10" ht="16.5" hidden="1" outlineLevel="1" x14ac:dyDescent="0.25">
      <c r="A1565" s="117"/>
      <c r="B1565" s="128" t="s">
        <v>2946</v>
      </c>
      <c r="C1565" s="112">
        <v>2018</v>
      </c>
      <c r="D1565" s="119">
        <v>0.4</v>
      </c>
      <c r="E1565" s="113">
        <v>41</v>
      </c>
      <c r="F1565" s="121">
        <v>158.34</v>
      </c>
      <c r="G1565" s="113">
        <v>55.92709</v>
      </c>
      <c r="J1565" s="215"/>
    </row>
    <row r="1566" spans="1:10" ht="16.5" hidden="1" outlineLevel="1" x14ac:dyDescent="0.25">
      <c r="A1566" s="117"/>
      <c r="B1566" s="128" t="s">
        <v>2947</v>
      </c>
      <c r="C1566" s="112">
        <v>2018</v>
      </c>
      <c r="D1566" s="119">
        <v>0.4</v>
      </c>
      <c r="E1566" s="113">
        <v>37</v>
      </c>
      <c r="F1566" s="121">
        <v>158.34</v>
      </c>
      <c r="G1566" s="113">
        <v>81.879149999999996</v>
      </c>
      <c r="J1566" s="215"/>
    </row>
    <row r="1567" spans="1:10" ht="16.5" hidden="1" outlineLevel="1" x14ac:dyDescent="0.25">
      <c r="A1567" s="117"/>
      <c r="B1567" s="128" t="s">
        <v>2948</v>
      </c>
      <c r="C1567" s="112">
        <v>2018</v>
      </c>
      <c r="D1567" s="119">
        <v>0.4</v>
      </c>
      <c r="E1567" s="113">
        <v>78</v>
      </c>
      <c r="F1567" s="121">
        <v>158.34</v>
      </c>
      <c r="G1567" s="113">
        <v>335.62979999999999</v>
      </c>
      <c r="J1567" s="215"/>
    </row>
    <row r="1568" spans="1:10" ht="16.5" hidden="1" outlineLevel="1" x14ac:dyDescent="0.25">
      <c r="A1568" s="117"/>
      <c r="B1568" s="128" t="s">
        <v>2949</v>
      </c>
      <c r="C1568" s="112">
        <v>2018</v>
      </c>
      <c r="D1568" s="119">
        <v>0.4</v>
      </c>
      <c r="E1568" s="113">
        <v>934</v>
      </c>
      <c r="F1568" s="121">
        <v>158.34</v>
      </c>
      <c r="G1568" s="113">
        <v>1399.14687</v>
      </c>
      <c r="J1568" s="215"/>
    </row>
    <row r="1569" spans="1:10" ht="16.5" hidden="1" outlineLevel="1" x14ac:dyDescent="0.25">
      <c r="A1569" s="117"/>
      <c r="B1569" s="128" t="s">
        <v>2083</v>
      </c>
      <c r="C1569" s="112">
        <v>2018</v>
      </c>
      <c r="D1569" s="119">
        <v>0.4</v>
      </c>
      <c r="E1569" s="113">
        <v>73</v>
      </c>
      <c r="F1569" s="121">
        <v>158.34</v>
      </c>
      <c r="G1569" s="113">
        <v>99.883839999999992</v>
      </c>
      <c r="J1569" s="215"/>
    </row>
    <row r="1570" spans="1:10" ht="16.5" hidden="1" outlineLevel="1" x14ac:dyDescent="0.25">
      <c r="A1570" s="117"/>
      <c r="B1570" s="128" t="s">
        <v>2950</v>
      </c>
      <c r="C1570" s="112">
        <v>2018</v>
      </c>
      <c r="D1570" s="119">
        <v>10</v>
      </c>
      <c r="E1570" s="113">
        <v>1012</v>
      </c>
      <c r="F1570" s="121">
        <v>5353</v>
      </c>
      <c r="G1570" s="113">
        <v>1265.9042899999999</v>
      </c>
      <c r="J1570" s="215"/>
    </row>
    <row r="1571" spans="1:10" ht="16.5" hidden="1" outlineLevel="1" x14ac:dyDescent="0.25">
      <c r="A1571" s="117"/>
      <c r="B1571" s="128" t="s">
        <v>2951</v>
      </c>
      <c r="C1571" s="112">
        <v>2018</v>
      </c>
      <c r="D1571" s="119">
        <v>10</v>
      </c>
      <c r="E1571" s="113">
        <v>2239</v>
      </c>
      <c r="F1571" s="121">
        <v>5353</v>
      </c>
      <c r="G1571" s="113">
        <v>1827.06303</v>
      </c>
      <c r="J1571" s="215"/>
    </row>
    <row r="1572" spans="1:10" ht="16.5" hidden="1" outlineLevel="1" x14ac:dyDescent="0.25">
      <c r="A1572" s="117"/>
      <c r="B1572" s="128" t="s">
        <v>2952</v>
      </c>
      <c r="C1572" s="112">
        <v>2018</v>
      </c>
      <c r="D1572" s="119">
        <v>0.4</v>
      </c>
      <c r="E1572" s="113">
        <v>35</v>
      </c>
      <c r="F1572" s="121">
        <v>158.34</v>
      </c>
      <c r="G1572" s="113">
        <v>89.797539999999998</v>
      </c>
      <c r="J1572" s="215"/>
    </row>
    <row r="1573" spans="1:10" ht="16.5" hidden="1" outlineLevel="1" x14ac:dyDescent="0.25">
      <c r="A1573" s="117"/>
      <c r="B1573" s="128" t="s">
        <v>2953</v>
      </c>
      <c r="C1573" s="112">
        <v>2018</v>
      </c>
      <c r="D1573" s="119">
        <v>10</v>
      </c>
      <c r="E1573" s="113">
        <v>7703</v>
      </c>
      <c r="F1573" s="121">
        <v>5353</v>
      </c>
      <c r="G1573" s="113">
        <v>4969.0699599999989</v>
      </c>
      <c r="J1573" s="215"/>
    </row>
    <row r="1574" spans="1:10" ht="16.5" hidden="1" outlineLevel="1" x14ac:dyDescent="0.25">
      <c r="A1574" s="117"/>
      <c r="B1574" s="128" t="s">
        <v>2954</v>
      </c>
      <c r="C1574" s="112">
        <v>2018</v>
      </c>
      <c r="D1574" s="119">
        <v>0.4</v>
      </c>
      <c r="E1574" s="113">
        <v>47</v>
      </c>
      <c r="F1574" s="121">
        <v>158.34</v>
      </c>
      <c r="G1574" s="113">
        <v>49.812899999999999</v>
      </c>
      <c r="J1574" s="215"/>
    </row>
    <row r="1575" spans="1:10" ht="16.5" hidden="1" outlineLevel="1" x14ac:dyDescent="0.25">
      <c r="A1575" s="117"/>
      <c r="B1575" s="128" t="s">
        <v>2955</v>
      </c>
      <c r="C1575" s="112">
        <v>2018</v>
      </c>
      <c r="D1575" s="119">
        <v>0.4</v>
      </c>
      <c r="E1575" s="113">
        <v>132</v>
      </c>
      <c r="F1575" s="121">
        <v>158.34</v>
      </c>
      <c r="G1575" s="113">
        <v>194.96833999999998</v>
      </c>
      <c r="J1575" s="215"/>
    </row>
    <row r="1576" spans="1:10" ht="16.5" hidden="1" outlineLevel="1" x14ac:dyDescent="0.25">
      <c r="A1576" s="117"/>
      <c r="B1576" s="128" t="s">
        <v>2956</v>
      </c>
      <c r="C1576" s="112">
        <v>2018</v>
      </c>
      <c r="D1576" s="119">
        <v>0.4</v>
      </c>
      <c r="E1576" s="113">
        <v>88</v>
      </c>
      <c r="F1576" s="121">
        <v>158.34</v>
      </c>
      <c r="G1576" s="113">
        <v>305.85513000000003</v>
      </c>
      <c r="J1576" s="215"/>
    </row>
    <row r="1577" spans="1:10" ht="16.5" hidden="1" outlineLevel="1" x14ac:dyDescent="0.25">
      <c r="A1577" s="117"/>
      <c r="B1577" s="128" t="s">
        <v>2957</v>
      </c>
      <c r="C1577" s="112">
        <v>2018</v>
      </c>
      <c r="D1577" s="119">
        <v>0.4</v>
      </c>
      <c r="E1577" s="113">
        <v>154</v>
      </c>
      <c r="F1577" s="121">
        <v>158.34</v>
      </c>
      <c r="G1577" s="113">
        <v>1190.9188799999999</v>
      </c>
      <c r="J1577" s="215"/>
    </row>
    <row r="1578" spans="1:10" ht="16.5" hidden="1" outlineLevel="1" x14ac:dyDescent="0.25">
      <c r="A1578" s="117"/>
      <c r="B1578" s="128" t="s">
        <v>2958</v>
      </c>
      <c r="C1578" s="112">
        <v>2018</v>
      </c>
      <c r="D1578" s="119">
        <v>0.4</v>
      </c>
      <c r="E1578" s="113">
        <v>249</v>
      </c>
      <c r="F1578" s="121">
        <v>158.34</v>
      </c>
      <c r="G1578" s="113">
        <v>292.02429999999998</v>
      </c>
      <c r="J1578" s="215"/>
    </row>
    <row r="1579" spans="1:10" ht="16.5" hidden="1" outlineLevel="1" x14ac:dyDescent="0.25">
      <c r="A1579" s="117"/>
      <c r="B1579" s="128" t="s">
        <v>2959</v>
      </c>
      <c r="C1579" s="112">
        <v>2018</v>
      </c>
      <c r="D1579" s="119">
        <v>0.4</v>
      </c>
      <c r="E1579" s="113">
        <v>82</v>
      </c>
      <c r="F1579" s="121">
        <v>158.34</v>
      </c>
      <c r="G1579" s="113">
        <v>200.20529000000002</v>
      </c>
      <c r="J1579" s="215"/>
    </row>
    <row r="1580" spans="1:10" ht="16.5" hidden="1" outlineLevel="1" x14ac:dyDescent="0.25">
      <c r="A1580" s="117"/>
      <c r="B1580" s="128" t="s">
        <v>2960</v>
      </c>
      <c r="C1580" s="112">
        <v>2018</v>
      </c>
      <c r="D1580" s="119">
        <v>10</v>
      </c>
      <c r="E1580" s="113">
        <v>3071</v>
      </c>
      <c r="F1580" s="121">
        <v>5353</v>
      </c>
      <c r="G1580" s="113">
        <v>3204.6034100000002</v>
      </c>
      <c r="J1580" s="215"/>
    </row>
    <row r="1581" spans="1:10" ht="16.5" hidden="1" outlineLevel="1" x14ac:dyDescent="0.25">
      <c r="A1581" s="117"/>
      <c r="B1581" s="128" t="s">
        <v>2961</v>
      </c>
      <c r="C1581" s="112">
        <v>2018</v>
      </c>
      <c r="D1581" s="119">
        <v>0.4</v>
      </c>
      <c r="E1581" s="113">
        <v>61</v>
      </c>
      <c r="F1581" s="121">
        <v>158.34</v>
      </c>
      <c r="G1581" s="113">
        <v>169.56917000000001</v>
      </c>
      <c r="J1581" s="215"/>
    </row>
    <row r="1582" spans="1:10" ht="16.5" hidden="1" outlineLevel="1" x14ac:dyDescent="0.25">
      <c r="A1582" s="117"/>
      <c r="B1582" s="128" t="s">
        <v>2962</v>
      </c>
      <c r="C1582" s="112">
        <v>2018</v>
      </c>
      <c r="D1582" s="119">
        <v>0.4</v>
      </c>
      <c r="E1582" s="113">
        <v>156</v>
      </c>
      <c r="F1582" s="121">
        <v>158.34</v>
      </c>
      <c r="G1582" s="113">
        <v>213.61735999999999</v>
      </c>
      <c r="J1582" s="215"/>
    </row>
    <row r="1583" spans="1:10" ht="16.5" hidden="1" outlineLevel="1" x14ac:dyDescent="0.25">
      <c r="A1583" s="117"/>
      <c r="B1583" s="128" t="s">
        <v>2963</v>
      </c>
      <c r="C1583" s="112">
        <v>2018</v>
      </c>
      <c r="D1583" s="119">
        <v>0.4</v>
      </c>
      <c r="E1583" s="113">
        <v>17</v>
      </c>
      <c r="F1583" s="121">
        <v>158.34</v>
      </c>
      <c r="G1583" s="113">
        <v>47.192660000000004</v>
      </c>
      <c r="J1583" s="215"/>
    </row>
    <row r="1584" spans="1:10" ht="16.5" hidden="1" outlineLevel="1" x14ac:dyDescent="0.25">
      <c r="A1584" s="117"/>
      <c r="B1584" s="128" t="s">
        <v>2964</v>
      </c>
      <c r="C1584" s="112">
        <v>2018</v>
      </c>
      <c r="D1584" s="119">
        <v>0.4</v>
      </c>
      <c r="E1584" s="113">
        <v>12</v>
      </c>
      <c r="F1584" s="121">
        <v>158.34</v>
      </c>
      <c r="G1584" s="113">
        <v>61.62567</v>
      </c>
      <c r="J1584" s="215"/>
    </row>
    <row r="1585" spans="1:10" ht="16.5" hidden="1" outlineLevel="1" x14ac:dyDescent="0.25">
      <c r="A1585" s="117"/>
      <c r="B1585" s="128" t="s">
        <v>2965</v>
      </c>
      <c r="C1585" s="112">
        <v>2018</v>
      </c>
      <c r="D1585" s="119">
        <v>0.4</v>
      </c>
      <c r="E1585" s="113">
        <v>94</v>
      </c>
      <c r="F1585" s="121">
        <v>158.34</v>
      </c>
      <c r="G1585" s="113">
        <v>148.11248000000001</v>
      </c>
      <c r="J1585" s="215"/>
    </row>
    <row r="1586" spans="1:10" ht="16.5" hidden="1" outlineLevel="1" x14ac:dyDescent="0.25">
      <c r="A1586" s="117"/>
      <c r="B1586" s="128" t="s">
        <v>2966</v>
      </c>
      <c r="C1586" s="112">
        <v>2018</v>
      </c>
      <c r="D1586" s="119">
        <v>0.4</v>
      </c>
      <c r="E1586" s="113">
        <v>36</v>
      </c>
      <c r="F1586" s="121">
        <v>158.34</v>
      </c>
      <c r="G1586" s="113">
        <v>44.571660000000001</v>
      </c>
      <c r="J1586" s="215"/>
    </row>
    <row r="1587" spans="1:10" ht="16.5" hidden="1" outlineLevel="1" x14ac:dyDescent="0.25">
      <c r="A1587" s="117"/>
      <c r="B1587" s="128" t="s">
        <v>2967</v>
      </c>
      <c r="C1587" s="112">
        <v>2018</v>
      </c>
      <c r="D1587" s="119">
        <v>10</v>
      </c>
      <c r="E1587" s="113">
        <v>21</v>
      </c>
      <c r="F1587" s="121">
        <v>5353</v>
      </c>
      <c r="G1587" s="113">
        <v>58.775870000000005</v>
      </c>
      <c r="J1587" s="215"/>
    </row>
    <row r="1588" spans="1:10" ht="16.5" hidden="1" outlineLevel="1" x14ac:dyDescent="0.25">
      <c r="A1588" s="117"/>
      <c r="B1588" s="128" t="s">
        <v>2968</v>
      </c>
      <c r="C1588" s="112">
        <v>2018</v>
      </c>
      <c r="D1588" s="119">
        <v>0.4</v>
      </c>
      <c r="E1588" s="113">
        <v>87</v>
      </c>
      <c r="F1588" s="121">
        <v>158.34</v>
      </c>
      <c r="G1588" s="113">
        <v>309.61265999999995</v>
      </c>
      <c r="J1588" s="215"/>
    </row>
    <row r="1589" spans="1:10" ht="16.5" hidden="1" outlineLevel="1" x14ac:dyDescent="0.25">
      <c r="A1589" s="117"/>
      <c r="B1589" s="128" t="s">
        <v>2969</v>
      </c>
      <c r="C1589" s="112">
        <v>2018</v>
      </c>
      <c r="D1589" s="119">
        <v>6</v>
      </c>
      <c r="E1589" s="113">
        <v>746</v>
      </c>
      <c r="F1589" s="121">
        <v>5353</v>
      </c>
      <c r="G1589" s="113">
        <v>1312.00773</v>
      </c>
      <c r="J1589" s="215"/>
    </row>
    <row r="1590" spans="1:10" ht="16.5" hidden="1" outlineLevel="1" x14ac:dyDescent="0.25">
      <c r="A1590" s="117"/>
      <c r="B1590" s="128" t="s">
        <v>2970</v>
      </c>
      <c r="C1590" s="112">
        <v>2018</v>
      </c>
      <c r="D1590" s="119">
        <v>0.4</v>
      </c>
      <c r="E1590" s="113">
        <v>564</v>
      </c>
      <c r="F1590" s="121">
        <v>158.34</v>
      </c>
      <c r="G1590" s="113">
        <v>989.78574000000003</v>
      </c>
      <c r="J1590" s="215"/>
    </row>
    <row r="1591" spans="1:10" ht="16.5" hidden="1" outlineLevel="1" x14ac:dyDescent="0.25">
      <c r="A1591" s="117"/>
      <c r="B1591" s="128" t="s">
        <v>2971</v>
      </c>
      <c r="C1591" s="112">
        <v>2018</v>
      </c>
      <c r="D1591" s="119">
        <v>0.4</v>
      </c>
      <c r="E1591" s="113">
        <v>28</v>
      </c>
      <c r="F1591" s="121">
        <v>158.34</v>
      </c>
      <c r="G1591" s="113">
        <v>96.033649999999994</v>
      </c>
      <c r="J1591" s="215"/>
    </row>
    <row r="1592" spans="1:10" ht="16.5" hidden="1" outlineLevel="1" x14ac:dyDescent="0.25">
      <c r="A1592" s="117"/>
      <c r="B1592" s="128" t="s">
        <v>2972</v>
      </c>
      <c r="C1592" s="112">
        <v>2018</v>
      </c>
      <c r="D1592" s="119">
        <v>0.4</v>
      </c>
      <c r="E1592" s="113">
        <v>175</v>
      </c>
      <c r="F1592" s="121">
        <v>158.34</v>
      </c>
      <c r="G1592" s="113">
        <v>296.23084999999998</v>
      </c>
      <c r="J1592" s="215"/>
    </row>
    <row r="1593" spans="1:10" ht="16.5" hidden="1" outlineLevel="1" x14ac:dyDescent="0.25">
      <c r="A1593" s="117"/>
      <c r="B1593" s="128" t="s">
        <v>2973</v>
      </c>
      <c r="C1593" s="112">
        <v>2018</v>
      </c>
      <c r="D1593" s="119">
        <v>10</v>
      </c>
      <c r="E1593" s="113">
        <v>258</v>
      </c>
      <c r="F1593" s="121">
        <v>5353</v>
      </c>
      <c r="G1593" s="113">
        <v>534.03710000000001</v>
      </c>
      <c r="J1593" s="215"/>
    </row>
    <row r="1594" spans="1:10" ht="16.5" hidden="1" outlineLevel="1" x14ac:dyDescent="0.25">
      <c r="A1594" s="117"/>
      <c r="B1594" s="128" t="s">
        <v>2974</v>
      </c>
      <c r="C1594" s="112">
        <v>2018</v>
      </c>
      <c r="D1594" s="119">
        <v>0.4</v>
      </c>
      <c r="E1594" s="113">
        <v>373</v>
      </c>
      <c r="F1594" s="121">
        <v>158.34</v>
      </c>
      <c r="G1594" s="113">
        <v>299.40854999999999</v>
      </c>
      <c r="J1594" s="215"/>
    </row>
    <row r="1595" spans="1:10" ht="16.5" hidden="1" outlineLevel="1" x14ac:dyDescent="0.25">
      <c r="A1595" s="117"/>
      <c r="B1595" s="128" t="s">
        <v>2975</v>
      </c>
      <c r="C1595" s="112">
        <v>2018</v>
      </c>
      <c r="D1595" s="119">
        <v>10</v>
      </c>
      <c r="E1595" s="113">
        <v>160</v>
      </c>
      <c r="F1595" s="121">
        <v>5353</v>
      </c>
      <c r="G1595" s="113">
        <v>392.14959999999996</v>
      </c>
      <c r="J1595" s="215"/>
    </row>
    <row r="1596" spans="1:10" ht="16.5" hidden="1" outlineLevel="1" x14ac:dyDescent="0.25">
      <c r="A1596" s="117"/>
      <c r="B1596" s="128" t="s">
        <v>2976</v>
      </c>
      <c r="C1596" s="112">
        <v>2018</v>
      </c>
      <c r="D1596" s="119">
        <v>10</v>
      </c>
      <c r="E1596" s="113">
        <v>400</v>
      </c>
      <c r="F1596" s="121">
        <v>5353</v>
      </c>
      <c r="G1596" s="113">
        <v>582.46960000000001</v>
      </c>
      <c r="J1596" s="215"/>
    </row>
    <row r="1597" spans="1:10" ht="16.5" hidden="1" outlineLevel="1" x14ac:dyDescent="0.25">
      <c r="A1597" s="117"/>
      <c r="B1597" s="128" t="s">
        <v>2977</v>
      </c>
      <c r="C1597" s="112">
        <v>2018</v>
      </c>
      <c r="D1597" s="119">
        <v>0.4</v>
      </c>
      <c r="E1597" s="113">
        <v>323</v>
      </c>
      <c r="F1597" s="121">
        <v>158.34</v>
      </c>
      <c r="G1597" s="113">
        <v>492.56918999999999</v>
      </c>
      <c r="J1597" s="215"/>
    </row>
    <row r="1598" spans="1:10" ht="16.5" hidden="1" outlineLevel="1" x14ac:dyDescent="0.25">
      <c r="A1598" s="117"/>
      <c r="B1598" s="128" t="s">
        <v>2978</v>
      </c>
      <c r="C1598" s="112">
        <v>2018</v>
      </c>
      <c r="D1598" s="119">
        <v>10</v>
      </c>
      <c r="E1598" s="113">
        <v>18</v>
      </c>
      <c r="F1598" s="121">
        <v>5353</v>
      </c>
      <c r="G1598" s="113">
        <v>91.326479999999989</v>
      </c>
      <c r="J1598" s="215"/>
    </row>
    <row r="1599" spans="1:10" ht="16.5" hidden="1" outlineLevel="1" x14ac:dyDescent="0.25">
      <c r="A1599" s="117"/>
      <c r="B1599" s="128" t="s">
        <v>2979</v>
      </c>
      <c r="C1599" s="112">
        <v>2018</v>
      </c>
      <c r="D1599" s="119">
        <v>10</v>
      </c>
      <c r="E1599" s="113">
        <v>45</v>
      </c>
      <c r="F1599" s="121">
        <v>5353</v>
      </c>
      <c r="G1599" s="113">
        <v>579.85196999999994</v>
      </c>
      <c r="J1599" s="215"/>
    </row>
    <row r="1600" spans="1:10" ht="16.5" hidden="1" outlineLevel="1" x14ac:dyDescent="0.25">
      <c r="A1600" s="117"/>
      <c r="B1600" s="128" t="s">
        <v>2980</v>
      </c>
      <c r="C1600" s="112">
        <v>2018</v>
      </c>
      <c r="D1600" s="119">
        <v>10</v>
      </c>
      <c r="E1600" s="113">
        <v>39</v>
      </c>
      <c r="F1600" s="121">
        <v>5353</v>
      </c>
      <c r="G1600" s="113">
        <v>71.076329999999999</v>
      </c>
      <c r="J1600" s="215"/>
    </row>
    <row r="1601" spans="1:10" ht="16.5" hidden="1" outlineLevel="1" x14ac:dyDescent="0.25">
      <c r="A1601" s="117"/>
      <c r="B1601" s="128" t="s">
        <v>2981</v>
      </c>
      <c r="C1601" s="112">
        <v>2018</v>
      </c>
      <c r="D1601" s="119">
        <v>0.4</v>
      </c>
      <c r="E1601" s="113">
        <v>82</v>
      </c>
      <c r="F1601" s="121">
        <v>158.34</v>
      </c>
      <c r="G1601" s="113">
        <v>340.74432999999999</v>
      </c>
      <c r="J1601" s="215"/>
    </row>
    <row r="1602" spans="1:10" ht="16.5" hidden="1" outlineLevel="1" x14ac:dyDescent="0.25">
      <c r="A1602" s="117"/>
      <c r="B1602" s="128" t="s">
        <v>2982</v>
      </c>
      <c r="C1602" s="112">
        <v>2018</v>
      </c>
      <c r="D1602" s="119">
        <v>10</v>
      </c>
      <c r="E1602" s="113">
        <v>1043</v>
      </c>
      <c r="F1602" s="121">
        <v>5353</v>
      </c>
      <c r="G1602" s="113">
        <v>1673.4115699999998</v>
      </c>
      <c r="J1602" s="215"/>
    </row>
    <row r="1603" spans="1:10" ht="16.5" hidden="1" outlineLevel="1" x14ac:dyDescent="0.25">
      <c r="A1603" s="117"/>
      <c r="B1603" s="128" t="s">
        <v>2983</v>
      </c>
      <c r="C1603" s="112">
        <v>2018</v>
      </c>
      <c r="D1603" s="119">
        <v>0.4</v>
      </c>
      <c r="E1603" s="113">
        <v>233</v>
      </c>
      <c r="F1603" s="121">
        <v>158.34</v>
      </c>
      <c r="G1603" s="113">
        <v>637.77256999999997</v>
      </c>
      <c r="J1603" s="215"/>
    </row>
    <row r="1604" spans="1:10" ht="16.5" hidden="1" outlineLevel="1" x14ac:dyDescent="0.25">
      <c r="A1604" s="117"/>
      <c r="B1604" s="128" t="s">
        <v>2984</v>
      </c>
      <c r="C1604" s="112">
        <v>2018</v>
      </c>
      <c r="D1604" s="119">
        <v>10</v>
      </c>
      <c r="E1604" s="113">
        <v>337</v>
      </c>
      <c r="F1604" s="121">
        <v>5353</v>
      </c>
      <c r="G1604" s="113">
        <v>1002.86759</v>
      </c>
      <c r="J1604" s="215"/>
    </row>
    <row r="1605" spans="1:10" ht="16.5" hidden="1" outlineLevel="1" x14ac:dyDescent="0.25">
      <c r="A1605" s="117"/>
      <c r="B1605" s="128" t="s">
        <v>2985</v>
      </c>
      <c r="C1605" s="112">
        <v>2018</v>
      </c>
      <c r="D1605" s="119">
        <v>0.4</v>
      </c>
      <c r="E1605" s="113">
        <v>1084</v>
      </c>
      <c r="F1605" s="121">
        <v>158.34</v>
      </c>
      <c r="G1605" s="113">
        <v>1155.9720299999999</v>
      </c>
      <c r="J1605" s="215"/>
    </row>
    <row r="1606" spans="1:10" ht="16.5" hidden="1" outlineLevel="1" x14ac:dyDescent="0.25">
      <c r="A1606" s="117"/>
      <c r="B1606" s="128" t="s">
        <v>2986</v>
      </c>
      <c r="C1606" s="112">
        <v>2018</v>
      </c>
      <c r="D1606" s="119">
        <v>0.4</v>
      </c>
      <c r="E1606" s="113">
        <v>348</v>
      </c>
      <c r="F1606" s="121">
        <v>158.34</v>
      </c>
      <c r="G1606" s="113">
        <v>488.46666999999997</v>
      </c>
      <c r="J1606" s="215"/>
    </row>
    <row r="1607" spans="1:10" ht="16.5" hidden="1" outlineLevel="1" x14ac:dyDescent="0.25">
      <c r="A1607" s="117"/>
      <c r="B1607" s="128" t="s">
        <v>2987</v>
      </c>
      <c r="C1607" s="112">
        <v>2018</v>
      </c>
      <c r="D1607" s="119">
        <v>0.4</v>
      </c>
      <c r="E1607" s="113">
        <v>97</v>
      </c>
      <c r="F1607" s="121">
        <v>158.34</v>
      </c>
      <c r="G1607" s="113">
        <v>164.46247</v>
      </c>
      <c r="J1607" s="215"/>
    </row>
    <row r="1608" spans="1:10" ht="16.5" hidden="1" outlineLevel="1" x14ac:dyDescent="0.25">
      <c r="A1608" s="117"/>
      <c r="B1608" s="128" t="s">
        <v>2988</v>
      </c>
      <c r="C1608" s="112">
        <v>2018</v>
      </c>
      <c r="D1608" s="119">
        <v>10</v>
      </c>
      <c r="E1608" s="113">
        <v>723</v>
      </c>
      <c r="F1608" s="121">
        <v>5353</v>
      </c>
      <c r="G1608" s="113">
        <v>1300.4828300000001</v>
      </c>
      <c r="J1608" s="215"/>
    </row>
    <row r="1609" spans="1:10" ht="16.5" hidden="1" outlineLevel="1" x14ac:dyDescent="0.25">
      <c r="A1609" s="117"/>
      <c r="B1609" s="128" t="s">
        <v>2989</v>
      </c>
      <c r="C1609" s="112">
        <v>2018</v>
      </c>
      <c r="D1609" s="119">
        <v>0.4</v>
      </c>
      <c r="E1609" s="113">
        <v>195</v>
      </c>
      <c r="F1609" s="121">
        <v>158.34</v>
      </c>
      <c r="G1609" s="113">
        <v>327.75765000000001</v>
      </c>
      <c r="J1609" s="215"/>
    </row>
    <row r="1610" spans="1:10" ht="16.5" hidden="1" outlineLevel="1" x14ac:dyDescent="0.25">
      <c r="A1610" s="117"/>
      <c r="B1610" s="128" t="s">
        <v>2990</v>
      </c>
      <c r="C1610" s="112">
        <v>2018</v>
      </c>
      <c r="D1610" s="119">
        <v>0.4</v>
      </c>
      <c r="E1610" s="113">
        <v>31</v>
      </c>
      <c r="F1610" s="121">
        <v>158.34</v>
      </c>
      <c r="G1610" s="113">
        <v>74.18310000000001</v>
      </c>
      <c r="J1610" s="215"/>
    </row>
    <row r="1611" spans="1:10" ht="16.5" hidden="1" outlineLevel="1" x14ac:dyDescent="0.25">
      <c r="A1611" s="117"/>
      <c r="B1611" s="128" t="s">
        <v>2991</v>
      </c>
      <c r="C1611" s="112">
        <v>2018</v>
      </c>
      <c r="D1611" s="119">
        <v>0.4</v>
      </c>
      <c r="E1611" s="113">
        <v>110</v>
      </c>
      <c r="F1611" s="121">
        <v>158.34</v>
      </c>
      <c r="G1611" s="113">
        <v>133.18329999999997</v>
      </c>
      <c r="J1611" s="215"/>
    </row>
    <row r="1612" spans="1:10" ht="16.5" hidden="1" outlineLevel="1" x14ac:dyDescent="0.25">
      <c r="A1612" s="117"/>
      <c r="B1612" s="128" t="s">
        <v>2992</v>
      </c>
      <c r="C1612" s="112">
        <v>2018</v>
      </c>
      <c r="D1612" s="119">
        <v>0.4</v>
      </c>
      <c r="E1612" s="113">
        <v>123</v>
      </c>
      <c r="F1612" s="121">
        <v>158.34</v>
      </c>
      <c r="G1612" s="113">
        <v>225.44620999999998</v>
      </c>
      <c r="J1612" s="215"/>
    </row>
    <row r="1613" spans="1:10" ht="16.5" hidden="1" outlineLevel="1" x14ac:dyDescent="0.25">
      <c r="A1613" s="117"/>
      <c r="B1613" s="128" t="s">
        <v>2993</v>
      </c>
      <c r="C1613" s="112">
        <v>2018</v>
      </c>
      <c r="D1613" s="119">
        <v>0.4</v>
      </c>
      <c r="E1613" s="113">
        <v>43</v>
      </c>
      <c r="F1613" s="121">
        <v>158.34</v>
      </c>
      <c r="G1613" s="113">
        <v>177.03485000000001</v>
      </c>
      <c r="J1613" s="215"/>
    </row>
    <row r="1614" spans="1:10" ht="16.5" hidden="1" outlineLevel="1" x14ac:dyDescent="0.25">
      <c r="A1614" s="117"/>
      <c r="B1614" s="128" t="s">
        <v>2994</v>
      </c>
      <c r="C1614" s="112">
        <v>2018</v>
      </c>
      <c r="D1614" s="119">
        <v>0.4</v>
      </c>
      <c r="E1614" s="113">
        <v>84</v>
      </c>
      <c r="F1614" s="121">
        <v>158.34</v>
      </c>
      <c r="G1614" s="113">
        <v>244.12796</v>
      </c>
      <c r="J1614" s="215"/>
    </row>
    <row r="1615" spans="1:10" ht="16.5" hidden="1" outlineLevel="1" x14ac:dyDescent="0.25">
      <c r="A1615" s="117"/>
      <c r="B1615" s="128" t="s">
        <v>2995</v>
      </c>
      <c r="C1615" s="112">
        <v>2018</v>
      </c>
      <c r="D1615" s="119">
        <v>0.4</v>
      </c>
      <c r="E1615" s="113">
        <v>65</v>
      </c>
      <c r="F1615" s="121">
        <v>158.34</v>
      </c>
      <c r="G1615" s="113">
        <v>131.51841000000002</v>
      </c>
      <c r="J1615" s="215"/>
    </row>
    <row r="1616" spans="1:10" ht="16.5" hidden="1" outlineLevel="1" x14ac:dyDescent="0.25">
      <c r="A1616" s="117"/>
      <c r="B1616" s="128" t="s">
        <v>2996</v>
      </c>
      <c r="C1616" s="112">
        <v>2018</v>
      </c>
      <c r="D1616" s="119">
        <v>0.4</v>
      </c>
      <c r="E1616" s="113">
        <v>104</v>
      </c>
      <c r="F1616" s="121">
        <v>158.34</v>
      </c>
      <c r="G1616" s="113">
        <v>155.87567999999999</v>
      </c>
      <c r="J1616" s="215"/>
    </row>
    <row r="1617" spans="1:10" ht="16.5" hidden="1" outlineLevel="1" x14ac:dyDescent="0.25">
      <c r="A1617" s="117"/>
      <c r="B1617" s="128" t="s">
        <v>2997</v>
      </c>
      <c r="C1617" s="112">
        <v>2018</v>
      </c>
      <c r="D1617" s="119">
        <v>0.4</v>
      </c>
      <c r="E1617" s="113">
        <v>212</v>
      </c>
      <c r="F1617" s="121">
        <v>158.34</v>
      </c>
      <c r="G1617" s="113">
        <v>261.45058</v>
      </c>
      <c r="J1617" s="215"/>
    </row>
    <row r="1618" spans="1:10" ht="16.5" hidden="1" outlineLevel="1" x14ac:dyDescent="0.25">
      <c r="A1618" s="117"/>
      <c r="B1618" s="128" t="s">
        <v>2998</v>
      </c>
      <c r="C1618" s="112">
        <v>2018</v>
      </c>
      <c r="D1618" s="119">
        <v>0.4</v>
      </c>
      <c r="E1618" s="113">
        <v>31</v>
      </c>
      <c r="F1618" s="121">
        <v>158.34</v>
      </c>
      <c r="G1618" s="113">
        <v>58.439</v>
      </c>
      <c r="J1618" s="215"/>
    </row>
    <row r="1619" spans="1:10" ht="16.5" hidden="1" outlineLevel="1" x14ac:dyDescent="0.25">
      <c r="A1619" s="117"/>
      <c r="B1619" s="128" t="s">
        <v>2999</v>
      </c>
      <c r="C1619" s="112">
        <v>2018</v>
      </c>
      <c r="D1619" s="119">
        <v>0.4</v>
      </c>
      <c r="E1619" s="113">
        <v>257</v>
      </c>
      <c r="F1619" s="121">
        <v>158.34</v>
      </c>
      <c r="G1619" s="113">
        <v>292.12372999999997</v>
      </c>
      <c r="J1619" s="215"/>
    </row>
    <row r="1620" spans="1:10" ht="16.5" hidden="1" outlineLevel="1" x14ac:dyDescent="0.25">
      <c r="A1620" s="117"/>
      <c r="B1620" s="128" t="s">
        <v>3000</v>
      </c>
      <c r="C1620" s="112">
        <v>2018</v>
      </c>
      <c r="D1620" s="119">
        <v>0.4</v>
      </c>
      <c r="E1620" s="113">
        <v>183</v>
      </c>
      <c r="F1620" s="121">
        <v>158.34</v>
      </c>
      <c r="G1620" s="113">
        <v>167.07617999999999</v>
      </c>
      <c r="J1620" s="215"/>
    </row>
    <row r="1621" spans="1:10" ht="16.5" hidden="1" outlineLevel="1" x14ac:dyDescent="0.25">
      <c r="A1621" s="117"/>
      <c r="B1621" s="128" t="s">
        <v>3001</v>
      </c>
      <c r="C1621" s="112">
        <v>2018</v>
      </c>
      <c r="D1621" s="119">
        <v>0.4</v>
      </c>
      <c r="E1621" s="113">
        <v>250</v>
      </c>
      <c r="F1621" s="121">
        <v>158.34</v>
      </c>
      <c r="G1621" s="113">
        <v>237.76956000000001</v>
      </c>
      <c r="J1621" s="215"/>
    </row>
    <row r="1622" spans="1:10" ht="16.5" hidden="1" outlineLevel="1" x14ac:dyDescent="0.25">
      <c r="A1622" s="117"/>
      <c r="B1622" s="128" t="s">
        <v>3002</v>
      </c>
      <c r="C1622" s="112">
        <v>2018</v>
      </c>
      <c r="D1622" s="119">
        <v>0.4</v>
      </c>
      <c r="E1622" s="113">
        <v>438</v>
      </c>
      <c r="F1622" s="121">
        <v>158.34</v>
      </c>
      <c r="G1622" s="113">
        <v>481.86696999999998</v>
      </c>
      <c r="J1622" s="215"/>
    </row>
    <row r="1623" spans="1:10" ht="16.5" hidden="1" outlineLevel="1" x14ac:dyDescent="0.25">
      <c r="A1623" s="117"/>
      <c r="B1623" s="128" t="s">
        <v>3003</v>
      </c>
      <c r="C1623" s="112">
        <v>2018</v>
      </c>
      <c r="D1623" s="119">
        <v>0.4</v>
      </c>
      <c r="E1623" s="113">
        <v>145</v>
      </c>
      <c r="F1623" s="121">
        <v>158.34</v>
      </c>
      <c r="G1623" s="113">
        <v>257.25547</v>
      </c>
      <c r="J1623" s="215"/>
    </row>
    <row r="1624" spans="1:10" ht="16.5" hidden="1" outlineLevel="1" x14ac:dyDescent="0.25">
      <c r="A1624" s="117"/>
      <c r="B1624" s="128" t="s">
        <v>3004</v>
      </c>
      <c r="C1624" s="112">
        <v>2018</v>
      </c>
      <c r="D1624" s="119">
        <v>0.4</v>
      </c>
      <c r="E1624" s="113">
        <v>110</v>
      </c>
      <c r="F1624" s="121">
        <v>158.34</v>
      </c>
      <c r="G1624" s="113">
        <v>166.58807000000002</v>
      </c>
      <c r="J1624" s="215"/>
    </row>
    <row r="1625" spans="1:10" ht="16.5" hidden="1" outlineLevel="1" x14ac:dyDescent="0.25">
      <c r="A1625" s="117"/>
      <c r="B1625" s="128" t="s">
        <v>3005</v>
      </c>
      <c r="C1625" s="112">
        <v>2018</v>
      </c>
      <c r="D1625" s="119">
        <v>0.4</v>
      </c>
      <c r="E1625" s="113">
        <v>40</v>
      </c>
      <c r="F1625" s="121">
        <v>158.34</v>
      </c>
      <c r="G1625" s="113">
        <v>72.82377000000001</v>
      </c>
      <c r="J1625" s="215"/>
    </row>
    <row r="1626" spans="1:10" ht="16.5" hidden="1" outlineLevel="1" x14ac:dyDescent="0.25">
      <c r="A1626" s="117"/>
      <c r="B1626" s="128" t="s">
        <v>3006</v>
      </c>
      <c r="C1626" s="112">
        <v>2018</v>
      </c>
      <c r="D1626" s="119">
        <v>0.4</v>
      </c>
      <c r="E1626" s="113">
        <v>71</v>
      </c>
      <c r="F1626" s="121">
        <v>158.34</v>
      </c>
      <c r="G1626" s="113">
        <v>137.16189000000003</v>
      </c>
      <c r="J1626" s="215"/>
    </row>
    <row r="1627" spans="1:10" ht="16.5" hidden="1" outlineLevel="1" x14ac:dyDescent="0.25">
      <c r="A1627" s="117"/>
      <c r="B1627" s="128" t="s">
        <v>3007</v>
      </c>
      <c r="C1627" s="112">
        <v>2018</v>
      </c>
      <c r="D1627" s="119">
        <v>0.4</v>
      </c>
      <c r="E1627" s="113">
        <v>62</v>
      </c>
      <c r="F1627" s="121">
        <v>158.34</v>
      </c>
      <c r="G1627" s="113">
        <v>74.07396</v>
      </c>
      <c r="J1627" s="215"/>
    </row>
    <row r="1628" spans="1:10" ht="16.5" hidden="1" outlineLevel="1" x14ac:dyDescent="0.25">
      <c r="A1628" s="117"/>
      <c r="B1628" s="128" t="s">
        <v>3008</v>
      </c>
      <c r="C1628" s="112">
        <v>2018</v>
      </c>
      <c r="D1628" s="119">
        <v>0.4</v>
      </c>
      <c r="E1628" s="113">
        <v>108</v>
      </c>
      <c r="F1628" s="121">
        <v>158.34</v>
      </c>
      <c r="G1628" s="113">
        <v>129.24159</v>
      </c>
      <c r="J1628" s="215"/>
    </row>
    <row r="1629" spans="1:10" ht="16.5" hidden="1" outlineLevel="1" x14ac:dyDescent="0.25">
      <c r="A1629" s="117"/>
      <c r="B1629" s="128" t="s">
        <v>3009</v>
      </c>
      <c r="C1629" s="112">
        <v>2018</v>
      </c>
      <c r="D1629" s="119">
        <v>0.4</v>
      </c>
      <c r="E1629" s="113">
        <v>38</v>
      </c>
      <c r="F1629" s="121">
        <v>158.34</v>
      </c>
      <c r="G1629" s="113">
        <v>87.77949000000001</v>
      </c>
      <c r="J1629" s="215"/>
    </row>
    <row r="1630" spans="1:10" ht="16.5" hidden="1" outlineLevel="1" x14ac:dyDescent="0.25">
      <c r="A1630" s="117"/>
      <c r="B1630" s="128" t="s">
        <v>3010</v>
      </c>
      <c r="C1630" s="112">
        <v>2018</v>
      </c>
      <c r="D1630" s="119">
        <v>0.4</v>
      </c>
      <c r="E1630" s="113">
        <v>29</v>
      </c>
      <c r="F1630" s="121">
        <v>158.34</v>
      </c>
      <c r="G1630" s="113">
        <v>56.877050000000004</v>
      </c>
      <c r="J1630" s="215"/>
    </row>
    <row r="1631" spans="1:10" ht="16.5" hidden="1" outlineLevel="1" x14ac:dyDescent="0.25">
      <c r="A1631" s="117"/>
      <c r="B1631" s="128" t="s">
        <v>3011</v>
      </c>
      <c r="C1631" s="112">
        <v>2018</v>
      </c>
      <c r="D1631" s="119">
        <v>0.4</v>
      </c>
      <c r="E1631" s="113">
        <v>52</v>
      </c>
      <c r="F1631" s="121">
        <v>158.34</v>
      </c>
      <c r="G1631" s="113">
        <v>84.814490000000006</v>
      </c>
      <c r="J1631" s="215"/>
    </row>
    <row r="1632" spans="1:10" ht="16.5" hidden="1" outlineLevel="1" x14ac:dyDescent="0.25">
      <c r="A1632" s="117"/>
      <c r="B1632" s="128" t="s">
        <v>3012</v>
      </c>
      <c r="C1632" s="112">
        <v>2018</v>
      </c>
      <c r="D1632" s="119">
        <v>0.4</v>
      </c>
      <c r="E1632" s="113">
        <v>192</v>
      </c>
      <c r="F1632" s="121">
        <v>158.34</v>
      </c>
      <c r="G1632" s="113">
        <v>213.01114000000001</v>
      </c>
      <c r="J1632" s="215"/>
    </row>
    <row r="1633" spans="1:10" ht="16.5" hidden="1" outlineLevel="1" x14ac:dyDescent="0.25">
      <c r="A1633" s="117"/>
      <c r="B1633" s="128" t="s">
        <v>3013</v>
      </c>
      <c r="C1633" s="112">
        <v>2018</v>
      </c>
      <c r="D1633" s="119">
        <v>0.4</v>
      </c>
      <c r="E1633" s="113">
        <v>494</v>
      </c>
      <c r="F1633" s="121">
        <v>158.34</v>
      </c>
      <c r="G1633" s="113">
        <v>494.52070000000003</v>
      </c>
      <c r="J1633" s="215"/>
    </row>
    <row r="1634" spans="1:10" ht="16.5" hidden="1" outlineLevel="1" x14ac:dyDescent="0.25">
      <c r="A1634" s="117"/>
      <c r="B1634" s="128" t="s">
        <v>3014</v>
      </c>
      <c r="C1634" s="112">
        <v>2018</v>
      </c>
      <c r="D1634" s="119">
        <v>0.4</v>
      </c>
      <c r="E1634" s="113">
        <v>90</v>
      </c>
      <c r="F1634" s="121">
        <v>158.34</v>
      </c>
      <c r="G1634" s="113">
        <v>218.74289999999999</v>
      </c>
      <c r="J1634" s="215"/>
    </row>
    <row r="1635" spans="1:10" ht="16.5" hidden="1" outlineLevel="1" x14ac:dyDescent="0.25">
      <c r="A1635" s="117"/>
      <c r="B1635" s="128" t="s">
        <v>3015</v>
      </c>
      <c r="C1635" s="112">
        <v>2018</v>
      </c>
      <c r="D1635" s="119">
        <v>10</v>
      </c>
      <c r="E1635" s="113">
        <v>443</v>
      </c>
      <c r="F1635" s="121">
        <v>5353</v>
      </c>
      <c r="G1635" s="113">
        <v>553.77008999999998</v>
      </c>
      <c r="J1635" s="215"/>
    </row>
    <row r="1636" spans="1:10" ht="16.5" hidden="1" outlineLevel="1" x14ac:dyDescent="0.25">
      <c r="A1636" s="117"/>
      <c r="B1636" s="128" t="s">
        <v>3016</v>
      </c>
      <c r="C1636" s="112">
        <v>2018</v>
      </c>
      <c r="D1636" s="119">
        <v>10</v>
      </c>
      <c r="E1636" s="113">
        <v>1578</v>
      </c>
      <c r="F1636" s="121">
        <v>5353</v>
      </c>
      <c r="G1636" s="113">
        <v>2246.2844700000001</v>
      </c>
      <c r="J1636" s="215"/>
    </row>
    <row r="1637" spans="1:10" ht="16.5" hidden="1" outlineLevel="1" x14ac:dyDescent="0.25">
      <c r="A1637" s="117"/>
      <c r="B1637" s="128" t="s">
        <v>3017</v>
      </c>
      <c r="C1637" s="112">
        <v>2018</v>
      </c>
      <c r="D1637" s="119">
        <v>0.4</v>
      </c>
      <c r="E1637" s="113">
        <v>123</v>
      </c>
      <c r="F1637" s="121">
        <v>158.34</v>
      </c>
      <c r="G1637" s="113">
        <v>171.08847</v>
      </c>
      <c r="J1637" s="215"/>
    </row>
    <row r="1638" spans="1:10" ht="16.5" hidden="1" outlineLevel="1" x14ac:dyDescent="0.25">
      <c r="A1638" s="117"/>
      <c r="B1638" s="128" t="s">
        <v>3018</v>
      </c>
      <c r="C1638" s="112">
        <v>2018</v>
      </c>
      <c r="D1638" s="119">
        <v>10</v>
      </c>
      <c r="E1638" s="113">
        <v>18</v>
      </c>
      <c r="F1638" s="121">
        <v>5353</v>
      </c>
      <c r="G1638" s="113">
        <v>95.870130000000003</v>
      </c>
      <c r="J1638" s="215"/>
    </row>
    <row r="1639" spans="1:10" ht="16.5" hidden="1" outlineLevel="1" x14ac:dyDescent="0.25">
      <c r="A1639" s="117"/>
      <c r="B1639" s="128" t="s">
        <v>3019</v>
      </c>
      <c r="C1639" s="112">
        <v>2018</v>
      </c>
      <c r="D1639" s="119">
        <v>0.4</v>
      </c>
      <c r="E1639" s="113">
        <v>114</v>
      </c>
      <c r="F1639" s="121">
        <v>158.34</v>
      </c>
      <c r="G1639" s="113">
        <v>194.03719000000001</v>
      </c>
      <c r="J1639" s="215"/>
    </row>
    <row r="1640" spans="1:10" ht="16.5" hidden="1" outlineLevel="1" x14ac:dyDescent="0.25">
      <c r="A1640" s="117"/>
      <c r="B1640" s="128" t="s">
        <v>3020</v>
      </c>
      <c r="C1640" s="112">
        <v>2018</v>
      </c>
      <c r="D1640" s="119">
        <v>0.4</v>
      </c>
      <c r="E1640" s="113">
        <v>318</v>
      </c>
      <c r="F1640" s="121">
        <v>158.34</v>
      </c>
      <c r="G1640" s="113">
        <v>210.37357999999998</v>
      </c>
      <c r="J1640" s="215"/>
    </row>
    <row r="1641" spans="1:10" ht="16.5" hidden="1" outlineLevel="1" x14ac:dyDescent="0.25">
      <c r="A1641" s="117"/>
      <c r="B1641" s="128" t="s">
        <v>3021</v>
      </c>
      <c r="C1641" s="112">
        <v>2018</v>
      </c>
      <c r="D1641" s="119">
        <v>0.4</v>
      </c>
      <c r="E1641" s="113">
        <v>46</v>
      </c>
      <c r="F1641" s="121">
        <v>158.34</v>
      </c>
      <c r="G1641" s="113">
        <v>106.20939</v>
      </c>
      <c r="J1641" s="215"/>
    </row>
    <row r="1642" spans="1:10" ht="16.5" hidden="1" outlineLevel="1" x14ac:dyDescent="0.25">
      <c r="A1642" s="117"/>
      <c r="B1642" s="128" t="s">
        <v>3022</v>
      </c>
      <c r="C1642" s="112">
        <v>2018</v>
      </c>
      <c r="D1642" s="119">
        <v>0.4</v>
      </c>
      <c r="E1642" s="113">
        <v>962</v>
      </c>
      <c r="F1642" s="121">
        <v>158.34</v>
      </c>
      <c r="G1642" s="113">
        <v>548.07441999999992</v>
      </c>
      <c r="J1642" s="215"/>
    </row>
    <row r="1643" spans="1:10" ht="16.5" hidden="1" outlineLevel="1" x14ac:dyDescent="0.25">
      <c r="A1643" s="117"/>
      <c r="B1643" s="128" t="s">
        <v>3023</v>
      </c>
      <c r="C1643" s="112">
        <v>2018</v>
      </c>
      <c r="D1643" s="119">
        <v>0.4</v>
      </c>
      <c r="E1643" s="113">
        <v>792</v>
      </c>
      <c r="F1643" s="121">
        <v>158.34</v>
      </c>
      <c r="G1643" s="113">
        <v>159.02051999999998</v>
      </c>
      <c r="J1643" s="215"/>
    </row>
    <row r="1644" spans="1:10" ht="16.5" hidden="1" outlineLevel="1" x14ac:dyDescent="0.25">
      <c r="A1644" s="117"/>
      <c r="B1644" s="128" t="s">
        <v>3024</v>
      </c>
      <c r="C1644" s="112">
        <v>2018</v>
      </c>
      <c r="D1644" s="119">
        <v>0.4</v>
      </c>
      <c r="E1644" s="113">
        <v>72</v>
      </c>
      <c r="F1644" s="121">
        <v>158.34</v>
      </c>
      <c r="G1644" s="113">
        <v>136.41098000000002</v>
      </c>
      <c r="J1644" s="215"/>
    </row>
    <row r="1645" spans="1:10" ht="16.5" hidden="1" outlineLevel="1" x14ac:dyDescent="0.25">
      <c r="A1645" s="117"/>
      <c r="B1645" s="128" t="s">
        <v>3025</v>
      </c>
      <c r="C1645" s="112">
        <v>2018</v>
      </c>
      <c r="D1645" s="119">
        <v>0.4</v>
      </c>
      <c r="E1645" s="113">
        <v>408</v>
      </c>
      <c r="F1645" s="121">
        <v>158.34</v>
      </c>
      <c r="G1645" s="113">
        <v>134.95059000000001</v>
      </c>
      <c r="J1645" s="215"/>
    </row>
    <row r="1646" spans="1:10" ht="16.5" hidden="1" outlineLevel="1" x14ac:dyDescent="0.25">
      <c r="A1646" s="117"/>
      <c r="B1646" s="128" t="s">
        <v>3026</v>
      </c>
      <c r="C1646" s="112">
        <v>2018</v>
      </c>
      <c r="D1646" s="119">
        <v>0.4</v>
      </c>
      <c r="E1646" s="113">
        <v>29</v>
      </c>
      <c r="F1646" s="121">
        <v>158.34</v>
      </c>
      <c r="G1646" s="113">
        <v>45.267690000000002</v>
      </c>
      <c r="J1646" s="215"/>
    </row>
    <row r="1647" spans="1:10" ht="16.5" hidden="1" outlineLevel="1" x14ac:dyDescent="0.25">
      <c r="A1647" s="117"/>
      <c r="B1647" s="128" t="s">
        <v>3027</v>
      </c>
      <c r="C1647" s="112">
        <v>2018</v>
      </c>
      <c r="D1647" s="119">
        <v>0.4</v>
      </c>
      <c r="E1647" s="113">
        <v>67</v>
      </c>
      <c r="F1647" s="121">
        <v>158.34</v>
      </c>
      <c r="G1647" s="113">
        <v>104.71065</v>
      </c>
      <c r="J1647" s="215"/>
    </row>
    <row r="1648" spans="1:10" ht="16.5" hidden="1" outlineLevel="1" x14ac:dyDescent="0.25">
      <c r="A1648" s="117"/>
      <c r="B1648" s="128" t="s">
        <v>3028</v>
      </c>
      <c r="C1648" s="112">
        <v>2018</v>
      </c>
      <c r="D1648" s="119">
        <v>0.4</v>
      </c>
      <c r="E1648" s="113">
        <v>42</v>
      </c>
      <c r="F1648" s="121">
        <v>158.34</v>
      </c>
      <c r="G1648" s="113">
        <v>32.114620000000002</v>
      </c>
      <c r="J1648" s="215"/>
    </row>
    <row r="1649" spans="1:10" ht="16.5" hidden="1" outlineLevel="1" x14ac:dyDescent="0.25">
      <c r="A1649" s="117"/>
      <c r="B1649" s="128" t="s">
        <v>3029</v>
      </c>
      <c r="C1649" s="112">
        <v>2018</v>
      </c>
      <c r="D1649" s="119">
        <v>0.4</v>
      </c>
      <c r="E1649" s="113">
        <v>23</v>
      </c>
      <c r="F1649" s="121">
        <v>158.34</v>
      </c>
      <c r="G1649" s="113">
        <v>42.435490000000001</v>
      </c>
      <c r="J1649" s="215"/>
    </row>
    <row r="1650" spans="1:10" ht="16.5" hidden="1" outlineLevel="1" x14ac:dyDescent="0.25">
      <c r="A1650" s="117"/>
      <c r="B1650" s="128" t="s">
        <v>3030</v>
      </c>
      <c r="C1650" s="112">
        <v>2018</v>
      </c>
      <c r="D1650" s="119">
        <v>0.4</v>
      </c>
      <c r="E1650" s="113">
        <v>87</v>
      </c>
      <c r="F1650" s="121">
        <v>158.34</v>
      </c>
      <c r="G1650" s="113">
        <v>85.482300000000009</v>
      </c>
      <c r="J1650" s="215"/>
    </row>
    <row r="1651" spans="1:10" ht="16.5" hidden="1" outlineLevel="1" x14ac:dyDescent="0.25">
      <c r="A1651" s="117"/>
      <c r="B1651" s="128" t="s">
        <v>3031</v>
      </c>
      <c r="C1651" s="112">
        <v>2018</v>
      </c>
      <c r="D1651" s="119">
        <v>10</v>
      </c>
      <c r="E1651" s="113">
        <v>17</v>
      </c>
      <c r="F1651" s="121">
        <v>5353</v>
      </c>
      <c r="G1651" s="113">
        <v>139.20923000000002</v>
      </c>
      <c r="J1651" s="215"/>
    </row>
    <row r="1652" spans="1:10" ht="16.5" hidden="1" outlineLevel="1" x14ac:dyDescent="0.25">
      <c r="A1652" s="117"/>
      <c r="B1652" s="128" t="s">
        <v>3032</v>
      </c>
      <c r="C1652" s="112">
        <v>2018</v>
      </c>
      <c r="D1652" s="119">
        <v>0.4</v>
      </c>
      <c r="E1652" s="113">
        <v>410</v>
      </c>
      <c r="F1652" s="121">
        <v>158.34</v>
      </c>
      <c r="G1652" s="113">
        <v>840.66524000000004</v>
      </c>
      <c r="J1652" s="215"/>
    </row>
    <row r="1653" spans="1:10" ht="16.5" hidden="1" outlineLevel="1" x14ac:dyDescent="0.25">
      <c r="A1653" s="117"/>
      <c r="B1653" s="128" t="s">
        <v>3033</v>
      </c>
      <c r="C1653" s="112">
        <v>2018</v>
      </c>
      <c r="D1653" s="119">
        <v>10</v>
      </c>
      <c r="E1653" s="113">
        <v>403</v>
      </c>
      <c r="F1653" s="121">
        <v>5353</v>
      </c>
      <c r="G1653" s="113">
        <v>245.14326</v>
      </c>
      <c r="J1653" s="215"/>
    </row>
    <row r="1654" spans="1:10" ht="16.5" hidden="1" outlineLevel="1" x14ac:dyDescent="0.25">
      <c r="A1654" s="117"/>
      <c r="B1654" s="128" t="s">
        <v>3034</v>
      </c>
      <c r="C1654" s="112">
        <v>2018</v>
      </c>
      <c r="D1654" s="119">
        <v>0.4</v>
      </c>
      <c r="E1654" s="113">
        <v>123</v>
      </c>
      <c r="F1654" s="121">
        <v>158.34</v>
      </c>
      <c r="G1654" s="113">
        <v>255.13158999999999</v>
      </c>
      <c r="J1654" s="215"/>
    </row>
    <row r="1655" spans="1:10" ht="16.5" hidden="1" outlineLevel="1" x14ac:dyDescent="0.25">
      <c r="A1655" s="117"/>
      <c r="B1655" s="128" t="s">
        <v>2527</v>
      </c>
      <c r="C1655" s="112">
        <v>2018</v>
      </c>
      <c r="D1655" s="119">
        <v>0.4</v>
      </c>
      <c r="E1655" s="113">
        <v>705.00000000000011</v>
      </c>
      <c r="F1655" s="121">
        <v>158.34</v>
      </c>
      <c r="G1655" s="113">
        <v>824.79732999999999</v>
      </c>
      <c r="J1655" s="215"/>
    </row>
    <row r="1656" spans="1:10" ht="16.5" hidden="1" outlineLevel="1" x14ac:dyDescent="0.25">
      <c r="A1656" s="117"/>
      <c r="B1656" s="128" t="s">
        <v>3035</v>
      </c>
      <c r="C1656" s="112">
        <v>2018</v>
      </c>
      <c r="D1656" s="119">
        <v>0.4</v>
      </c>
      <c r="E1656" s="113">
        <v>344</v>
      </c>
      <c r="F1656" s="121">
        <v>158.34</v>
      </c>
      <c r="G1656" s="113">
        <v>85.618049999999982</v>
      </c>
      <c r="J1656" s="215"/>
    </row>
    <row r="1657" spans="1:10" ht="16.5" hidden="1" outlineLevel="1" x14ac:dyDescent="0.25">
      <c r="A1657" s="117"/>
      <c r="B1657" s="128" t="s">
        <v>3036</v>
      </c>
      <c r="C1657" s="112">
        <v>2018</v>
      </c>
      <c r="D1657" s="119">
        <v>0.4</v>
      </c>
      <c r="E1657" s="113">
        <v>589</v>
      </c>
      <c r="F1657" s="121">
        <v>158.34</v>
      </c>
      <c r="G1657" s="113">
        <v>188.69319000000002</v>
      </c>
      <c r="J1657" s="215"/>
    </row>
    <row r="1658" spans="1:10" ht="16.5" hidden="1" outlineLevel="1" x14ac:dyDescent="0.25">
      <c r="A1658" s="117"/>
      <c r="B1658" s="128" t="s">
        <v>3037</v>
      </c>
      <c r="C1658" s="112">
        <v>2018</v>
      </c>
      <c r="D1658" s="119">
        <v>0.4</v>
      </c>
      <c r="E1658" s="113">
        <v>251</v>
      </c>
      <c r="F1658" s="121">
        <v>158.34</v>
      </c>
      <c r="G1658" s="113">
        <v>314.84502999999995</v>
      </c>
      <c r="J1658" s="215"/>
    </row>
    <row r="1659" spans="1:10" ht="16.5" hidden="1" outlineLevel="1" x14ac:dyDescent="0.25">
      <c r="A1659" s="117"/>
      <c r="B1659" s="128" t="s">
        <v>3038</v>
      </c>
      <c r="C1659" s="112">
        <v>2018</v>
      </c>
      <c r="D1659" s="119">
        <v>0.4</v>
      </c>
      <c r="E1659" s="113">
        <v>192</v>
      </c>
      <c r="F1659" s="121">
        <v>158.34</v>
      </c>
      <c r="G1659" s="113">
        <v>164.66704000000001</v>
      </c>
      <c r="J1659" s="215"/>
    </row>
    <row r="1660" spans="1:10" ht="16.5" hidden="1" outlineLevel="1" x14ac:dyDescent="0.25">
      <c r="A1660" s="117"/>
      <c r="B1660" s="128" t="s">
        <v>3039</v>
      </c>
      <c r="C1660" s="112">
        <v>2018</v>
      </c>
      <c r="D1660" s="119">
        <v>0.4</v>
      </c>
      <c r="E1660" s="113">
        <v>590</v>
      </c>
      <c r="F1660" s="121">
        <v>158.34</v>
      </c>
      <c r="G1660" s="113">
        <v>534.73801000000003</v>
      </c>
      <c r="J1660" s="215"/>
    </row>
    <row r="1661" spans="1:10" ht="16.5" hidden="1" outlineLevel="1" x14ac:dyDescent="0.25">
      <c r="A1661" s="117"/>
      <c r="B1661" s="128" t="s">
        <v>1992</v>
      </c>
      <c r="C1661" s="112">
        <v>2018</v>
      </c>
      <c r="D1661" s="119">
        <v>0.4</v>
      </c>
      <c r="E1661" s="113">
        <v>390</v>
      </c>
      <c r="F1661" s="121">
        <v>158.34</v>
      </c>
      <c r="G1661" s="113">
        <v>131.14529000000002</v>
      </c>
      <c r="J1661" s="215"/>
    </row>
    <row r="1662" spans="1:10" ht="16.5" hidden="1" outlineLevel="1" x14ac:dyDescent="0.25">
      <c r="A1662" s="117"/>
      <c r="B1662" s="128" t="s">
        <v>3040</v>
      </c>
      <c r="C1662" s="112">
        <v>2018</v>
      </c>
      <c r="D1662" s="119">
        <v>0.4</v>
      </c>
      <c r="E1662" s="113">
        <v>182</v>
      </c>
      <c r="F1662" s="121">
        <v>158.34</v>
      </c>
      <c r="G1662" s="113">
        <v>194.34195000000003</v>
      </c>
      <c r="J1662" s="215"/>
    </row>
    <row r="1663" spans="1:10" ht="16.5" hidden="1" outlineLevel="1" x14ac:dyDescent="0.25">
      <c r="A1663" s="117"/>
      <c r="B1663" s="128" t="s">
        <v>3041</v>
      </c>
      <c r="C1663" s="112">
        <v>2018</v>
      </c>
      <c r="D1663" s="119">
        <v>0.4</v>
      </c>
      <c r="E1663" s="113">
        <v>30</v>
      </c>
      <c r="F1663" s="121">
        <v>158.34</v>
      </c>
      <c r="G1663" s="113">
        <v>63.068080000000002</v>
      </c>
      <c r="J1663" s="215"/>
    </row>
    <row r="1664" spans="1:10" ht="16.5" hidden="1" outlineLevel="1" x14ac:dyDescent="0.25">
      <c r="A1664" s="117"/>
      <c r="B1664" s="128" t="s">
        <v>3042</v>
      </c>
      <c r="C1664" s="112">
        <v>2018</v>
      </c>
      <c r="D1664" s="119">
        <v>10</v>
      </c>
      <c r="E1664" s="113">
        <v>357</v>
      </c>
      <c r="F1664" s="121">
        <v>5353</v>
      </c>
      <c r="G1664" s="113">
        <v>328.63393000000002</v>
      </c>
      <c r="J1664" s="215"/>
    </row>
    <row r="1665" spans="1:10" ht="16.5" hidden="1" outlineLevel="1" x14ac:dyDescent="0.25">
      <c r="A1665" s="117"/>
      <c r="B1665" s="128" t="s">
        <v>3043</v>
      </c>
      <c r="C1665" s="112">
        <v>2018</v>
      </c>
      <c r="D1665" s="119">
        <v>10</v>
      </c>
      <c r="E1665" s="113">
        <v>510</v>
      </c>
      <c r="F1665" s="121">
        <v>5353</v>
      </c>
      <c r="G1665" s="113">
        <v>846.3916999999999</v>
      </c>
      <c r="J1665" s="215"/>
    </row>
    <row r="1666" spans="1:10" ht="16.5" hidden="1" outlineLevel="1" x14ac:dyDescent="0.25">
      <c r="A1666" s="117"/>
      <c r="B1666" s="128" t="s">
        <v>3044</v>
      </c>
      <c r="C1666" s="112">
        <v>2018</v>
      </c>
      <c r="D1666" s="119">
        <v>10</v>
      </c>
      <c r="E1666" s="113">
        <v>963</v>
      </c>
      <c r="F1666" s="121">
        <v>5353</v>
      </c>
      <c r="G1666" s="113">
        <v>1304.53061</v>
      </c>
      <c r="J1666" s="215"/>
    </row>
    <row r="1667" spans="1:10" ht="16.5" hidden="1" outlineLevel="1" x14ac:dyDescent="0.25">
      <c r="A1667" s="117"/>
      <c r="B1667" s="128" t="s">
        <v>3045</v>
      </c>
      <c r="C1667" s="112">
        <v>2018</v>
      </c>
      <c r="D1667" s="119">
        <v>0.4</v>
      </c>
      <c r="E1667" s="113">
        <v>89</v>
      </c>
      <c r="F1667" s="121">
        <v>158.34</v>
      </c>
      <c r="G1667" s="113">
        <v>145.48989</v>
      </c>
      <c r="J1667" s="215"/>
    </row>
    <row r="1668" spans="1:10" ht="16.5" hidden="1" outlineLevel="1" x14ac:dyDescent="0.25">
      <c r="A1668" s="117"/>
      <c r="B1668" s="128" t="s">
        <v>3046</v>
      </c>
      <c r="C1668" s="112">
        <v>2018</v>
      </c>
      <c r="D1668" s="119">
        <v>10</v>
      </c>
      <c r="E1668" s="113">
        <v>2721</v>
      </c>
      <c r="F1668" s="121">
        <v>5353</v>
      </c>
      <c r="G1668" s="113">
        <v>3216.05089</v>
      </c>
      <c r="J1668" s="215"/>
    </row>
    <row r="1669" spans="1:10" ht="16.5" hidden="1" outlineLevel="1" x14ac:dyDescent="0.25">
      <c r="A1669" s="117"/>
      <c r="B1669" s="128" t="s">
        <v>3047</v>
      </c>
      <c r="C1669" s="112">
        <v>2018</v>
      </c>
      <c r="D1669" s="119">
        <v>0.4</v>
      </c>
      <c r="E1669" s="113">
        <v>254</v>
      </c>
      <c r="F1669" s="121">
        <v>158.34</v>
      </c>
      <c r="G1669" s="113">
        <v>316.22876000000002</v>
      </c>
      <c r="J1669" s="215"/>
    </row>
    <row r="1670" spans="1:10" ht="16.5" hidden="1" outlineLevel="1" x14ac:dyDescent="0.25">
      <c r="A1670" s="117"/>
      <c r="B1670" s="128" t="s">
        <v>3048</v>
      </c>
      <c r="C1670" s="112">
        <v>2018</v>
      </c>
      <c r="D1670" s="119">
        <v>0.4</v>
      </c>
      <c r="E1670" s="113">
        <v>86</v>
      </c>
      <c r="F1670" s="121">
        <v>158.34</v>
      </c>
      <c r="G1670" s="113">
        <v>244.13122000000001</v>
      </c>
      <c r="J1670" s="215"/>
    </row>
    <row r="1671" spans="1:10" ht="16.5" hidden="1" outlineLevel="1" x14ac:dyDescent="0.25">
      <c r="A1671" s="117"/>
      <c r="B1671" s="128" t="s">
        <v>3049</v>
      </c>
      <c r="C1671" s="112">
        <v>2018</v>
      </c>
      <c r="D1671" s="119">
        <v>0.4</v>
      </c>
      <c r="E1671" s="113">
        <v>51</v>
      </c>
      <c r="F1671" s="121">
        <v>158.34</v>
      </c>
      <c r="G1671" s="113">
        <v>114.24731</v>
      </c>
      <c r="J1671" s="215"/>
    </row>
    <row r="1672" spans="1:10" ht="16.5" hidden="1" outlineLevel="1" x14ac:dyDescent="0.25">
      <c r="A1672" s="117"/>
      <c r="B1672" s="128" t="s">
        <v>3050</v>
      </c>
      <c r="C1672" s="112">
        <v>2018</v>
      </c>
      <c r="D1672" s="119">
        <v>0.4</v>
      </c>
      <c r="E1672" s="113">
        <v>76</v>
      </c>
      <c r="F1672" s="121">
        <v>158.34</v>
      </c>
      <c r="G1672" s="113">
        <v>106.38597999999999</v>
      </c>
      <c r="J1672" s="215"/>
    </row>
    <row r="1673" spans="1:10" ht="16.5" hidden="1" outlineLevel="1" x14ac:dyDescent="0.25">
      <c r="A1673" s="117"/>
      <c r="B1673" s="128" t="s">
        <v>3051</v>
      </c>
      <c r="C1673" s="112">
        <v>2018</v>
      </c>
      <c r="D1673" s="119">
        <v>0.4</v>
      </c>
      <c r="E1673" s="113">
        <v>181</v>
      </c>
      <c r="F1673" s="121">
        <v>158.34</v>
      </c>
      <c r="G1673" s="113">
        <v>175.56147000000001</v>
      </c>
      <c r="J1673" s="215"/>
    </row>
    <row r="1674" spans="1:10" ht="16.5" hidden="1" outlineLevel="1" x14ac:dyDescent="0.25">
      <c r="A1674" s="117"/>
      <c r="B1674" s="128" t="s">
        <v>3052</v>
      </c>
      <c r="C1674" s="112">
        <v>2018</v>
      </c>
      <c r="D1674" s="119">
        <v>10</v>
      </c>
      <c r="E1674" s="113">
        <v>58</v>
      </c>
      <c r="F1674" s="121">
        <v>5353</v>
      </c>
      <c r="G1674" s="113">
        <v>179.01709</v>
      </c>
      <c r="J1674" s="215"/>
    </row>
    <row r="1675" spans="1:10" ht="16.5" hidden="1" outlineLevel="1" x14ac:dyDescent="0.25">
      <c r="A1675" s="117"/>
      <c r="B1675" s="128" t="s">
        <v>3053</v>
      </c>
      <c r="C1675" s="112">
        <v>2018</v>
      </c>
      <c r="D1675" s="119">
        <v>0.4</v>
      </c>
      <c r="E1675" s="113">
        <v>40</v>
      </c>
      <c r="F1675" s="121">
        <v>158.34</v>
      </c>
      <c r="G1675" s="113">
        <v>55.963369999999998</v>
      </c>
      <c r="J1675" s="215"/>
    </row>
    <row r="1676" spans="1:10" ht="16.5" hidden="1" outlineLevel="1" x14ac:dyDescent="0.25">
      <c r="A1676" s="117"/>
      <c r="B1676" s="128" t="s">
        <v>3054</v>
      </c>
      <c r="C1676" s="112">
        <v>2018</v>
      </c>
      <c r="D1676" s="119">
        <v>0.4</v>
      </c>
      <c r="E1676" s="113">
        <v>218</v>
      </c>
      <c r="F1676" s="121">
        <v>158.34</v>
      </c>
      <c r="G1676" s="113">
        <v>175.71146999999999</v>
      </c>
      <c r="J1676" s="215"/>
    </row>
    <row r="1677" spans="1:10" ht="16.5" hidden="1" outlineLevel="1" x14ac:dyDescent="0.25">
      <c r="A1677" s="117"/>
      <c r="B1677" s="128" t="s">
        <v>3055</v>
      </c>
      <c r="C1677" s="112">
        <v>2018</v>
      </c>
      <c r="D1677" s="119">
        <v>0.4</v>
      </c>
      <c r="E1677" s="113">
        <v>28</v>
      </c>
      <c r="F1677" s="121">
        <v>158.34</v>
      </c>
      <c r="G1677" s="113">
        <v>100.96812</v>
      </c>
      <c r="J1677" s="215"/>
    </row>
    <row r="1678" spans="1:10" ht="16.5" hidden="1" outlineLevel="1" x14ac:dyDescent="0.25">
      <c r="A1678" s="117"/>
      <c r="B1678" s="128" t="s">
        <v>3056</v>
      </c>
      <c r="C1678" s="112">
        <v>2018</v>
      </c>
      <c r="D1678" s="119">
        <v>0.4</v>
      </c>
      <c r="E1678" s="113">
        <v>160</v>
      </c>
      <c r="F1678" s="121">
        <v>158.34</v>
      </c>
      <c r="G1678" s="113">
        <v>153.90229000000002</v>
      </c>
      <c r="J1678" s="215"/>
    </row>
    <row r="1679" spans="1:10" ht="16.5" hidden="1" outlineLevel="1" x14ac:dyDescent="0.25">
      <c r="A1679" s="117"/>
      <c r="B1679" s="128" t="s">
        <v>3057</v>
      </c>
      <c r="C1679" s="112">
        <v>2018</v>
      </c>
      <c r="D1679" s="119">
        <v>0.4</v>
      </c>
      <c r="E1679" s="113">
        <v>40</v>
      </c>
      <c r="F1679" s="121">
        <v>158.34</v>
      </c>
      <c r="G1679" s="113">
        <v>70.119740000000007</v>
      </c>
      <c r="J1679" s="215"/>
    </row>
    <row r="1680" spans="1:10" ht="16.5" hidden="1" outlineLevel="1" x14ac:dyDescent="0.25">
      <c r="A1680" s="117"/>
      <c r="B1680" s="128" t="s">
        <v>3058</v>
      </c>
      <c r="C1680" s="112">
        <v>2018</v>
      </c>
      <c r="D1680" s="119">
        <v>0.4</v>
      </c>
      <c r="E1680" s="113">
        <v>403</v>
      </c>
      <c r="F1680" s="121">
        <v>158.34</v>
      </c>
      <c r="G1680" s="113">
        <v>412.25317000000001</v>
      </c>
      <c r="J1680" s="215"/>
    </row>
    <row r="1681" spans="1:10" ht="16.5" hidden="1" outlineLevel="1" x14ac:dyDescent="0.25">
      <c r="A1681" s="117"/>
      <c r="B1681" s="128" t="s">
        <v>3059</v>
      </c>
      <c r="C1681" s="112">
        <v>2018</v>
      </c>
      <c r="D1681" s="119">
        <v>0.4</v>
      </c>
      <c r="E1681" s="113">
        <v>449</v>
      </c>
      <c r="F1681" s="121">
        <v>158.34</v>
      </c>
      <c r="G1681" s="113">
        <v>614.56909999999993</v>
      </c>
      <c r="J1681" s="215"/>
    </row>
    <row r="1682" spans="1:10" ht="16.5" hidden="1" outlineLevel="1" x14ac:dyDescent="0.25">
      <c r="A1682" s="117"/>
      <c r="B1682" s="128" t="s">
        <v>3060</v>
      </c>
      <c r="C1682" s="112">
        <v>2018</v>
      </c>
      <c r="D1682" s="119">
        <v>0.4</v>
      </c>
      <c r="E1682" s="113">
        <v>269</v>
      </c>
      <c r="F1682" s="121">
        <v>158.34</v>
      </c>
      <c r="G1682" s="113">
        <v>281.70870000000002</v>
      </c>
      <c r="J1682" s="215"/>
    </row>
    <row r="1683" spans="1:10" ht="16.5" hidden="1" outlineLevel="1" x14ac:dyDescent="0.25">
      <c r="A1683" s="117"/>
      <c r="B1683" s="128" t="s">
        <v>3061</v>
      </c>
      <c r="C1683" s="112">
        <v>2018</v>
      </c>
      <c r="D1683" s="119">
        <v>0.4</v>
      </c>
      <c r="E1683" s="113">
        <v>396</v>
      </c>
      <c r="F1683" s="121">
        <v>158.34</v>
      </c>
      <c r="G1683" s="113">
        <v>470.34568000000002</v>
      </c>
      <c r="J1683" s="215"/>
    </row>
    <row r="1684" spans="1:10" ht="16.5" hidden="1" outlineLevel="1" x14ac:dyDescent="0.25">
      <c r="A1684" s="117"/>
      <c r="B1684" s="128" t="s">
        <v>3062</v>
      </c>
      <c r="C1684" s="112">
        <v>2018</v>
      </c>
      <c r="D1684" s="119">
        <v>0.4</v>
      </c>
      <c r="E1684" s="113">
        <v>343</v>
      </c>
      <c r="F1684" s="121">
        <v>158.34</v>
      </c>
      <c r="G1684" s="113">
        <v>490.06758000000002</v>
      </c>
      <c r="J1684" s="215"/>
    </row>
    <row r="1685" spans="1:10" ht="16.5" hidden="1" outlineLevel="1" x14ac:dyDescent="0.25">
      <c r="A1685" s="117"/>
      <c r="B1685" s="128" t="s">
        <v>3063</v>
      </c>
      <c r="C1685" s="112">
        <v>2018</v>
      </c>
      <c r="D1685" s="119">
        <v>0.4</v>
      </c>
      <c r="E1685" s="113">
        <v>60</v>
      </c>
      <c r="F1685" s="121">
        <v>158.34</v>
      </c>
      <c r="G1685" s="113">
        <v>102.0819</v>
      </c>
      <c r="J1685" s="215"/>
    </row>
    <row r="1686" spans="1:10" ht="16.5" hidden="1" outlineLevel="1" x14ac:dyDescent="0.25">
      <c r="A1686" s="117"/>
      <c r="B1686" s="128" t="s">
        <v>3064</v>
      </c>
      <c r="C1686" s="112">
        <v>2018</v>
      </c>
      <c r="D1686" s="119">
        <v>6</v>
      </c>
      <c r="E1686" s="113">
        <v>378</v>
      </c>
      <c r="F1686" s="121">
        <v>5353</v>
      </c>
      <c r="G1686" s="113">
        <v>425.69318999999996</v>
      </c>
      <c r="J1686" s="215"/>
    </row>
    <row r="1687" spans="1:10" ht="16.5" hidden="1" outlineLevel="1" x14ac:dyDescent="0.25">
      <c r="A1687" s="117"/>
      <c r="B1687" s="128" t="s">
        <v>3065</v>
      </c>
      <c r="C1687" s="112">
        <v>2018</v>
      </c>
      <c r="D1687" s="119">
        <v>0.4</v>
      </c>
      <c r="E1687" s="113">
        <v>36</v>
      </c>
      <c r="F1687" s="121">
        <v>158.34</v>
      </c>
      <c r="G1687" s="113">
        <v>41.93694</v>
      </c>
      <c r="J1687" s="215"/>
    </row>
    <row r="1688" spans="1:10" ht="16.5" hidden="1" outlineLevel="1" x14ac:dyDescent="0.25">
      <c r="A1688" s="117"/>
      <c r="B1688" s="128" t="s">
        <v>3066</v>
      </c>
      <c r="C1688" s="112">
        <v>2018</v>
      </c>
      <c r="D1688" s="119">
        <v>0.4</v>
      </c>
      <c r="E1688" s="113">
        <v>99</v>
      </c>
      <c r="F1688" s="121">
        <v>158.34</v>
      </c>
      <c r="G1688" s="113">
        <v>181.41001</v>
      </c>
      <c r="J1688" s="215"/>
    </row>
    <row r="1689" spans="1:10" ht="16.5" hidden="1" outlineLevel="1" x14ac:dyDescent="0.25">
      <c r="A1689" s="117"/>
      <c r="B1689" s="128" t="s">
        <v>3067</v>
      </c>
      <c r="C1689" s="112">
        <v>2018</v>
      </c>
      <c r="D1689" s="119">
        <v>0.4</v>
      </c>
      <c r="E1689" s="113">
        <v>35</v>
      </c>
      <c r="F1689" s="121">
        <v>158.34</v>
      </c>
      <c r="G1689" s="113">
        <v>67.509249999999994</v>
      </c>
      <c r="J1689" s="215"/>
    </row>
    <row r="1690" spans="1:10" ht="16.5" hidden="1" outlineLevel="1" x14ac:dyDescent="0.25">
      <c r="A1690" s="117"/>
      <c r="B1690" s="128" t="s">
        <v>3068</v>
      </c>
      <c r="C1690" s="112">
        <v>2018</v>
      </c>
      <c r="D1690" s="119">
        <v>0.4</v>
      </c>
      <c r="E1690" s="113">
        <v>115</v>
      </c>
      <c r="F1690" s="121">
        <v>158.34</v>
      </c>
      <c r="G1690" s="113">
        <v>195.02319</v>
      </c>
      <c r="J1690" s="215"/>
    </row>
    <row r="1691" spans="1:10" ht="16.5" hidden="1" outlineLevel="1" x14ac:dyDescent="0.25">
      <c r="A1691" s="117"/>
      <c r="B1691" s="128" t="s">
        <v>3069</v>
      </c>
      <c r="C1691" s="112">
        <v>2018</v>
      </c>
      <c r="D1691" s="119">
        <v>0.4</v>
      </c>
      <c r="E1691" s="113">
        <v>30</v>
      </c>
      <c r="F1691" s="121">
        <v>158.34</v>
      </c>
      <c r="G1691" s="113">
        <v>144.05759</v>
      </c>
      <c r="J1691" s="215"/>
    </row>
    <row r="1692" spans="1:10" ht="16.5" hidden="1" outlineLevel="1" x14ac:dyDescent="0.25">
      <c r="A1692" s="117"/>
      <c r="B1692" s="128" t="s">
        <v>3070</v>
      </c>
      <c r="C1692" s="112">
        <v>2018</v>
      </c>
      <c r="D1692" s="119">
        <v>0.4</v>
      </c>
      <c r="E1692" s="113">
        <v>23</v>
      </c>
      <c r="F1692" s="121">
        <v>158.34</v>
      </c>
      <c r="G1692" s="113">
        <v>96.886399999999995</v>
      </c>
      <c r="J1692" s="215"/>
    </row>
    <row r="1693" spans="1:10" ht="16.5" hidden="1" outlineLevel="1" x14ac:dyDescent="0.25">
      <c r="A1693" s="117"/>
      <c r="B1693" s="128" t="s">
        <v>3071</v>
      </c>
      <c r="C1693" s="112">
        <v>2018</v>
      </c>
      <c r="D1693" s="119">
        <v>10</v>
      </c>
      <c r="E1693" s="113">
        <v>501</v>
      </c>
      <c r="F1693" s="121">
        <v>5353</v>
      </c>
      <c r="G1693" s="113">
        <v>1031.2731699999999</v>
      </c>
      <c r="J1693" s="215"/>
    </row>
    <row r="1694" spans="1:10" ht="16.5" hidden="1" outlineLevel="1" x14ac:dyDescent="0.25">
      <c r="A1694" s="117"/>
      <c r="B1694" s="128" t="s">
        <v>3072</v>
      </c>
      <c r="C1694" s="112">
        <v>2018</v>
      </c>
      <c r="D1694" s="119">
        <v>0.4</v>
      </c>
      <c r="E1694" s="113">
        <v>7</v>
      </c>
      <c r="F1694" s="121">
        <v>158.34</v>
      </c>
      <c r="G1694" s="113">
        <v>107.66897</v>
      </c>
      <c r="J1694" s="215"/>
    </row>
    <row r="1695" spans="1:10" ht="16.5" hidden="1" outlineLevel="1" x14ac:dyDescent="0.25">
      <c r="A1695" s="117"/>
      <c r="B1695" s="128" t="s">
        <v>3073</v>
      </c>
      <c r="C1695" s="112">
        <v>2018</v>
      </c>
      <c r="D1695" s="119">
        <v>10</v>
      </c>
      <c r="E1695" s="113">
        <v>33</v>
      </c>
      <c r="F1695" s="121">
        <v>5353</v>
      </c>
      <c r="G1695" s="113">
        <v>80.684640000000002</v>
      </c>
      <c r="J1695" s="215"/>
    </row>
    <row r="1696" spans="1:10" ht="16.5" hidden="1" outlineLevel="1" x14ac:dyDescent="0.25">
      <c r="A1696" s="117"/>
      <c r="B1696" s="128" t="s">
        <v>3074</v>
      </c>
      <c r="C1696" s="112">
        <v>2018</v>
      </c>
      <c r="D1696" s="119">
        <v>6</v>
      </c>
      <c r="E1696" s="113">
        <v>204</v>
      </c>
      <c r="F1696" s="121">
        <v>5353</v>
      </c>
      <c r="G1696" s="113">
        <v>345.57301000000001</v>
      </c>
      <c r="J1696" s="215"/>
    </row>
    <row r="1697" spans="1:10" ht="16.5" hidden="1" outlineLevel="1" x14ac:dyDescent="0.25">
      <c r="A1697" s="117"/>
      <c r="B1697" s="128" t="s">
        <v>3075</v>
      </c>
      <c r="C1697" s="112">
        <v>2018</v>
      </c>
      <c r="D1697" s="119">
        <v>0.4</v>
      </c>
      <c r="E1697" s="113">
        <v>373</v>
      </c>
      <c r="F1697" s="121">
        <v>158.34</v>
      </c>
      <c r="G1697" s="113">
        <v>567.98040000000003</v>
      </c>
      <c r="J1697" s="215"/>
    </row>
    <row r="1698" spans="1:10" ht="16.5" hidden="1" outlineLevel="1" x14ac:dyDescent="0.25">
      <c r="A1698" s="117"/>
      <c r="B1698" s="128" t="s">
        <v>3076</v>
      </c>
      <c r="C1698" s="112">
        <v>2018</v>
      </c>
      <c r="D1698" s="119">
        <v>6</v>
      </c>
      <c r="E1698" s="113">
        <v>11</v>
      </c>
      <c r="F1698" s="121">
        <v>5353</v>
      </c>
      <c r="G1698" s="113">
        <v>189.05617999999998</v>
      </c>
      <c r="J1698" s="215"/>
    </row>
    <row r="1699" spans="1:10" ht="16.5" hidden="1" outlineLevel="1" x14ac:dyDescent="0.25">
      <c r="A1699" s="117"/>
      <c r="B1699" s="128" t="s">
        <v>3077</v>
      </c>
      <c r="C1699" s="112">
        <v>2018</v>
      </c>
      <c r="D1699" s="119">
        <v>0.4</v>
      </c>
      <c r="E1699" s="113">
        <v>566</v>
      </c>
      <c r="F1699" s="121">
        <v>158.34</v>
      </c>
      <c r="G1699" s="113">
        <v>773.47077000000002</v>
      </c>
      <c r="J1699" s="215"/>
    </row>
    <row r="1700" spans="1:10" ht="16.5" hidden="1" outlineLevel="1" x14ac:dyDescent="0.25">
      <c r="A1700" s="117"/>
      <c r="B1700" s="128" t="s">
        <v>3078</v>
      </c>
      <c r="C1700" s="112">
        <v>2018</v>
      </c>
      <c r="D1700" s="119">
        <v>0.4</v>
      </c>
      <c r="E1700" s="113">
        <v>698</v>
      </c>
      <c r="F1700" s="121">
        <v>158.34</v>
      </c>
      <c r="G1700" s="113">
        <v>645.06739000000005</v>
      </c>
      <c r="J1700" s="215"/>
    </row>
    <row r="1701" spans="1:10" ht="16.5" hidden="1" outlineLevel="1" x14ac:dyDescent="0.25">
      <c r="A1701" s="117"/>
      <c r="B1701" s="128" t="s">
        <v>3079</v>
      </c>
      <c r="C1701" s="112">
        <v>2018</v>
      </c>
      <c r="D1701" s="119">
        <v>10</v>
      </c>
      <c r="E1701" s="113">
        <v>10</v>
      </c>
      <c r="F1701" s="121">
        <v>5353</v>
      </c>
      <c r="G1701" s="113">
        <v>78.363640000000004</v>
      </c>
      <c r="J1701" s="215"/>
    </row>
    <row r="1702" spans="1:10" ht="16.5" hidden="1" outlineLevel="1" x14ac:dyDescent="0.25">
      <c r="A1702" s="117"/>
      <c r="B1702" s="128" t="s">
        <v>3080</v>
      </c>
      <c r="C1702" s="112">
        <v>2018</v>
      </c>
      <c r="D1702" s="119">
        <v>10</v>
      </c>
      <c r="E1702" s="113">
        <v>16</v>
      </c>
      <c r="F1702" s="121">
        <v>5353</v>
      </c>
      <c r="G1702" s="113">
        <v>90.74766000000001</v>
      </c>
      <c r="J1702" s="215"/>
    </row>
    <row r="1703" spans="1:10" ht="16.5" hidden="1" outlineLevel="1" x14ac:dyDescent="0.25">
      <c r="A1703" s="117"/>
      <c r="B1703" s="128" t="s">
        <v>3081</v>
      </c>
      <c r="C1703" s="112">
        <v>2018</v>
      </c>
      <c r="D1703" s="119">
        <v>0.4</v>
      </c>
      <c r="E1703" s="113">
        <v>1029</v>
      </c>
      <c r="F1703" s="121">
        <v>158.34</v>
      </c>
      <c r="G1703" s="113">
        <v>1323.1633300000001</v>
      </c>
      <c r="J1703" s="215"/>
    </row>
    <row r="1704" spans="1:10" ht="16.5" hidden="1" outlineLevel="1" x14ac:dyDescent="0.25">
      <c r="A1704" s="117"/>
      <c r="B1704" s="128" t="s">
        <v>3082</v>
      </c>
      <c r="C1704" s="112">
        <v>2018</v>
      </c>
      <c r="D1704" s="119">
        <v>0.4</v>
      </c>
      <c r="E1704" s="113">
        <v>37</v>
      </c>
      <c r="F1704" s="121">
        <v>158.34</v>
      </c>
      <c r="G1704" s="113">
        <v>43.037860000000002</v>
      </c>
      <c r="J1704" s="215"/>
    </row>
    <row r="1705" spans="1:10" ht="16.5" hidden="1" outlineLevel="1" x14ac:dyDescent="0.25">
      <c r="A1705" s="117"/>
      <c r="B1705" s="128" t="s">
        <v>3083</v>
      </c>
      <c r="C1705" s="112">
        <v>2018</v>
      </c>
      <c r="D1705" s="119">
        <v>0.4</v>
      </c>
      <c r="E1705" s="113">
        <v>191</v>
      </c>
      <c r="F1705" s="121">
        <v>158.34</v>
      </c>
      <c r="G1705" s="113">
        <v>157.11247</v>
      </c>
      <c r="J1705" s="215"/>
    </row>
    <row r="1706" spans="1:10" ht="16.5" hidden="1" outlineLevel="1" x14ac:dyDescent="0.25">
      <c r="A1706" s="117"/>
      <c r="B1706" s="128" t="s">
        <v>3084</v>
      </c>
      <c r="C1706" s="112">
        <v>2018</v>
      </c>
      <c r="D1706" s="119">
        <v>0.4</v>
      </c>
      <c r="E1706" s="113">
        <v>463</v>
      </c>
      <c r="F1706" s="121">
        <v>158.34</v>
      </c>
      <c r="G1706" s="113">
        <v>505.83242999999999</v>
      </c>
      <c r="J1706" s="215"/>
    </row>
    <row r="1707" spans="1:10" ht="16.5" hidden="1" outlineLevel="1" x14ac:dyDescent="0.25">
      <c r="A1707" s="117"/>
      <c r="B1707" s="128" t="s">
        <v>3085</v>
      </c>
      <c r="C1707" s="112">
        <v>2018</v>
      </c>
      <c r="D1707" s="119">
        <v>10</v>
      </c>
      <c r="E1707" s="113">
        <v>3491</v>
      </c>
      <c r="F1707" s="121">
        <v>5353</v>
      </c>
      <c r="G1707" s="113">
        <v>2754.3007000000002</v>
      </c>
      <c r="J1707" s="215"/>
    </row>
    <row r="1708" spans="1:10" ht="16.5" hidden="1" outlineLevel="1" x14ac:dyDescent="0.25">
      <c r="A1708" s="117"/>
      <c r="B1708" s="128" t="s">
        <v>3086</v>
      </c>
      <c r="C1708" s="112">
        <v>2018</v>
      </c>
      <c r="D1708" s="119">
        <v>10</v>
      </c>
      <c r="E1708" s="113">
        <v>17</v>
      </c>
      <c r="F1708" s="121">
        <v>5353</v>
      </c>
      <c r="G1708" s="113">
        <v>96.761470000000003</v>
      </c>
      <c r="J1708" s="215"/>
    </row>
    <row r="1709" spans="1:10" ht="16.5" hidden="1" outlineLevel="1" x14ac:dyDescent="0.25">
      <c r="A1709" s="117"/>
      <c r="B1709" s="128" t="s">
        <v>3087</v>
      </c>
      <c r="C1709" s="112">
        <v>2018</v>
      </c>
      <c r="D1709" s="119">
        <v>0.4</v>
      </c>
      <c r="E1709" s="113">
        <v>128</v>
      </c>
      <c r="F1709" s="121">
        <v>158.34</v>
      </c>
      <c r="G1709" s="113">
        <v>171.37326000000002</v>
      </c>
      <c r="J1709" s="215"/>
    </row>
    <row r="1710" spans="1:10" ht="16.5" hidden="1" outlineLevel="1" x14ac:dyDescent="0.25">
      <c r="A1710" s="117"/>
      <c r="B1710" s="128" t="s">
        <v>3088</v>
      </c>
      <c r="C1710" s="112">
        <v>2018</v>
      </c>
      <c r="D1710" s="119">
        <v>0.4</v>
      </c>
      <c r="E1710" s="113">
        <v>186</v>
      </c>
      <c r="F1710" s="121">
        <v>158.34</v>
      </c>
      <c r="G1710" s="113">
        <v>237.89310999999998</v>
      </c>
      <c r="J1710" s="215"/>
    </row>
    <row r="1711" spans="1:10" ht="16.5" hidden="1" outlineLevel="1" x14ac:dyDescent="0.25">
      <c r="A1711" s="117"/>
      <c r="B1711" s="128" t="s">
        <v>3089</v>
      </c>
      <c r="C1711" s="112">
        <v>2018</v>
      </c>
      <c r="D1711" s="119">
        <v>0.4</v>
      </c>
      <c r="E1711" s="113">
        <v>187</v>
      </c>
      <c r="F1711" s="121">
        <v>158.34</v>
      </c>
      <c r="G1711" s="113">
        <v>241.46503000000001</v>
      </c>
      <c r="J1711" s="215"/>
    </row>
    <row r="1712" spans="1:10" ht="16.5" hidden="1" outlineLevel="1" x14ac:dyDescent="0.25">
      <c r="A1712" s="117"/>
      <c r="B1712" s="128" t="s">
        <v>3090</v>
      </c>
      <c r="C1712" s="112">
        <v>2018</v>
      </c>
      <c r="D1712" s="119">
        <v>10</v>
      </c>
      <c r="E1712" s="113">
        <v>15</v>
      </c>
      <c r="F1712" s="121">
        <v>5353</v>
      </c>
      <c r="G1712" s="113">
        <v>377.82555000000002</v>
      </c>
      <c r="J1712" s="215"/>
    </row>
    <row r="1713" spans="1:10" ht="16.5" hidden="1" outlineLevel="1" x14ac:dyDescent="0.25">
      <c r="A1713" s="117"/>
      <c r="B1713" s="128" t="s">
        <v>3090</v>
      </c>
      <c r="C1713" s="112">
        <v>2018</v>
      </c>
      <c r="D1713" s="119">
        <v>10</v>
      </c>
      <c r="E1713" s="113">
        <v>1558</v>
      </c>
      <c r="F1713" s="121">
        <v>5353</v>
      </c>
      <c r="G1713" s="113">
        <v>1596.7225600000002</v>
      </c>
      <c r="J1713" s="215"/>
    </row>
    <row r="1714" spans="1:10" ht="16.5" hidden="1" outlineLevel="1" x14ac:dyDescent="0.25">
      <c r="A1714" s="117"/>
      <c r="B1714" s="128" t="s">
        <v>3091</v>
      </c>
      <c r="C1714" s="112">
        <v>2018</v>
      </c>
      <c r="D1714" s="119">
        <v>10</v>
      </c>
      <c r="E1714" s="113">
        <v>5</v>
      </c>
      <c r="F1714" s="121">
        <v>5353</v>
      </c>
      <c r="G1714" s="113">
        <v>38.336970000000001</v>
      </c>
      <c r="J1714" s="215"/>
    </row>
    <row r="1715" spans="1:10" ht="16.5" hidden="1" outlineLevel="1" x14ac:dyDescent="0.25">
      <c r="A1715" s="117"/>
      <c r="B1715" s="128" t="s">
        <v>3092</v>
      </c>
      <c r="C1715" s="112">
        <v>2018</v>
      </c>
      <c r="D1715" s="119">
        <v>10</v>
      </c>
      <c r="E1715" s="113">
        <v>11</v>
      </c>
      <c r="F1715" s="121">
        <v>5353</v>
      </c>
      <c r="G1715" s="113">
        <v>61.197739999999996</v>
      </c>
      <c r="J1715" s="215"/>
    </row>
    <row r="1716" spans="1:10" ht="16.5" hidden="1" outlineLevel="1" x14ac:dyDescent="0.25">
      <c r="A1716" s="117"/>
      <c r="B1716" s="128" t="s">
        <v>3093</v>
      </c>
      <c r="C1716" s="112">
        <v>2018</v>
      </c>
      <c r="D1716" s="119">
        <v>0.4</v>
      </c>
      <c r="E1716" s="113">
        <v>357</v>
      </c>
      <c r="F1716" s="121">
        <v>158.34</v>
      </c>
      <c r="G1716" s="113">
        <v>407.49768</v>
      </c>
      <c r="J1716" s="215"/>
    </row>
    <row r="1717" spans="1:10" ht="16.5" hidden="1" outlineLevel="1" x14ac:dyDescent="0.25">
      <c r="A1717" s="117"/>
      <c r="B1717" s="128" t="s">
        <v>3094</v>
      </c>
      <c r="C1717" s="112">
        <v>2018</v>
      </c>
      <c r="D1717" s="119">
        <v>10</v>
      </c>
      <c r="E1717" s="113">
        <v>2009.9999999999998</v>
      </c>
      <c r="F1717" s="121">
        <v>5353</v>
      </c>
      <c r="G1717" s="113">
        <v>2369.5404100000001</v>
      </c>
      <c r="J1717" s="215"/>
    </row>
    <row r="1718" spans="1:10" ht="16.5" hidden="1" outlineLevel="1" x14ac:dyDescent="0.25">
      <c r="A1718" s="117"/>
      <c r="B1718" s="128" t="s">
        <v>3095</v>
      </c>
      <c r="C1718" s="112">
        <v>2018</v>
      </c>
      <c r="D1718" s="119">
        <v>0.4</v>
      </c>
      <c r="E1718" s="113">
        <v>60</v>
      </c>
      <c r="F1718" s="121">
        <v>158.34</v>
      </c>
      <c r="G1718" s="113">
        <v>89.070110000000014</v>
      </c>
      <c r="J1718" s="215"/>
    </row>
    <row r="1719" spans="1:10" ht="16.5" hidden="1" outlineLevel="1" x14ac:dyDescent="0.25">
      <c r="A1719" s="117"/>
      <c r="B1719" s="128" t="s">
        <v>3096</v>
      </c>
      <c r="C1719" s="112">
        <v>2018</v>
      </c>
      <c r="D1719" s="119">
        <v>0.4</v>
      </c>
      <c r="E1719" s="113">
        <v>43</v>
      </c>
      <c r="F1719" s="121">
        <v>158.34</v>
      </c>
      <c r="G1719" s="113">
        <v>69.520490000000009</v>
      </c>
      <c r="J1719" s="215"/>
    </row>
    <row r="1720" spans="1:10" ht="16.5" hidden="1" outlineLevel="1" x14ac:dyDescent="0.25">
      <c r="A1720" s="117"/>
      <c r="B1720" s="128" t="s">
        <v>3097</v>
      </c>
      <c r="C1720" s="112">
        <v>2018</v>
      </c>
      <c r="D1720" s="119">
        <v>0.4</v>
      </c>
      <c r="E1720" s="113">
        <v>1359</v>
      </c>
      <c r="F1720" s="121">
        <v>158.34</v>
      </c>
      <c r="G1720" s="113">
        <v>1623.88831</v>
      </c>
      <c r="J1720" s="215"/>
    </row>
    <row r="1721" spans="1:10" ht="16.5" hidden="1" outlineLevel="1" x14ac:dyDescent="0.25">
      <c r="A1721" s="117"/>
      <c r="B1721" s="128" t="s">
        <v>3098</v>
      </c>
      <c r="C1721" s="112">
        <v>2018</v>
      </c>
      <c r="D1721" s="119">
        <v>10</v>
      </c>
      <c r="E1721" s="113">
        <v>16</v>
      </c>
      <c r="F1721" s="121">
        <v>5353</v>
      </c>
      <c r="G1721" s="113">
        <v>118.43108000000001</v>
      </c>
      <c r="J1721" s="215"/>
    </row>
    <row r="1722" spans="1:10" ht="16.5" hidden="1" outlineLevel="1" x14ac:dyDescent="0.25">
      <c r="A1722" s="117"/>
      <c r="B1722" s="128" t="s">
        <v>3099</v>
      </c>
      <c r="C1722" s="112">
        <v>2018</v>
      </c>
      <c r="D1722" s="119">
        <v>0.4</v>
      </c>
      <c r="E1722" s="113">
        <v>88</v>
      </c>
      <c r="F1722" s="121">
        <v>158.34</v>
      </c>
      <c r="G1722" s="113">
        <v>80.413380000000004</v>
      </c>
      <c r="J1722" s="215"/>
    </row>
    <row r="1723" spans="1:10" ht="16.5" hidden="1" outlineLevel="1" x14ac:dyDescent="0.25">
      <c r="A1723" s="117"/>
      <c r="B1723" s="128" t="s">
        <v>3100</v>
      </c>
      <c r="C1723" s="112">
        <v>2018</v>
      </c>
      <c r="D1723" s="119">
        <v>0.4</v>
      </c>
      <c r="E1723" s="113">
        <v>30</v>
      </c>
      <c r="F1723" s="121">
        <v>158.34</v>
      </c>
      <c r="G1723" s="113">
        <v>52.748400000000004</v>
      </c>
      <c r="J1723" s="215"/>
    </row>
    <row r="1724" spans="1:10" ht="16.5" hidden="1" outlineLevel="1" x14ac:dyDescent="0.25">
      <c r="A1724" s="117"/>
      <c r="B1724" s="128" t="s">
        <v>3101</v>
      </c>
      <c r="C1724" s="112">
        <v>2018</v>
      </c>
      <c r="D1724" s="119">
        <v>0.4</v>
      </c>
      <c r="E1724" s="113">
        <v>540</v>
      </c>
      <c r="F1724" s="121">
        <v>158.34</v>
      </c>
      <c r="G1724" s="113">
        <v>380.82618000000008</v>
      </c>
      <c r="J1724" s="215"/>
    </row>
    <row r="1725" spans="1:10" ht="16.5" hidden="1" outlineLevel="1" x14ac:dyDescent="0.25">
      <c r="A1725" s="117"/>
      <c r="B1725" s="128" t="s">
        <v>3102</v>
      </c>
      <c r="C1725" s="112">
        <v>2018</v>
      </c>
      <c r="D1725" s="119">
        <v>0.4</v>
      </c>
      <c r="E1725" s="113">
        <v>107</v>
      </c>
      <c r="F1725" s="121">
        <v>158.34</v>
      </c>
      <c r="G1725" s="113">
        <v>224.708</v>
      </c>
      <c r="J1725" s="215"/>
    </row>
    <row r="1726" spans="1:10" ht="16.5" hidden="1" outlineLevel="1" x14ac:dyDescent="0.25">
      <c r="A1726" s="117"/>
      <c r="B1726" s="128" t="s">
        <v>3103</v>
      </c>
      <c r="C1726" s="112">
        <v>2018</v>
      </c>
      <c r="D1726" s="119">
        <v>0.4</v>
      </c>
      <c r="E1726" s="113">
        <v>32</v>
      </c>
      <c r="F1726" s="121">
        <v>158.34</v>
      </c>
      <c r="G1726" s="113">
        <v>123.07227999999999</v>
      </c>
      <c r="J1726" s="215"/>
    </row>
    <row r="1727" spans="1:10" ht="16.5" hidden="1" outlineLevel="1" x14ac:dyDescent="0.25">
      <c r="A1727" s="117"/>
      <c r="B1727" s="128" t="s">
        <v>3104</v>
      </c>
      <c r="C1727" s="112">
        <v>2018</v>
      </c>
      <c r="D1727" s="119">
        <v>0.4</v>
      </c>
      <c r="E1727" s="113">
        <v>320</v>
      </c>
      <c r="F1727" s="121">
        <v>158.34</v>
      </c>
      <c r="G1727" s="113">
        <v>188.06923999999998</v>
      </c>
      <c r="J1727" s="215"/>
    </row>
    <row r="1728" spans="1:10" ht="16.5" hidden="1" outlineLevel="1" x14ac:dyDescent="0.25">
      <c r="A1728" s="117"/>
      <c r="B1728" s="128" t="s">
        <v>3105</v>
      </c>
      <c r="C1728" s="112">
        <v>2018</v>
      </c>
      <c r="D1728" s="119">
        <v>0.4</v>
      </c>
      <c r="E1728" s="113">
        <v>353</v>
      </c>
      <c r="F1728" s="121">
        <v>158.34</v>
      </c>
      <c r="G1728" s="113">
        <v>620.22284999999999</v>
      </c>
      <c r="J1728" s="215"/>
    </row>
    <row r="1729" spans="1:10" ht="16.5" hidden="1" outlineLevel="1" x14ac:dyDescent="0.25">
      <c r="A1729" s="117"/>
      <c r="B1729" s="128" t="s">
        <v>3106</v>
      </c>
      <c r="C1729" s="112">
        <v>2018</v>
      </c>
      <c r="D1729" s="119">
        <v>0.4</v>
      </c>
      <c r="E1729" s="113">
        <v>54</v>
      </c>
      <c r="F1729" s="121">
        <v>158.34</v>
      </c>
      <c r="G1729" s="113">
        <v>69.060249999999996</v>
      </c>
      <c r="J1729" s="215"/>
    </row>
    <row r="1730" spans="1:10" ht="16.5" hidden="1" outlineLevel="1" x14ac:dyDescent="0.25">
      <c r="A1730" s="117"/>
      <c r="B1730" s="128" t="s">
        <v>3107</v>
      </c>
      <c r="C1730" s="112">
        <v>2018</v>
      </c>
      <c r="D1730" s="119">
        <v>10</v>
      </c>
      <c r="E1730" s="113">
        <v>315</v>
      </c>
      <c r="F1730" s="121">
        <v>5353</v>
      </c>
      <c r="G1730" s="113">
        <v>758.18577999999991</v>
      </c>
      <c r="J1730" s="215"/>
    </row>
    <row r="1731" spans="1:10" ht="16.5" hidden="1" outlineLevel="1" x14ac:dyDescent="0.25">
      <c r="A1731" s="117"/>
      <c r="B1731" s="128" t="s">
        <v>3108</v>
      </c>
      <c r="C1731" s="112">
        <v>2018</v>
      </c>
      <c r="D1731" s="119">
        <v>0.4</v>
      </c>
      <c r="E1731" s="113">
        <v>41</v>
      </c>
      <c r="F1731" s="121">
        <v>158.34</v>
      </c>
      <c r="G1731" s="113">
        <v>45.500489999999999</v>
      </c>
      <c r="J1731" s="215"/>
    </row>
    <row r="1732" spans="1:10" ht="16.5" hidden="1" outlineLevel="1" x14ac:dyDescent="0.25">
      <c r="A1732" s="117"/>
      <c r="B1732" s="128" t="s">
        <v>3109</v>
      </c>
      <c r="C1732" s="112">
        <v>2018</v>
      </c>
      <c r="D1732" s="119">
        <v>0.4</v>
      </c>
      <c r="E1732" s="113">
        <v>335</v>
      </c>
      <c r="F1732" s="121">
        <v>158.34</v>
      </c>
      <c r="G1732" s="113">
        <v>507.32724000000002</v>
      </c>
      <c r="J1732" s="215"/>
    </row>
    <row r="1733" spans="1:10" ht="16.5" hidden="1" outlineLevel="1" x14ac:dyDescent="0.25">
      <c r="A1733" s="117"/>
      <c r="B1733" s="128" t="s">
        <v>3110</v>
      </c>
      <c r="C1733" s="112">
        <v>2018</v>
      </c>
      <c r="D1733" s="119">
        <v>0.4</v>
      </c>
      <c r="E1733" s="113">
        <v>297</v>
      </c>
      <c r="F1733" s="121">
        <v>158.34</v>
      </c>
      <c r="G1733" s="113">
        <v>338.42172999999997</v>
      </c>
      <c r="J1733" s="215"/>
    </row>
    <row r="1734" spans="1:10" ht="16.5" hidden="1" outlineLevel="1" x14ac:dyDescent="0.25">
      <c r="A1734" s="117"/>
      <c r="B1734" s="128" t="s">
        <v>3111</v>
      </c>
      <c r="C1734" s="112">
        <v>2018</v>
      </c>
      <c r="D1734" s="119">
        <v>0.4</v>
      </c>
      <c r="E1734" s="113">
        <v>166</v>
      </c>
      <c r="F1734" s="121">
        <v>158.34</v>
      </c>
      <c r="G1734" s="113">
        <v>207.39004</v>
      </c>
      <c r="J1734" s="215"/>
    </row>
    <row r="1735" spans="1:10" ht="16.5" hidden="1" outlineLevel="1" x14ac:dyDescent="0.25">
      <c r="A1735" s="117"/>
      <c r="B1735" s="128" t="s">
        <v>3112</v>
      </c>
      <c r="C1735" s="112">
        <v>2018</v>
      </c>
      <c r="D1735" s="119">
        <v>10</v>
      </c>
      <c r="E1735" s="113">
        <v>35</v>
      </c>
      <c r="F1735" s="121">
        <v>5353</v>
      </c>
      <c r="G1735" s="113">
        <v>62.824210000000001</v>
      </c>
      <c r="J1735" s="215"/>
    </row>
    <row r="1736" spans="1:10" ht="16.5" hidden="1" outlineLevel="1" x14ac:dyDescent="0.25">
      <c r="A1736" s="117"/>
      <c r="B1736" s="128" t="s">
        <v>3113</v>
      </c>
      <c r="C1736" s="112">
        <v>2018</v>
      </c>
      <c r="D1736" s="119">
        <v>0.4</v>
      </c>
      <c r="E1736" s="113">
        <v>51</v>
      </c>
      <c r="F1736" s="121">
        <v>158.34</v>
      </c>
      <c r="G1736" s="113">
        <v>186.74059</v>
      </c>
      <c r="J1736" s="215"/>
    </row>
    <row r="1737" spans="1:10" ht="16.5" hidden="1" outlineLevel="1" x14ac:dyDescent="0.25">
      <c r="A1737" s="117"/>
      <c r="B1737" s="128" t="s">
        <v>3114</v>
      </c>
      <c r="C1737" s="112">
        <v>2018</v>
      </c>
      <c r="D1737" s="119">
        <v>0.4</v>
      </c>
      <c r="E1737" s="113">
        <v>190</v>
      </c>
      <c r="F1737" s="121">
        <v>158.34</v>
      </c>
      <c r="G1737" s="113">
        <v>41.073089999999993</v>
      </c>
      <c r="J1737" s="215"/>
    </row>
    <row r="1738" spans="1:10" ht="16.5" hidden="1" outlineLevel="1" x14ac:dyDescent="0.25">
      <c r="A1738" s="117"/>
      <c r="B1738" s="128" t="s">
        <v>3115</v>
      </c>
      <c r="C1738" s="112">
        <v>2018</v>
      </c>
      <c r="D1738" s="119">
        <v>10</v>
      </c>
      <c r="E1738" s="113">
        <v>8</v>
      </c>
      <c r="F1738" s="121">
        <v>5353</v>
      </c>
      <c r="G1738" s="113">
        <v>60.317949999999996</v>
      </c>
      <c r="J1738" s="215"/>
    </row>
    <row r="1739" spans="1:10" ht="16.5" hidden="1" outlineLevel="1" x14ac:dyDescent="0.25">
      <c r="A1739" s="117"/>
      <c r="B1739" s="128" t="s">
        <v>3116</v>
      </c>
      <c r="C1739" s="112">
        <v>2018</v>
      </c>
      <c r="D1739" s="119">
        <v>0.4</v>
      </c>
      <c r="E1739" s="113">
        <v>125</v>
      </c>
      <c r="F1739" s="121">
        <v>158.34</v>
      </c>
      <c r="G1739" s="113">
        <v>276.33906000000002</v>
      </c>
      <c r="J1739" s="215"/>
    </row>
    <row r="1740" spans="1:10" ht="16.5" hidden="1" outlineLevel="1" x14ac:dyDescent="0.25">
      <c r="A1740" s="117"/>
      <c r="B1740" s="128" t="s">
        <v>3117</v>
      </c>
      <c r="C1740" s="112">
        <v>2018</v>
      </c>
      <c r="D1740" s="119">
        <v>10</v>
      </c>
      <c r="E1740" s="113">
        <v>16</v>
      </c>
      <c r="F1740" s="121">
        <v>5353</v>
      </c>
      <c r="G1740" s="113">
        <v>82.810789999999997</v>
      </c>
      <c r="J1740" s="215"/>
    </row>
    <row r="1741" spans="1:10" ht="16.5" hidden="1" outlineLevel="1" x14ac:dyDescent="0.25">
      <c r="A1741" s="117"/>
      <c r="B1741" s="128" t="s">
        <v>3118</v>
      </c>
      <c r="C1741" s="112">
        <v>2018</v>
      </c>
      <c r="D1741" s="119">
        <v>10</v>
      </c>
      <c r="E1741" s="113">
        <v>18</v>
      </c>
      <c r="F1741" s="121">
        <v>5353</v>
      </c>
      <c r="G1741" s="113">
        <v>55.87706</v>
      </c>
      <c r="J1741" s="215"/>
    </row>
    <row r="1742" spans="1:10" ht="16.5" hidden="1" outlineLevel="1" x14ac:dyDescent="0.25">
      <c r="A1742" s="117"/>
      <c r="B1742" s="128" t="s">
        <v>3119</v>
      </c>
      <c r="C1742" s="112">
        <v>2018</v>
      </c>
      <c r="D1742" s="119">
        <v>0.4</v>
      </c>
      <c r="E1742" s="113">
        <v>6</v>
      </c>
      <c r="F1742" s="121">
        <v>158.34</v>
      </c>
      <c r="G1742" s="113">
        <v>45.100230000000003</v>
      </c>
      <c r="J1742" s="215"/>
    </row>
    <row r="1743" spans="1:10" ht="16.5" hidden="1" outlineLevel="1" x14ac:dyDescent="0.25">
      <c r="A1743" s="117"/>
      <c r="B1743" s="128" t="s">
        <v>3120</v>
      </c>
      <c r="C1743" s="112">
        <v>2018</v>
      </c>
      <c r="D1743" s="119">
        <v>0.4</v>
      </c>
      <c r="E1743" s="113">
        <v>113</v>
      </c>
      <c r="F1743" s="121">
        <v>158.34</v>
      </c>
      <c r="G1743" s="113">
        <v>94.347679999999997</v>
      </c>
      <c r="J1743" s="215"/>
    </row>
    <row r="1744" spans="1:10" ht="16.5" hidden="1" outlineLevel="1" x14ac:dyDescent="0.25">
      <c r="A1744" s="117"/>
      <c r="B1744" s="128" t="s">
        <v>3121</v>
      </c>
      <c r="C1744" s="112">
        <v>2018</v>
      </c>
      <c r="D1744" s="119">
        <v>10</v>
      </c>
      <c r="E1744" s="113">
        <v>475</v>
      </c>
      <c r="F1744" s="121">
        <v>5353</v>
      </c>
      <c r="G1744" s="113">
        <v>568.91986000000009</v>
      </c>
      <c r="J1744" s="215"/>
    </row>
    <row r="1745" spans="1:10" ht="16.5" hidden="1" outlineLevel="1" x14ac:dyDescent="0.25">
      <c r="A1745" s="117"/>
      <c r="B1745" s="128" t="s">
        <v>3122</v>
      </c>
      <c r="C1745" s="112">
        <v>2018</v>
      </c>
      <c r="D1745" s="119">
        <v>10</v>
      </c>
      <c r="E1745" s="113">
        <v>94</v>
      </c>
      <c r="F1745" s="121">
        <v>5353</v>
      </c>
      <c r="G1745" s="113">
        <v>162.68664000000001</v>
      </c>
      <c r="J1745" s="215"/>
    </row>
    <row r="1746" spans="1:10" ht="16.5" hidden="1" outlineLevel="1" x14ac:dyDescent="0.25">
      <c r="A1746" s="117"/>
      <c r="B1746" s="128" t="s">
        <v>3123</v>
      </c>
      <c r="C1746" s="112">
        <v>2018</v>
      </c>
      <c r="D1746" s="119">
        <v>0.4</v>
      </c>
      <c r="E1746" s="113">
        <v>94</v>
      </c>
      <c r="F1746" s="121">
        <v>158.34</v>
      </c>
      <c r="G1746" s="113">
        <v>481.51282000000003</v>
      </c>
      <c r="J1746" s="215"/>
    </row>
    <row r="1747" spans="1:10" ht="16.5" hidden="1" outlineLevel="1" x14ac:dyDescent="0.25">
      <c r="A1747" s="117"/>
      <c r="B1747" s="128" t="s">
        <v>3124</v>
      </c>
      <c r="C1747" s="112">
        <v>2018</v>
      </c>
      <c r="D1747" s="119">
        <v>0.4</v>
      </c>
      <c r="E1747" s="113">
        <v>378</v>
      </c>
      <c r="F1747" s="121">
        <v>158.34</v>
      </c>
      <c r="G1747" s="113">
        <v>612.72579000000007</v>
      </c>
      <c r="J1747" s="215"/>
    </row>
    <row r="1748" spans="1:10" ht="16.5" hidden="1" outlineLevel="1" x14ac:dyDescent="0.25">
      <c r="A1748" s="117"/>
      <c r="B1748" s="128" t="s">
        <v>3125</v>
      </c>
      <c r="C1748" s="112">
        <v>2018</v>
      </c>
      <c r="D1748" s="119">
        <v>0.4</v>
      </c>
      <c r="E1748" s="113">
        <v>482</v>
      </c>
      <c r="F1748" s="121">
        <v>158.34</v>
      </c>
      <c r="G1748" s="113">
        <v>446.55445999999995</v>
      </c>
      <c r="J1748" s="215"/>
    </row>
    <row r="1749" spans="1:10" ht="16.5" hidden="1" outlineLevel="1" x14ac:dyDescent="0.25">
      <c r="A1749" s="117"/>
      <c r="B1749" s="128" t="s">
        <v>3126</v>
      </c>
      <c r="C1749" s="112">
        <v>2018</v>
      </c>
      <c r="D1749" s="119">
        <v>0.4</v>
      </c>
      <c r="E1749" s="113">
        <v>126</v>
      </c>
      <c r="F1749" s="121">
        <v>158.34</v>
      </c>
      <c r="G1749" s="113">
        <v>189.77677999999997</v>
      </c>
      <c r="J1749" s="215"/>
    </row>
    <row r="1750" spans="1:10" ht="16.5" hidden="1" outlineLevel="1" x14ac:dyDescent="0.25">
      <c r="A1750" s="117"/>
      <c r="B1750" s="128" t="s">
        <v>3127</v>
      </c>
      <c r="C1750" s="112">
        <v>2018</v>
      </c>
      <c r="D1750" s="119">
        <v>0.4</v>
      </c>
      <c r="E1750" s="113">
        <v>599</v>
      </c>
      <c r="F1750" s="121">
        <v>158.34</v>
      </c>
      <c r="G1750" s="113">
        <v>663.48560999999995</v>
      </c>
      <c r="J1750" s="215"/>
    </row>
    <row r="1751" spans="1:10" ht="16.5" hidden="1" outlineLevel="1" x14ac:dyDescent="0.25">
      <c r="A1751" s="117"/>
      <c r="B1751" s="128" t="s">
        <v>3128</v>
      </c>
      <c r="C1751" s="112">
        <v>2018</v>
      </c>
      <c r="D1751" s="119">
        <v>0.4</v>
      </c>
      <c r="E1751" s="113">
        <v>91</v>
      </c>
      <c r="F1751" s="121">
        <v>158.34</v>
      </c>
      <c r="G1751" s="113">
        <v>60.951620000000005</v>
      </c>
      <c r="J1751" s="215"/>
    </row>
    <row r="1752" spans="1:10" ht="16.5" hidden="1" outlineLevel="1" x14ac:dyDescent="0.25">
      <c r="A1752" s="117"/>
      <c r="B1752" s="128" t="s">
        <v>3129</v>
      </c>
      <c r="C1752" s="112">
        <v>2018</v>
      </c>
      <c r="D1752" s="119">
        <v>0.4</v>
      </c>
      <c r="E1752" s="113">
        <v>265</v>
      </c>
      <c r="F1752" s="121">
        <v>158.34</v>
      </c>
      <c r="G1752" s="113">
        <v>217.52516000000003</v>
      </c>
      <c r="J1752" s="215"/>
    </row>
    <row r="1753" spans="1:10" ht="16.5" hidden="1" outlineLevel="1" x14ac:dyDescent="0.25">
      <c r="A1753" s="117"/>
      <c r="B1753" s="128" t="s">
        <v>3130</v>
      </c>
      <c r="C1753" s="112">
        <v>2018</v>
      </c>
      <c r="D1753" s="119">
        <v>0.4</v>
      </c>
      <c r="E1753" s="113">
        <v>247</v>
      </c>
      <c r="F1753" s="121">
        <v>158.34</v>
      </c>
      <c r="G1753" s="113">
        <v>147.05385000000001</v>
      </c>
      <c r="J1753" s="215"/>
    </row>
    <row r="1754" spans="1:10" ht="16.5" hidden="1" outlineLevel="1" x14ac:dyDescent="0.25">
      <c r="A1754" s="117"/>
      <c r="B1754" s="128" t="s">
        <v>3131</v>
      </c>
      <c r="C1754" s="112">
        <v>2018</v>
      </c>
      <c r="D1754" s="119">
        <v>0.4</v>
      </c>
      <c r="E1754" s="113">
        <v>111</v>
      </c>
      <c r="F1754" s="121">
        <v>158.34</v>
      </c>
      <c r="G1754" s="113">
        <v>206.05615</v>
      </c>
      <c r="J1754" s="215"/>
    </row>
    <row r="1755" spans="1:10" ht="16.5" hidden="1" outlineLevel="1" x14ac:dyDescent="0.25">
      <c r="A1755" s="117"/>
      <c r="B1755" s="128" t="s">
        <v>3132</v>
      </c>
      <c r="C1755" s="112">
        <v>2018</v>
      </c>
      <c r="D1755" s="119">
        <v>0.4</v>
      </c>
      <c r="E1755" s="113">
        <v>212</v>
      </c>
      <c r="F1755" s="121">
        <v>158.34</v>
      </c>
      <c r="G1755" s="113">
        <v>229.67876000000001</v>
      </c>
      <c r="J1755" s="215"/>
    </row>
    <row r="1756" spans="1:10" ht="16.5" hidden="1" outlineLevel="1" x14ac:dyDescent="0.25">
      <c r="A1756" s="117"/>
      <c r="B1756" s="128" t="s">
        <v>3133</v>
      </c>
      <c r="C1756" s="112">
        <v>2018</v>
      </c>
      <c r="D1756" s="119">
        <v>0.4</v>
      </c>
      <c r="E1756" s="113">
        <v>98</v>
      </c>
      <c r="F1756" s="121">
        <v>158.34</v>
      </c>
      <c r="G1756" s="113">
        <v>118.72641</v>
      </c>
      <c r="J1756" s="215"/>
    </row>
    <row r="1757" spans="1:10" ht="16.5" hidden="1" outlineLevel="1" x14ac:dyDescent="0.25">
      <c r="A1757" s="117"/>
      <c r="B1757" s="128" t="s">
        <v>3134</v>
      </c>
      <c r="C1757" s="112">
        <v>2018</v>
      </c>
      <c r="D1757" s="119">
        <v>0.4</v>
      </c>
      <c r="E1757" s="113">
        <v>98</v>
      </c>
      <c r="F1757" s="121">
        <v>158.34</v>
      </c>
      <c r="G1757" s="113">
        <v>128.17958999999999</v>
      </c>
      <c r="J1757" s="215"/>
    </row>
    <row r="1758" spans="1:10" ht="16.5" hidden="1" outlineLevel="1" x14ac:dyDescent="0.25">
      <c r="A1758" s="117"/>
      <c r="B1758" s="128" t="s">
        <v>3135</v>
      </c>
      <c r="C1758" s="112">
        <v>2018</v>
      </c>
      <c r="D1758" s="119">
        <v>0.4</v>
      </c>
      <c r="E1758" s="113">
        <v>160</v>
      </c>
      <c r="F1758" s="121">
        <v>158.34</v>
      </c>
      <c r="G1758" s="113">
        <v>272.25372999999996</v>
      </c>
      <c r="J1758" s="215"/>
    </row>
    <row r="1759" spans="1:10" ht="16.5" hidden="1" outlineLevel="1" x14ac:dyDescent="0.25">
      <c r="A1759" s="117"/>
      <c r="B1759" s="128" t="s">
        <v>3136</v>
      </c>
      <c r="C1759" s="112">
        <v>2018</v>
      </c>
      <c r="D1759" s="119">
        <v>10</v>
      </c>
      <c r="E1759" s="113">
        <v>268</v>
      </c>
      <c r="F1759" s="121">
        <v>5353</v>
      </c>
      <c r="G1759" s="113">
        <v>308.70463000000001</v>
      </c>
      <c r="J1759" s="215"/>
    </row>
    <row r="1760" spans="1:10" ht="16.5" hidden="1" outlineLevel="1" x14ac:dyDescent="0.25">
      <c r="A1760" s="117"/>
      <c r="B1760" s="128" t="s">
        <v>3137</v>
      </c>
      <c r="C1760" s="112">
        <v>2018</v>
      </c>
      <c r="D1760" s="119">
        <v>10</v>
      </c>
      <c r="E1760" s="113">
        <v>17</v>
      </c>
      <c r="F1760" s="121">
        <v>5353</v>
      </c>
      <c r="G1760" s="113">
        <v>36.644419999999997</v>
      </c>
      <c r="J1760" s="215"/>
    </row>
    <row r="1761" spans="1:10" ht="16.5" hidden="1" outlineLevel="1" x14ac:dyDescent="0.25">
      <c r="A1761" s="117"/>
      <c r="B1761" s="128" t="s">
        <v>3138</v>
      </c>
      <c r="C1761" s="112">
        <v>2018</v>
      </c>
      <c r="D1761" s="119">
        <v>10</v>
      </c>
      <c r="E1761" s="113">
        <v>219</v>
      </c>
      <c r="F1761" s="121">
        <v>5353</v>
      </c>
      <c r="G1761" s="113">
        <v>556.89625999999998</v>
      </c>
      <c r="J1761" s="215"/>
    </row>
    <row r="1762" spans="1:10" ht="16.5" hidden="1" outlineLevel="1" x14ac:dyDescent="0.25">
      <c r="A1762" s="117"/>
      <c r="B1762" s="128" t="s">
        <v>3139</v>
      </c>
      <c r="C1762" s="112">
        <v>2018</v>
      </c>
      <c r="D1762" s="119">
        <v>0.4</v>
      </c>
      <c r="E1762" s="113">
        <v>44</v>
      </c>
      <c r="F1762" s="121">
        <v>158.34</v>
      </c>
      <c r="G1762" s="113">
        <v>185.32671999999999</v>
      </c>
      <c r="J1762" s="215"/>
    </row>
    <row r="1763" spans="1:10" ht="16.5" hidden="1" outlineLevel="1" x14ac:dyDescent="0.25">
      <c r="A1763" s="117"/>
      <c r="B1763" s="128" t="s">
        <v>3140</v>
      </c>
      <c r="C1763" s="112">
        <v>2018</v>
      </c>
      <c r="D1763" s="119">
        <v>0.4</v>
      </c>
      <c r="E1763" s="113">
        <v>512</v>
      </c>
      <c r="F1763" s="121">
        <v>158.34</v>
      </c>
      <c r="G1763" s="113">
        <v>1390.9081700000002</v>
      </c>
      <c r="J1763" s="215"/>
    </row>
    <row r="1764" spans="1:10" ht="16.5" hidden="1" outlineLevel="1" x14ac:dyDescent="0.25">
      <c r="A1764" s="117"/>
      <c r="B1764" s="128" t="s">
        <v>3141</v>
      </c>
      <c r="C1764" s="112">
        <v>2018</v>
      </c>
      <c r="D1764" s="119">
        <v>0.4</v>
      </c>
      <c r="E1764" s="113">
        <v>753</v>
      </c>
      <c r="F1764" s="121">
        <v>158.34</v>
      </c>
      <c r="G1764" s="113">
        <v>706.24293</v>
      </c>
      <c r="J1764" s="215"/>
    </row>
    <row r="1765" spans="1:10" ht="16.5" hidden="1" outlineLevel="1" x14ac:dyDescent="0.25">
      <c r="A1765" s="117"/>
      <c r="B1765" s="128" t="s">
        <v>3142</v>
      </c>
      <c r="C1765" s="112">
        <v>2018</v>
      </c>
      <c r="D1765" s="119">
        <v>0.4</v>
      </c>
      <c r="E1765" s="113">
        <v>406</v>
      </c>
      <c r="F1765" s="121">
        <v>158.34</v>
      </c>
      <c r="G1765" s="113">
        <v>593.87586999999985</v>
      </c>
      <c r="J1765" s="215"/>
    </row>
    <row r="1766" spans="1:10" ht="16.5" hidden="1" outlineLevel="1" x14ac:dyDescent="0.25">
      <c r="A1766" s="117"/>
      <c r="B1766" s="128" t="s">
        <v>3143</v>
      </c>
      <c r="C1766" s="112">
        <v>2018</v>
      </c>
      <c r="D1766" s="119">
        <v>0.4</v>
      </c>
      <c r="E1766" s="113">
        <v>183</v>
      </c>
      <c r="F1766" s="121">
        <v>158.34</v>
      </c>
      <c r="G1766" s="113">
        <v>215.29384999999999</v>
      </c>
      <c r="J1766" s="215"/>
    </row>
    <row r="1767" spans="1:10" ht="16.5" hidden="1" outlineLevel="1" x14ac:dyDescent="0.25">
      <c r="A1767" s="117"/>
      <c r="B1767" s="128" t="s">
        <v>3144</v>
      </c>
      <c r="C1767" s="112">
        <v>2018</v>
      </c>
      <c r="D1767" s="119">
        <v>10</v>
      </c>
      <c r="E1767" s="113">
        <v>16</v>
      </c>
      <c r="F1767" s="121">
        <v>5353</v>
      </c>
      <c r="G1767" s="113">
        <v>64.144000000000005</v>
      </c>
      <c r="J1767" s="215"/>
    </row>
    <row r="1768" spans="1:10" ht="16.5" hidden="1" outlineLevel="1" x14ac:dyDescent="0.25">
      <c r="A1768" s="117"/>
      <c r="B1768" s="128" t="s">
        <v>3145</v>
      </c>
      <c r="C1768" s="112">
        <v>2018</v>
      </c>
      <c r="D1768" s="119">
        <v>10</v>
      </c>
      <c r="E1768" s="113">
        <v>51</v>
      </c>
      <c r="F1768" s="121">
        <v>5353</v>
      </c>
      <c r="G1768" s="113">
        <v>101.0385</v>
      </c>
      <c r="J1768" s="215"/>
    </row>
    <row r="1769" spans="1:10" ht="16.5" hidden="1" outlineLevel="1" x14ac:dyDescent="0.25">
      <c r="A1769" s="117"/>
      <c r="B1769" s="128" t="s">
        <v>3146</v>
      </c>
      <c r="C1769" s="112">
        <v>2018</v>
      </c>
      <c r="D1769" s="119">
        <v>10</v>
      </c>
      <c r="E1769" s="113">
        <v>835</v>
      </c>
      <c r="F1769" s="121">
        <v>5353</v>
      </c>
      <c r="G1769" s="113">
        <v>454.45778000000001</v>
      </c>
      <c r="J1769" s="215"/>
    </row>
    <row r="1770" spans="1:10" ht="16.5" hidden="1" outlineLevel="1" x14ac:dyDescent="0.25">
      <c r="A1770" s="117"/>
      <c r="B1770" s="128" t="s">
        <v>3147</v>
      </c>
      <c r="C1770" s="112">
        <v>2018</v>
      </c>
      <c r="D1770" s="119">
        <v>10</v>
      </c>
      <c r="E1770" s="113">
        <v>569</v>
      </c>
      <c r="F1770" s="121">
        <v>5353</v>
      </c>
      <c r="G1770" s="113">
        <v>309.94600000000003</v>
      </c>
      <c r="J1770" s="215"/>
    </row>
    <row r="1771" spans="1:10" ht="16.5" collapsed="1" x14ac:dyDescent="0.25">
      <c r="A1771" s="117" t="s">
        <v>1216</v>
      </c>
      <c r="B1771" s="128" t="s">
        <v>157</v>
      </c>
      <c r="C1771" s="121" t="s">
        <v>144</v>
      </c>
      <c r="D1771" s="119" t="s">
        <v>144</v>
      </c>
      <c r="E1771" s="113">
        <v>22093</v>
      </c>
      <c r="F1771" s="113">
        <v>18352</v>
      </c>
      <c r="G1771" s="113">
        <v>47781.150990000002</v>
      </c>
      <c r="H1771" s="214"/>
    </row>
    <row r="1772" spans="1:10" ht="16.5" hidden="1" outlineLevel="1" x14ac:dyDescent="0.25">
      <c r="A1772" s="117"/>
      <c r="B1772" s="128" t="s">
        <v>3148</v>
      </c>
      <c r="C1772" s="112">
        <v>2018</v>
      </c>
      <c r="D1772" s="119">
        <v>10</v>
      </c>
      <c r="E1772" s="113">
        <v>10929</v>
      </c>
      <c r="F1772" s="121">
        <v>9176</v>
      </c>
      <c r="G1772" s="113">
        <v>21921.583750000002</v>
      </c>
      <c r="J1772" s="215"/>
    </row>
    <row r="1773" spans="1:10" ht="16.5" hidden="1" outlineLevel="1" x14ac:dyDescent="0.25">
      <c r="A1773" s="120" t="s">
        <v>153</v>
      </c>
      <c r="B1773" s="128" t="s">
        <v>3149</v>
      </c>
      <c r="C1773" s="112">
        <v>2019</v>
      </c>
      <c r="D1773" s="113">
        <v>10</v>
      </c>
      <c r="E1773" s="113">
        <v>11164</v>
      </c>
      <c r="F1773" s="121">
        <v>9176</v>
      </c>
      <c r="G1773" s="113">
        <v>25859.56724</v>
      </c>
    </row>
    <row r="1774" spans="1:10" ht="16.5" collapsed="1" x14ac:dyDescent="0.25">
      <c r="A1774" s="117" t="s">
        <v>1217</v>
      </c>
      <c r="B1774" s="128" t="s">
        <v>159</v>
      </c>
      <c r="C1774" s="121" t="s">
        <v>144</v>
      </c>
      <c r="D1774" s="119" t="s">
        <v>144</v>
      </c>
      <c r="E1774" s="113">
        <v>0</v>
      </c>
      <c r="F1774" s="113">
        <v>0</v>
      </c>
      <c r="G1774" s="113">
        <v>0</v>
      </c>
      <c r="H1774" s="214"/>
    </row>
    <row r="1775" spans="1:10" s="108" customFormat="1" ht="16.5" hidden="1" x14ac:dyDescent="0.25">
      <c r="A1775" s="103" t="s">
        <v>153</v>
      </c>
      <c r="B1775" s="126"/>
      <c r="C1775" s="106"/>
      <c r="D1775" s="106"/>
      <c r="E1775" s="106"/>
      <c r="F1775" s="106"/>
      <c r="G1775" s="106"/>
    </row>
    <row r="1776" spans="1:10" ht="16.5" x14ac:dyDescent="0.25">
      <c r="A1776" s="117" t="s">
        <v>1218</v>
      </c>
      <c r="B1776" s="128" t="s">
        <v>161</v>
      </c>
      <c r="C1776" s="121" t="s">
        <v>144</v>
      </c>
      <c r="D1776" s="119" t="s">
        <v>144</v>
      </c>
      <c r="E1776" s="113">
        <f>SUBTOTAL(9,E1777)</f>
        <v>0</v>
      </c>
      <c r="F1776" s="113">
        <f t="shared" ref="F1776:G1776" si="106">SUBTOTAL(9,F1777)</f>
        <v>0</v>
      </c>
      <c r="G1776" s="113">
        <f t="shared" si="106"/>
        <v>0</v>
      </c>
      <c r="H1776" s="214"/>
    </row>
    <row r="1777" spans="1:8" s="108" customFormat="1" ht="16.5" hidden="1" x14ac:dyDescent="0.25">
      <c r="A1777" s="103" t="s">
        <v>153</v>
      </c>
      <c r="B1777" s="126"/>
      <c r="C1777" s="106"/>
      <c r="D1777" s="106"/>
      <c r="E1777" s="106"/>
      <c r="F1777" s="106"/>
      <c r="G1777" s="106"/>
    </row>
    <row r="1778" spans="1:8" ht="16.5" x14ac:dyDescent="0.25">
      <c r="A1778" s="117" t="s">
        <v>1219</v>
      </c>
      <c r="B1778" s="128" t="s">
        <v>163</v>
      </c>
      <c r="C1778" s="121" t="s">
        <v>144</v>
      </c>
      <c r="D1778" s="119" t="s">
        <v>144</v>
      </c>
      <c r="E1778" s="113">
        <f>SUBTOTAL(9,E1779)</f>
        <v>0</v>
      </c>
      <c r="F1778" s="113">
        <f t="shared" ref="F1778:G1778" si="107">SUBTOTAL(9,F1779)</f>
        <v>0</v>
      </c>
      <c r="G1778" s="113">
        <f t="shared" si="107"/>
        <v>0</v>
      </c>
      <c r="H1778" s="214"/>
    </row>
    <row r="1779" spans="1:8" s="108" customFormat="1" ht="16.5" hidden="1" x14ac:dyDescent="0.25">
      <c r="A1779" s="103" t="s">
        <v>153</v>
      </c>
      <c r="B1779" s="126"/>
      <c r="C1779" s="106"/>
      <c r="D1779" s="106"/>
      <c r="E1779" s="106"/>
      <c r="F1779" s="106"/>
      <c r="G1779" s="106"/>
    </row>
    <row r="1780" spans="1:8" ht="16.5" x14ac:dyDescent="0.25">
      <c r="A1780" s="117" t="s">
        <v>1220</v>
      </c>
      <c r="B1780" s="128" t="s">
        <v>224</v>
      </c>
      <c r="C1780" s="121" t="s">
        <v>144</v>
      </c>
      <c r="D1780" s="119" t="s">
        <v>144</v>
      </c>
      <c r="E1780" s="113">
        <f>E1781+E1783+E1785+E1787+E1789+E1791</f>
        <v>0</v>
      </c>
      <c r="F1780" s="113">
        <f t="shared" ref="F1780:G1780" si="108">F1781+F1783+F1785+F1787+F1789+F1791</f>
        <v>0</v>
      </c>
      <c r="G1780" s="113">
        <f t="shared" si="108"/>
        <v>0</v>
      </c>
      <c r="H1780" s="214"/>
    </row>
    <row r="1781" spans="1:8" ht="16.5" x14ac:dyDescent="0.25">
      <c r="A1781" s="117" t="s">
        <v>1221</v>
      </c>
      <c r="B1781" s="128" t="s">
        <v>152</v>
      </c>
      <c r="C1781" s="121" t="s">
        <v>144</v>
      </c>
      <c r="D1781" s="119" t="s">
        <v>144</v>
      </c>
      <c r="E1781" s="113">
        <f>SUBTOTAL(9,E1782)</f>
        <v>0</v>
      </c>
      <c r="F1781" s="113">
        <f t="shared" ref="F1781:G1781" si="109">SUBTOTAL(9,F1782)</f>
        <v>0</v>
      </c>
      <c r="G1781" s="113">
        <f t="shared" si="109"/>
        <v>0</v>
      </c>
      <c r="H1781" s="214"/>
    </row>
    <row r="1782" spans="1:8" s="108" customFormat="1" ht="16.5" hidden="1" x14ac:dyDescent="0.25">
      <c r="A1782" s="103" t="s">
        <v>153</v>
      </c>
      <c r="B1782" s="126"/>
      <c r="C1782" s="106"/>
      <c r="D1782" s="106"/>
      <c r="E1782" s="106"/>
      <c r="F1782" s="106"/>
      <c r="G1782" s="106"/>
    </row>
    <row r="1783" spans="1:8" ht="16.5" x14ac:dyDescent="0.25">
      <c r="A1783" s="117" t="s">
        <v>1222</v>
      </c>
      <c r="B1783" s="128" t="s">
        <v>155</v>
      </c>
      <c r="C1783" s="121" t="s">
        <v>144</v>
      </c>
      <c r="D1783" s="119" t="s">
        <v>144</v>
      </c>
      <c r="E1783" s="113">
        <f>SUBTOTAL(9,E1784)</f>
        <v>0</v>
      </c>
      <c r="F1783" s="113">
        <f t="shared" ref="F1783:G1783" si="110">SUBTOTAL(9,F1784)</f>
        <v>0</v>
      </c>
      <c r="G1783" s="113">
        <f t="shared" si="110"/>
        <v>0</v>
      </c>
      <c r="H1783" s="214"/>
    </row>
    <row r="1784" spans="1:8" s="108" customFormat="1" ht="16.5" hidden="1" x14ac:dyDescent="0.25">
      <c r="A1784" s="103" t="s">
        <v>153</v>
      </c>
      <c r="B1784" s="126"/>
      <c r="C1784" s="106"/>
      <c r="D1784" s="106"/>
      <c r="E1784" s="106"/>
      <c r="F1784" s="106"/>
      <c r="G1784" s="106"/>
    </row>
    <row r="1785" spans="1:8" ht="16.5" x14ac:dyDescent="0.25">
      <c r="A1785" s="117" t="s">
        <v>1223</v>
      </c>
      <c r="B1785" s="128" t="s">
        <v>157</v>
      </c>
      <c r="C1785" s="121" t="s">
        <v>144</v>
      </c>
      <c r="D1785" s="119" t="s">
        <v>144</v>
      </c>
      <c r="E1785" s="113">
        <f>SUBTOTAL(9,E1786)</f>
        <v>0</v>
      </c>
      <c r="F1785" s="113">
        <f t="shared" ref="F1785:G1785" si="111">SUBTOTAL(9,F1786)</f>
        <v>0</v>
      </c>
      <c r="G1785" s="113">
        <f t="shared" si="111"/>
        <v>0</v>
      </c>
      <c r="H1785" s="214"/>
    </row>
    <row r="1786" spans="1:8" s="108" customFormat="1" ht="16.5" hidden="1" x14ac:dyDescent="0.25">
      <c r="A1786" s="103" t="s">
        <v>153</v>
      </c>
      <c r="B1786" s="126"/>
      <c r="C1786" s="106"/>
      <c r="D1786" s="106"/>
      <c r="E1786" s="106"/>
      <c r="F1786" s="106"/>
      <c r="G1786" s="106"/>
    </row>
    <row r="1787" spans="1:8" ht="16.5" x14ac:dyDescent="0.25">
      <c r="A1787" s="117" t="s">
        <v>1224</v>
      </c>
      <c r="B1787" s="128" t="s">
        <v>159</v>
      </c>
      <c r="C1787" s="121" t="s">
        <v>144</v>
      </c>
      <c r="D1787" s="119" t="s">
        <v>144</v>
      </c>
      <c r="E1787" s="113">
        <f>SUBTOTAL(9,E1788)</f>
        <v>0</v>
      </c>
      <c r="F1787" s="113">
        <f t="shared" ref="F1787:G1787" si="112">SUBTOTAL(9,F1788)</f>
        <v>0</v>
      </c>
      <c r="G1787" s="113">
        <f t="shared" si="112"/>
        <v>0</v>
      </c>
      <c r="H1787" s="214"/>
    </row>
    <row r="1788" spans="1:8" s="108" customFormat="1" ht="16.5" hidden="1" x14ac:dyDescent="0.25">
      <c r="A1788" s="103" t="s">
        <v>153</v>
      </c>
      <c r="B1788" s="126"/>
      <c r="C1788" s="106"/>
      <c r="D1788" s="106"/>
      <c r="E1788" s="106"/>
      <c r="F1788" s="106"/>
      <c r="G1788" s="106"/>
    </row>
    <row r="1789" spans="1:8" ht="16.5" x14ac:dyDescent="0.25">
      <c r="A1789" s="117" t="s">
        <v>1225</v>
      </c>
      <c r="B1789" s="128" t="s">
        <v>161</v>
      </c>
      <c r="C1789" s="121" t="s">
        <v>144</v>
      </c>
      <c r="D1789" s="119" t="s">
        <v>144</v>
      </c>
      <c r="E1789" s="113">
        <f>SUBTOTAL(9,E1790)</f>
        <v>0</v>
      </c>
      <c r="F1789" s="113">
        <f t="shared" ref="F1789:G1789" si="113">SUBTOTAL(9,F1790)</f>
        <v>0</v>
      </c>
      <c r="G1789" s="113">
        <f t="shared" si="113"/>
        <v>0</v>
      </c>
      <c r="H1789" s="214"/>
    </row>
    <row r="1790" spans="1:8" s="108" customFormat="1" ht="16.5" hidden="1" x14ac:dyDescent="0.25">
      <c r="A1790" s="103" t="s">
        <v>153</v>
      </c>
      <c r="B1790" s="126"/>
      <c r="C1790" s="106"/>
      <c r="D1790" s="106"/>
      <c r="E1790" s="106"/>
      <c r="F1790" s="106"/>
      <c r="G1790" s="106"/>
    </row>
    <row r="1791" spans="1:8" ht="16.5" x14ac:dyDescent="0.25">
      <c r="A1791" s="117" t="s">
        <v>1226</v>
      </c>
      <c r="B1791" s="128" t="s">
        <v>163</v>
      </c>
      <c r="C1791" s="121" t="s">
        <v>144</v>
      </c>
      <c r="D1791" s="119" t="s">
        <v>144</v>
      </c>
      <c r="E1791" s="113">
        <f>SUBTOTAL(9,E1792)</f>
        <v>0</v>
      </c>
      <c r="F1791" s="113">
        <f t="shared" ref="F1791:G1791" si="114">SUBTOTAL(9,F1792)</f>
        <v>0</v>
      </c>
      <c r="G1791" s="113">
        <f t="shared" si="114"/>
        <v>0</v>
      </c>
      <c r="H1791" s="214"/>
    </row>
    <row r="1792" spans="1:8" s="108" customFormat="1" ht="16.5" hidden="1" x14ac:dyDescent="0.25">
      <c r="A1792" s="103" t="s">
        <v>153</v>
      </c>
      <c r="B1792" s="126"/>
      <c r="C1792" s="106"/>
      <c r="D1792" s="106"/>
      <c r="E1792" s="106"/>
      <c r="F1792" s="106"/>
      <c r="G1792" s="106"/>
    </row>
    <row r="1793" spans="1:8" ht="16.5" x14ac:dyDescent="0.25">
      <c r="A1793" s="117" t="s">
        <v>1227</v>
      </c>
      <c r="B1793" s="128" t="s">
        <v>232</v>
      </c>
      <c r="C1793" s="121" t="s">
        <v>144</v>
      </c>
      <c r="D1793" s="119" t="s">
        <v>144</v>
      </c>
      <c r="E1793" s="113">
        <v>37</v>
      </c>
      <c r="F1793" s="113">
        <v>90</v>
      </c>
      <c r="G1793" s="113">
        <v>28.15615</v>
      </c>
      <c r="H1793" s="214"/>
    </row>
    <row r="1794" spans="1:8" ht="16.5" x14ac:dyDescent="0.25">
      <c r="A1794" s="117" t="s">
        <v>1228</v>
      </c>
      <c r="B1794" s="128" t="s">
        <v>150</v>
      </c>
      <c r="C1794" s="121" t="s">
        <v>144</v>
      </c>
      <c r="D1794" s="119" t="s">
        <v>144</v>
      </c>
      <c r="E1794" s="113">
        <f>E1795+E1797+E1799+E1801+E1803+E1805</f>
        <v>0</v>
      </c>
      <c r="F1794" s="113">
        <f t="shared" ref="F1794:G1794" si="115">F1795+F1797+F1799+F1801+F1803+F1805</f>
        <v>0</v>
      </c>
      <c r="G1794" s="113">
        <f t="shared" si="115"/>
        <v>0</v>
      </c>
      <c r="H1794" s="214"/>
    </row>
    <row r="1795" spans="1:8" ht="16.5" x14ac:dyDescent="0.25">
      <c r="A1795" s="117" t="s">
        <v>1229</v>
      </c>
      <c r="B1795" s="128" t="s">
        <v>152</v>
      </c>
      <c r="C1795" s="121" t="s">
        <v>144</v>
      </c>
      <c r="D1795" s="119" t="s">
        <v>144</v>
      </c>
      <c r="E1795" s="113">
        <f>SUBTOTAL(9,E1796)</f>
        <v>0</v>
      </c>
      <c r="F1795" s="113">
        <f t="shared" ref="F1795:G1795" si="116">SUBTOTAL(9,F1796)</f>
        <v>0</v>
      </c>
      <c r="G1795" s="113">
        <f t="shared" si="116"/>
        <v>0</v>
      </c>
      <c r="H1795" s="214"/>
    </row>
    <row r="1796" spans="1:8" s="108" customFormat="1" ht="16.5" hidden="1" x14ac:dyDescent="0.25">
      <c r="A1796" s="103" t="s">
        <v>153</v>
      </c>
      <c r="B1796" s="126"/>
      <c r="C1796" s="106"/>
      <c r="D1796" s="106"/>
      <c r="E1796" s="106"/>
      <c r="F1796" s="106"/>
      <c r="G1796" s="106"/>
    </row>
    <row r="1797" spans="1:8" ht="16.5" x14ac:dyDescent="0.25">
      <c r="A1797" s="117" t="s">
        <v>1230</v>
      </c>
      <c r="B1797" s="128" t="s">
        <v>155</v>
      </c>
      <c r="C1797" s="121" t="s">
        <v>144</v>
      </c>
      <c r="D1797" s="119" t="s">
        <v>144</v>
      </c>
      <c r="E1797" s="113">
        <f>SUBTOTAL(9,E1798)</f>
        <v>0</v>
      </c>
      <c r="F1797" s="113">
        <f t="shared" ref="F1797:G1797" si="117">SUBTOTAL(9,F1798)</f>
        <v>0</v>
      </c>
      <c r="G1797" s="113">
        <f t="shared" si="117"/>
        <v>0</v>
      </c>
      <c r="H1797" s="214"/>
    </row>
    <row r="1798" spans="1:8" s="108" customFormat="1" ht="16.5" hidden="1" x14ac:dyDescent="0.25">
      <c r="A1798" s="103" t="s">
        <v>153</v>
      </c>
      <c r="B1798" s="126"/>
      <c r="C1798" s="106"/>
      <c r="D1798" s="106"/>
      <c r="E1798" s="106"/>
      <c r="F1798" s="106"/>
      <c r="G1798" s="106"/>
    </row>
    <row r="1799" spans="1:8" ht="16.5" x14ac:dyDescent="0.25">
      <c r="A1799" s="117" t="s">
        <v>1231</v>
      </c>
      <c r="B1799" s="128" t="s">
        <v>157</v>
      </c>
      <c r="C1799" s="121" t="s">
        <v>144</v>
      </c>
      <c r="D1799" s="119" t="s">
        <v>144</v>
      </c>
      <c r="E1799" s="113">
        <f>SUBTOTAL(9,E1800)</f>
        <v>0</v>
      </c>
      <c r="F1799" s="113">
        <f t="shared" ref="F1799:G1799" si="118">SUBTOTAL(9,F1800)</f>
        <v>0</v>
      </c>
      <c r="G1799" s="113">
        <f t="shared" si="118"/>
        <v>0</v>
      </c>
      <c r="H1799" s="214"/>
    </row>
    <row r="1800" spans="1:8" s="108" customFormat="1" ht="16.5" hidden="1" x14ac:dyDescent="0.25">
      <c r="A1800" s="103" t="s">
        <v>153</v>
      </c>
      <c r="B1800" s="126"/>
      <c r="C1800" s="106"/>
      <c r="D1800" s="106"/>
      <c r="E1800" s="106"/>
      <c r="F1800" s="106"/>
      <c r="G1800" s="106"/>
    </row>
    <row r="1801" spans="1:8" ht="16.5" x14ac:dyDescent="0.25">
      <c r="A1801" s="117" t="s">
        <v>1232</v>
      </c>
      <c r="B1801" s="128" t="s">
        <v>159</v>
      </c>
      <c r="C1801" s="121" t="s">
        <v>144</v>
      </c>
      <c r="D1801" s="119" t="s">
        <v>144</v>
      </c>
      <c r="E1801" s="113">
        <f>SUBTOTAL(9,E1802)</f>
        <v>0</v>
      </c>
      <c r="F1801" s="113">
        <f t="shared" ref="F1801:G1801" si="119">SUBTOTAL(9,F1802)</f>
        <v>0</v>
      </c>
      <c r="G1801" s="113">
        <f t="shared" si="119"/>
        <v>0</v>
      </c>
      <c r="H1801" s="214"/>
    </row>
    <row r="1802" spans="1:8" s="108" customFormat="1" ht="16.5" hidden="1" x14ac:dyDescent="0.25">
      <c r="A1802" s="103" t="s">
        <v>153</v>
      </c>
      <c r="B1802" s="126"/>
      <c r="C1802" s="106"/>
      <c r="D1802" s="106"/>
      <c r="E1802" s="106"/>
      <c r="F1802" s="106"/>
      <c r="G1802" s="106"/>
    </row>
    <row r="1803" spans="1:8" ht="16.5" x14ac:dyDescent="0.25">
      <c r="A1803" s="117" t="s">
        <v>1233</v>
      </c>
      <c r="B1803" s="128" t="s">
        <v>161</v>
      </c>
      <c r="C1803" s="121" t="s">
        <v>144</v>
      </c>
      <c r="D1803" s="119" t="s">
        <v>144</v>
      </c>
      <c r="E1803" s="113">
        <f>SUBTOTAL(9,E1804)</f>
        <v>0</v>
      </c>
      <c r="F1803" s="113">
        <f t="shared" ref="F1803:G1803" si="120">SUBTOTAL(9,F1804)</f>
        <v>0</v>
      </c>
      <c r="G1803" s="113">
        <f t="shared" si="120"/>
        <v>0</v>
      </c>
      <c r="H1803" s="214"/>
    </row>
    <row r="1804" spans="1:8" s="108" customFormat="1" ht="16.5" hidden="1" x14ac:dyDescent="0.25">
      <c r="A1804" s="103" t="s">
        <v>153</v>
      </c>
      <c r="B1804" s="126"/>
      <c r="C1804" s="106"/>
      <c r="D1804" s="106"/>
      <c r="E1804" s="106"/>
      <c r="F1804" s="106"/>
      <c r="G1804" s="106"/>
    </row>
    <row r="1805" spans="1:8" ht="16.5" x14ac:dyDescent="0.25">
      <c r="A1805" s="117" t="s">
        <v>1234</v>
      </c>
      <c r="B1805" s="128" t="s">
        <v>163</v>
      </c>
      <c r="C1805" s="121" t="s">
        <v>144</v>
      </c>
      <c r="D1805" s="119" t="s">
        <v>144</v>
      </c>
      <c r="E1805" s="113">
        <f>SUBTOTAL(9,E1806)</f>
        <v>0</v>
      </c>
      <c r="F1805" s="113">
        <f t="shared" ref="F1805:G1805" si="121">SUBTOTAL(9,F1806)</f>
        <v>0</v>
      </c>
      <c r="G1805" s="113">
        <f t="shared" si="121"/>
        <v>0</v>
      </c>
      <c r="H1805" s="214"/>
    </row>
    <row r="1806" spans="1:8" s="108" customFormat="1" ht="16.5" hidden="1" x14ac:dyDescent="0.25">
      <c r="A1806" s="103" t="s">
        <v>153</v>
      </c>
      <c r="B1806" s="126"/>
      <c r="C1806" s="106"/>
      <c r="D1806" s="106"/>
      <c r="E1806" s="106"/>
      <c r="F1806" s="106"/>
      <c r="G1806" s="106"/>
    </row>
    <row r="1807" spans="1:8" ht="16.5" x14ac:dyDescent="0.25">
      <c r="A1807" s="117" t="s">
        <v>1235</v>
      </c>
      <c r="B1807" s="128" t="s">
        <v>165</v>
      </c>
      <c r="C1807" s="121" t="s">
        <v>144</v>
      </c>
      <c r="D1807" s="119" t="s">
        <v>144</v>
      </c>
      <c r="E1807" s="113">
        <f>E1808+E1810+E1812+E1814+E1816+E1818</f>
        <v>0</v>
      </c>
      <c r="F1807" s="113">
        <f t="shared" ref="F1807:G1807" si="122">F1808+F1810+F1812+F1814+F1816+F1818</f>
        <v>0</v>
      </c>
      <c r="G1807" s="113">
        <f t="shared" si="122"/>
        <v>0</v>
      </c>
      <c r="H1807" s="214"/>
    </row>
    <row r="1808" spans="1:8" ht="16.5" x14ac:dyDescent="0.25">
      <c r="A1808" s="117" t="s">
        <v>1236</v>
      </c>
      <c r="B1808" s="128" t="s">
        <v>152</v>
      </c>
      <c r="C1808" s="121" t="s">
        <v>144</v>
      </c>
      <c r="D1808" s="119" t="s">
        <v>144</v>
      </c>
      <c r="E1808" s="113">
        <f>SUBTOTAL(9,E1809)</f>
        <v>0</v>
      </c>
      <c r="F1808" s="113">
        <f t="shared" ref="F1808:G1808" si="123">SUBTOTAL(9,F1809)</f>
        <v>0</v>
      </c>
      <c r="G1808" s="113">
        <f t="shared" si="123"/>
        <v>0</v>
      </c>
      <c r="H1808" s="214"/>
    </row>
    <row r="1809" spans="1:8" s="108" customFormat="1" ht="16.5" hidden="1" x14ac:dyDescent="0.25">
      <c r="A1809" s="103" t="s">
        <v>153</v>
      </c>
      <c r="B1809" s="126"/>
      <c r="C1809" s="106"/>
      <c r="D1809" s="106"/>
      <c r="E1809" s="106"/>
      <c r="F1809" s="106"/>
      <c r="G1809" s="106"/>
    </row>
    <row r="1810" spans="1:8" ht="16.5" x14ac:dyDescent="0.25">
      <c r="A1810" s="117" t="s">
        <v>1237</v>
      </c>
      <c r="B1810" s="128" t="s">
        <v>155</v>
      </c>
      <c r="C1810" s="121" t="s">
        <v>144</v>
      </c>
      <c r="D1810" s="119" t="s">
        <v>144</v>
      </c>
      <c r="E1810" s="113">
        <f>SUBTOTAL(9,E1811)</f>
        <v>0</v>
      </c>
      <c r="F1810" s="113">
        <f t="shared" ref="F1810:G1810" si="124">SUBTOTAL(9,F1811)</f>
        <v>0</v>
      </c>
      <c r="G1810" s="113">
        <f t="shared" si="124"/>
        <v>0</v>
      </c>
      <c r="H1810" s="214"/>
    </row>
    <row r="1811" spans="1:8" s="108" customFormat="1" ht="16.5" hidden="1" x14ac:dyDescent="0.25">
      <c r="A1811" s="103" t="s">
        <v>153</v>
      </c>
      <c r="B1811" s="126"/>
      <c r="C1811" s="106"/>
      <c r="D1811" s="106"/>
      <c r="E1811" s="106"/>
      <c r="F1811" s="106"/>
      <c r="G1811" s="106"/>
    </row>
    <row r="1812" spans="1:8" ht="16.5" x14ac:dyDescent="0.25">
      <c r="A1812" s="117" t="s">
        <v>1238</v>
      </c>
      <c r="B1812" s="128" t="s">
        <v>157</v>
      </c>
      <c r="C1812" s="121" t="s">
        <v>144</v>
      </c>
      <c r="D1812" s="119" t="s">
        <v>144</v>
      </c>
      <c r="E1812" s="113">
        <f>SUBTOTAL(9,E1813)</f>
        <v>0</v>
      </c>
      <c r="F1812" s="113">
        <f t="shared" ref="F1812:G1812" si="125">SUBTOTAL(9,F1813)</f>
        <v>0</v>
      </c>
      <c r="G1812" s="113">
        <f t="shared" si="125"/>
        <v>0</v>
      </c>
      <c r="H1812" s="214"/>
    </row>
    <row r="1813" spans="1:8" s="108" customFormat="1" ht="16.5" hidden="1" x14ac:dyDescent="0.25">
      <c r="A1813" s="103" t="s">
        <v>153</v>
      </c>
      <c r="B1813" s="126"/>
      <c r="C1813" s="106"/>
      <c r="D1813" s="106"/>
      <c r="E1813" s="106"/>
      <c r="F1813" s="106"/>
      <c r="G1813" s="106"/>
    </row>
    <row r="1814" spans="1:8" ht="16.5" x14ac:dyDescent="0.25">
      <c r="A1814" s="117" t="s">
        <v>1239</v>
      </c>
      <c r="B1814" s="128" t="s">
        <v>159</v>
      </c>
      <c r="C1814" s="121" t="s">
        <v>144</v>
      </c>
      <c r="D1814" s="119" t="s">
        <v>144</v>
      </c>
      <c r="E1814" s="113">
        <f>SUBTOTAL(9,E1815)</f>
        <v>0</v>
      </c>
      <c r="F1814" s="113">
        <f t="shared" ref="F1814:G1814" si="126">SUBTOTAL(9,F1815)</f>
        <v>0</v>
      </c>
      <c r="G1814" s="113">
        <f t="shared" si="126"/>
        <v>0</v>
      </c>
      <c r="H1814" s="214"/>
    </row>
    <row r="1815" spans="1:8" s="108" customFormat="1" ht="16.5" hidden="1" x14ac:dyDescent="0.25">
      <c r="A1815" s="103" t="s">
        <v>153</v>
      </c>
      <c r="B1815" s="126"/>
      <c r="C1815" s="106"/>
      <c r="D1815" s="106"/>
      <c r="E1815" s="106"/>
      <c r="F1815" s="106"/>
      <c r="G1815" s="106"/>
    </row>
    <row r="1816" spans="1:8" ht="16.5" x14ac:dyDescent="0.25">
      <c r="A1816" s="117" t="s">
        <v>1240</v>
      </c>
      <c r="B1816" s="128" t="s">
        <v>161</v>
      </c>
      <c r="C1816" s="121" t="s">
        <v>144</v>
      </c>
      <c r="D1816" s="119" t="s">
        <v>144</v>
      </c>
      <c r="E1816" s="113">
        <f>SUBTOTAL(9,E1817)</f>
        <v>0</v>
      </c>
      <c r="F1816" s="113">
        <f t="shared" ref="F1816:G1816" si="127">SUBTOTAL(9,F1817)</f>
        <v>0</v>
      </c>
      <c r="G1816" s="113">
        <f t="shared" si="127"/>
        <v>0</v>
      </c>
      <c r="H1816" s="214"/>
    </row>
    <row r="1817" spans="1:8" s="108" customFormat="1" ht="16.5" hidden="1" x14ac:dyDescent="0.25">
      <c r="A1817" s="103" t="s">
        <v>153</v>
      </c>
      <c r="B1817" s="126"/>
      <c r="C1817" s="106"/>
      <c r="D1817" s="106"/>
      <c r="E1817" s="106"/>
      <c r="F1817" s="106"/>
      <c r="G1817" s="106"/>
    </row>
    <row r="1818" spans="1:8" ht="16.5" x14ac:dyDescent="0.25">
      <c r="A1818" s="117" t="s">
        <v>1241</v>
      </c>
      <c r="B1818" s="128" t="s">
        <v>163</v>
      </c>
      <c r="C1818" s="121" t="s">
        <v>144</v>
      </c>
      <c r="D1818" s="119" t="s">
        <v>144</v>
      </c>
      <c r="E1818" s="113">
        <f>SUBTOTAL(9,E1819)</f>
        <v>0</v>
      </c>
      <c r="F1818" s="113">
        <f t="shared" ref="F1818:G1818" si="128">SUBTOTAL(9,F1819)</f>
        <v>0</v>
      </c>
      <c r="G1818" s="113">
        <f t="shared" si="128"/>
        <v>0</v>
      </c>
      <c r="H1818" s="214"/>
    </row>
    <row r="1819" spans="1:8" s="108" customFormat="1" ht="16.5" hidden="1" x14ac:dyDescent="0.25">
      <c r="A1819" s="103" t="s">
        <v>153</v>
      </c>
      <c r="B1819" s="126"/>
      <c r="C1819" s="106"/>
      <c r="D1819" s="106"/>
      <c r="E1819" s="106"/>
      <c r="F1819" s="106"/>
      <c r="G1819" s="106"/>
    </row>
    <row r="1820" spans="1:8" ht="16.5" x14ac:dyDescent="0.25">
      <c r="A1820" s="117" t="s">
        <v>1242</v>
      </c>
      <c r="B1820" s="128" t="s">
        <v>173</v>
      </c>
      <c r="C1820" s="121" t="s">
        <v>144</v>
      </c>
      <c r="D1820" s="119" t="s">
        <v>144</v>
      </c>
      <c r="E1820" s="113">
        <v>37</v>
      </c>
      <c r="F1820" s="113">
        <v>90</v>
      </c>
      <c r="G1820" s="113">
        <v>28.15615</v>
      </c>
      <c r="H1820" s="214"/>
    </row>
    <row r="1821" spans="1:8" ht="16.5" x14ac:dyDescent="0.25">
      <c r="A1821" s="117" t="s">
        <v>1243</v>
      </c>
      <c r="B1821" s="128" t="s">
        <v>152</v>
      </c>
      <c r="C1821" s="121" t="s">
        <v>144</v>
      </c>
      <c r="D1821" s="119" t="s">
        <v>144</v>
      </c>
      <c r="E1821" s="113">
        <v>37</v>
      </c>
      <c r="F1821" s="113">
        <v>90</v>
      </c>
      <c r="G1821" s="113">
        <v>28.15615</v>
      </c>
      <c r="H1821" s="214"/>
    </row>
    <row r="1822" spans="1:8" ht="16.5" hidden="1" outlineLevel="1" x14ac:dyDescent="0.25">
      <c r="A1822" s="120"/>
      <c r="B1822" s="128" t="s">
        <v>3150</v>
      </c>
      <c r="C1822" s="112">
        <v>2019</v>
      </c>
      <c r="D1822" s="113">
        <v>10</v>
      </c>
      <c r="E1822" s="113">
        <v>132</v>
      </c>
      <c r="F1822" s="113">
        <v>2250</v>
      </c>
      <c r="G1822" s="113">
        <v>289.55853000000002</v>
      </c>
    </row>
    <row r="1823" spans="1:8" ht="16.5" hidden="1" outlineLevel="1" x14ac:dyDescent="0.25">
      <c r="A1823" s="120"/>
      <c r="B1823" s="128" t="s">
        <v>3151</v>
      </c>
      <c r="C1823" s="112">
        <v>2019</v>
      </c>
      <c r="D1823" s="113">
        <v>0.4</v>
      </c>
      <c r="E1823" s="113">
        <v>37</v>
      </c>
      <c r="F1823" s="113">
        <v>90</v>
      </c>
      <c r="G1823" s="113">
        <v>28.15615</v>
      </c>
    </row>
    <row r="1824" spans="1:8" ht="16.5" collapsed="1" x14ac:dyDescent="0.25">
      <c r="A1824" s="117" t="s">
        <v>1244</v>
      </c>
      <c r="B1824" s="128" t="s">
        <v>155</v>
      </c>
      <c r="C1824" s="121" t="s">
        <v>144</v>
      </c>
      <c r="D1824" s="119" t="s">
        <v>144</v>
      </c>
      <c r="E1824" s="113">
        <f>SUBTOTAL(9,E1825)</f>
        <v>0</v>
      </c>
      <c r="F1824" s="113">
        <f t="shared" ref="F1824:G1824" si="129">SUBTOTAL(9,F1825)</f>
        <v>0</v>
      </c>
      <c r="G1824" s="113">
        <f t="shared" si="129"/>
        <v>0</v>
      </c>
      <c r="H1824" s="214"/>
    </row>
    <row r="1825" spans="1:8" s="108" customFormat="1" ht="16.5" hidden="1" x14ac:dyDescent="0.25">
      <c r="A1825" s="103" t="s">
        <v>153</v>
      </c>
      <c r="B1825" s="126"/>
      <c r="C1825" s="106"/>
      <c r="D1825" s="106"/>
      <c r="E1825" s="106"/>
      <c r="F1825" s="106"/>
      <c r="G1825" s="106"/>
    </row>
    <row r="1826" spans="1:8" ht="16.5" x14ac:dyDescent="0.25">
      <c r="A1826" s="117" t="s">
        <v>1245</v>
      </c>
      <c r="B1826" s="128" t="s">
        <v>157</v>
      </c>
      <c r="C1826" s="121" t="s">
        <v>144</v>
      </c>
      <c r="D1826" s="119" t="s">
        <v>144</v>
      </c>
      <c r="E1826" s="113">
        <f>SUBTOTAL(9,E1827)</f>
        <v>0</v>
      </c>
      <c r="F1826" s="113">
        <f t="shared" ref="F1826:G1826" si="130">SUBTOTAL(9,F1827)</f>
        <v>0</v>
      </c>
      <c r="G1826" s="113">
        <f t="shared" si="130"/>
        <v>0</v>
      </c>
      <c r="H1826" s="214"/>
    </row>
    <row r="1827" spans="1:8" s="108" customFormat="1" ht="16.5" hidden="1" x14ac:dyDescent="0.25">
      <c r="A1827" s="103" t="s">
        <v>153</v>
      </c>
      <c r="B1827" s="126"/>
      <c r="C1827" s="106"/>
      <c r="D1827" s="106"/>
      <c r="E1827" s="106"/>
      <c r="F1827" s="106"/>
      <c r="G1827" s="106"/>
    </row>
    <row r="1828" spans="1:8" ht="16.5" x14ac:dyDescent="0.25">
      <c r="A1828" s="117" t="s">
        <v>1246</v>
      </c>
      <c r="B1828" s="128" t="s">
        <v>159</v>
      </c>
      <c r="C1828" s="121" t="s">
        <v>144</v>
      </c>
      <c r="D1828" s="119" t="s">
        <v>144</v>
      </c>
      <c r="E1828" s="113">
        <f>SUBTOTAL(9,E1829)</f>
        <v>0</v>
      </c>
      <c r="F1828" s="113">
        <f t="shared" ref="F1828:G1828" si="131">SUBTOTAL(9,F1829)</f>
        <v>0</v>
      </c>
      <c r="G1828" s="113">
        <f t="shared" si="131"/>
        <v>0</v>
      </c>
      <c r="H1828" s="214"/>
    </row>
    <row r="1829" spans="1:8" s="108" customFormat="1" ht="16.5" hidden="1" x14ac:dyDescent="0.25">
      <c r="A1829" s="103" t="s">
        <v>153</v>
      </c>
      <c r="B1829" s="126"/>
      <c r="C1829" s="106"/>
      <c r="D1829" s="106"/>
      <c r="E1829" s="106"/>
      <c r="F1829" s="106"/>
      <c r="G1829" s="106"/>
    </row>
    <row r="1830" spans="1:8" ht="16.5" x14ac:dyDescent="0.25">
      <c r="A1830" s="117" t="s">
        <v>1247</v>
      </c>
      <c r="B1830" s="128" t="s">
        <v>161</v>
      </c>
      <c r="C1830" s="121" t="s">
        <v>144</v>
      </c>
      <c r="D1830" s="119" t="s">
        <v>144</v>
      </c>
      <c r="E1830" s="113">
        <f>SUBTOTAL(9,E1831)</f>
        <v>0</v>
      </c>
      <c r="F1830" s="113">
        <f t="shared" ref="F1830:G1830" si="132">SUBTOTAL(9,F1831)</f>
        <v>0</v>
      </c>
      <c r="G1830" s="113">
        <f t="shared" si="132"/>
        <v>0</v>
      </c>
      <c r="H1830" s="214"/>
    </row>
    <row r="1831" spans="1:8" s="108" customFormat="1" ht="16.5" hidden="1" x14ac:dyDescent="0.25">
      <c r="A1831" s="103" t="s">
        <v>153</v>
      </c>
      <c r="B1831" s="126"/>
      <c r="C1831" s="106"/>
      <c r="D1831" s="106"/>
      <c r="E1831" s="106"/>
      <c r="F1831" s="106"/>
      <c r="G1831" s="106"/>
    </row>
    <row r="1832" spans="1:8" ht="16.5" x14ac:dyDescent="0.25">
      <c r="A1832" s="117" t="s">
        <v>1248</v>
      </c>
      <c r="B1832" s="128" t="s">
        <v>163</v>
      </c>
      <c r="C1832" s="121" t="s">
        <v>144</v>
      </c>
      <c r="D1832" s="119" t="s">
        <v>144</v>
      </c>
      <c r="E1832" s="113">
        <f>SUBTOTAL(9,E1833)</f>
        <v>0</v>
      </c>
      <c r="F1832" s="113">
        <f t="shared" ref="F1832:G1832" si="133">SUBTOTAL(9,F1833)</f>
        <v>0</v>
      </c>
      <c r="G1832" s="113">
        <f t="shared" si="133"/>
        <v>0</v>
      </c>
      <c r="H1832" s="214"/>
    </row>
    <row r="1833" spans="1:8" s="108" customFormat="1" ht="16.5" hidden="1" x14ac:dyDescent="0.25">
      <c r="A1833" s="103" t="s">
        <v>153</v>
      </c>
      <c r="B1833" s="126"/>
      <c r="C1833" s="106"/>
      <c r="D1833" s="106"/>
      <c r="E1833" s="106"/>
      <c r="F1833" s="106"/>
      <c r="G1833" s="106"/>
    </row>
    <row r="1834" spans="1:8" ht="16.5" x14ac:dyDescent="0.25">
      <c r="A1834" s="117" t="s">
        <v>1249</v>
      </c>
      <c r="B1834" s="128" t="s">
        <v>224</v>
      </c>
      <c r="C1834" s="121" t="s">
        <v>144</v>
      </c>
      <c r="D1834" s="119" t="s">
        <v>144</v>
      </c>
      <c r="E1834" s="113">
        <f>E1835+E1837+E1839+E1841+E1843+E1845</f>
        <v>0</v>
      </c>
      <c r="F1834" s="113">
        <f t="shared" ref="F1834:G1834" si="134">F1835+F1837+F1839+F1841+F1843+F1845</f>
        <v>0</v>
      </c>
      <c r="G1834" s="113">
        <f t="shared" si="134"/>
        <v>0</v>
      </c>
      <c r="H1834" s="214"/>
    </row>
    <row r="1835" spans="1:8" ht="16.5" x14ac:dyDescent="0.25">
      <c r="A1835" s="117" t="s">
        <v>1250</v>
      </c>
      <c r="B1835" s="128" t="s">
        <v>152</v>
      </c>
      <c r="C1835" s="121" t="s">
        <v>144</v>
      </c>
      <c r="D1835" s="119" t="s">
        <v>144</v>
      </c>
      <c r="E1835" s="113">
        <f>SUBTOTAL(9,E1836)</f>
        <v>0</v>
      </c>
      <c r="F1835" s="113">
        <f t="shared" ref="F1835:G1835" si="135">SUBTOTAL(9,F1836)</f>
        <v>0</v>
      </c>
      <c r="G1835" s="113">
        <f t="shared" si="135"/>
        <v>0</v>
      </c>
      <c r="H1835" s="214"/>
    </row>
    <row r="1836" spans="1:8" s="108" customFormat="1" ht="16.5" hidden="1" x14ac:dyDescent="0.25">
      <c r="A1836" s="103" t="s">
        <v>153</v>
      </c>
      <c r="B1836" s="126"/>
      <c r="C1836" s="106"/>
      <c r="D1836" s="106"/>
      <c r="E1836" s="106"/>
      <c r="F1836" s="106"/>
      <c r="G1836" s="106"/>
    </row>
    <row r="1837" spans="1:8" ht="16.5" x14ac:dyDescent="0.25">
      <c r="A1837" s="117" t="s">
        <v>1251</v>
      </c>
      <c r="B1837" s="128" t="s">
        <v>155</v>
      </c>
      <c r="C1837" s="121" t="s">
        <v>144</v>
      </c>
      <c r="D1837" s="119" t="s">
        <v>144</v>
      </c>
      <c r="E1837" s="113">
        <f>SUBTOTAL(9,E1838)</f>
        <v>0</v>
      </c>
      <c r="F1837" s="113">
        <f t="shared" ref="F1837:G1837" si="136">SUBTOTAL(9,F1838)</f>
        <v>0</v>
      </c>
      <c r="G1837" s="113">
        <f t="shared" si="136"/>
        <v>0</v>
      </c>
      <c r="H1837" s="214"/>
    </row>
    <row r="1838" spans="1:8" s="108" customFormat="1" ht="16.5" hidden="1" x14ac:dyDescent="0.25">
      <c r="A1838" s="103" t="s">
        <v>153</v>
      </c>
      <c r="B1838" s="126"/>
      <c r="C1838" s="106"/>
      <c r="D1838" s="106"/>
      <c r="E1838" s="106"/>
      <c r="F1838" s="106"/>
      <c r="G1838" s="106"/>
    </row>
    <row r="1839" spans="1:8" ht="16.5" x14ac:dyDescent="0.25">
      <c r="A1839" s="117" t="s">
        <v>1252</v>
      </c>
      <c r="B1839" s="128" t="s">
        <v>157</v>
      </c>
      <c r="C1839" s="121" t="s">
        <v>144</v>
      </c>
      <c r="D1839" s="119" t="s">
        <v>144</v>
      </c>
      <c r="E1839" s="113">
        <f>SUBTOTAL(9,E1840)</f>
        <v>0</v>
      </c>
      <c r="F1839" s="113">
        <f t="shared" ref="F1839:G1839" si="137">SUBTOTAL(9,F1840)</f>
        <v>0</v>
      </c>
      <c r="G1839" s="113">
        <f t="shared" si="137"/>
        <v>0</v>
      </c>
      <c r="H1839" s="214"/>
    </row>
    <row r="1840" spans="1:8" s="108" customFormat="1" ht="16.5" hidden="1" x14ac:dyDescent="0.25">
      <c r="A1840" s="103" t="s">
        <v>153</v>
      </c>
      <c r="B1840" s="126"/>
      <c r="C1840" s="106"/>
      <c r="D1840" s="106"/>
      <c r="E1840" s="106"/>
      <c r="F1840" s="106"/>
      <c r="G1840" s="106"/>
    </row>
    <row r="1841" spans="1:8" ht="16.5" x14ac:dyDescent="0.25">
      <c r="A1841" s="117" t="s">
        <v>1253</v>
      </c>
      <c r="B1841" s="128" t="s">
        <v>159</v>
      </c>
      <c r="C1841" s="121" t="s">
        <v>144</v>
      </c>
      <c r="D1841" s="119" t="s">
        <v>144</v>
      </c>
      <c r="E1841" s="113">
        <f>SUBTOTAL(9,E1842)</f>
        <v>0</v>
      </c>
      <c r="F1841" s="113">
        <f t="shared" ref="F1841:G1841" si="138">SUBTOTAL(9,F1842)</f>
        <v>0</v>
      </c>
      <c r="G1841" s="113">
        <f t="shared" si="138"/>
        <v>0</v>
      </c>
      <c r="H1841" s="214"/>
    </row>
    <row r="1842" spans="1:8" s="108" customFormat="1" ht="16.5" hidden="1" x14ac:dyDescent="0.25">
      <c r="A1842" s="103" t="s">
        <v>153</v>
      </c>
      <c r="B1842" s="126"/>
      <c r="C1842" s="106"/>
      <c r="D1842" s="106"/>
      <c r="E1842" s="106"/>
      <c r="F1842" s="106"/>
      <c r="G1842" s="106"/>
    </row>
    <row r="1843" spans="1:8" ht="16.5" x14ac:dyDescent="0.25">
      <c r="A1843" s="117" t="s">
        <v>1254</v>
      </c>
      <c r="B1843" s="128" t="s">
        <v>161</v>
      </c>
      <c r="C1843" s="121" t="s">
        <v>144</v>
      </c>
      <c r="D1843" s="119" t="s">
        <v>144</v>
      </c>
      <c r="E1843" s="113">
        <f>SUBTOTAL(9,E1844)</f>
        <v>0</v>
      </c>
      <c r="F1843" s="113">
        <f t="shared" ref="F1843:G1843" si="139">SUBTOTAL(9,F1844)</f>
        <v>0</v>
      </c>
      <c r="G1843" s="113">
        <f t="shared" si="139"/>
        <v>0</v>
      </c>
      <c r="H1843" s="214"/>
    </row>
    <row r="1844" spans="1:8" s="108" customFormat="1" ht="16.5" hidden="1" x14ac:dyDescent="0.25">
      <c r="A1844" s="103" t="s">
        <v>153</v>
      </c>
      <c r="B1844" s="126"/>
      <c r="C1844" s="106"/>
      <c r="D1844" s="106"/>
      <c r="E1844" s="106"/>
      <c r="F1844" s="106"/>
      <c r="G1844" s="106"/>
    </row>
    <row r="1845" spans="1:8" ht="16.5" x14ac:dyDescent="0.25">
      <c r="A1845" s="117" t="s">
        <v>1255</v>
      </c>
      <c r="B1845" s="128" t="s">
        <v>163</v>
      </c>
      <c r="C1845" s="121" t="s">
        <v>144</v>
      </c>
      <c r="D1845" s="119" t="s">
        <v>144</v>
      </c>
      <c r="E1845" s="113">
        <f>SUBTOTAL(9,E1846)</f>
        <v>0</v>
      </c>
      <c r="F1845" s="113">
        <f t="shared" ref="F1845:G1845" si="140">SUBTOTAL(9,F1846)</f>
        <v>0</v>
      </c>
      <c r="G1845" s="113">
        <f t="shared" si="140"/>
        <v>0</v>
      </c>
      <c r="H1845" s="214"/>
    </row>
    <row r="1846" spans="1:8" s="108" customFormat="1" ht="16.5" hidden="1" x14ac:dyDescent="0.25">
      <c r="A1846" s="103" t="s">
        <v>153</v>
      </c>
      <c r="B1846" s="126"/>
      <c r="C1846" s="106"/>
      <c r="D1846" s="106"/>
      <c r="E1846" s="106"/>
      <c r="F1846" s="106"/>
      <c r="G1846" s="106"/>
    </row>
    <row r="1847" spans="1:8" ht="16.5" x14ac:dyDescent="0.25">
      <c r="A1847" s="120" t="s">
        <v>1256</v>
      </c>
      <c r="B1847" s="128" t="s">
        <v>1257</v>
      </c>
      <c r="C1847" s="121" t="s">
        <v>144</v>
      </c>
      <c r="D1847" s="119" t="s">
        <v>144</v>
      </c>
      <c r="E1847" s="113">
        <v>1937</v>
      </c>
      <c r="F1847" s="113">
        <v>29590.119606914759</v>
      </c>
      <c r="G1847" s="113">
        <v>7979.0148300000001</v>
      </c>
      <c r="H1847" s="214"/>
    </row>
    <row r="1848" spans="1:8" ht="16.5" x14ac:dyDescent="0.25">
      <c r="A1848" s="120" t="s">
        <v>1258</v>
      </c>
      <c r="B1848" s="128" t="s">
        <v>1259</v>
      </c>
      <c r="C1848" s="121" t="s">
        <v>144</v>
      </c>
      <c r="D1848" s="119" t="s">
        <v>144</v>
      </c>
      <c r="E1848" s="113">
        <v>1937</v>
      </c>
      <c r="F1848" s="113">
        <v>29590.119606914759</v>
      </c>
      <c r="G1848" s="113">
        <v>7979.0148300000001</v>
      </c>
      <c r="H1848" s="214"/>
    </row>
    <row r="1849" spans="1:8" ht="16.5" x14ac:dyDescent="0.25">
      <c r="A1849" s="216" t="s">
        <v>1260</v>
      </c>
      <c r="B1849" s="128" t="s">
        <v>1261</v>
      </c>
      <c r="C1849" s="121" t="s">
        <v>144</v>
      </c>
      <c r="D1849" s="119" t="s">
        <v>144</v>
      </c>
      <c r="E1849" s="113">
        <v>1937</v>
      </c>
      <c r="F1849" s="113">
        <v>29590.119606914759</v>
      </c>
      <c r="G1849" s="113">
        <v>7979.0148300000001</v>
      </c>
      <c r="H1849" s="214"/>
    </row>
    <row r="1850" spans="1:8" ht="16.5" x14ac:dyDescent="0.25">
      <c r="A1850" s="120" t="s">
        <v>1262</v>
      </c>
      <c r="B1850" s="128" t="s">
        <v>1263</v>
      </c>
      <c r="C1850" s="121" t="s">
        <v>144</v>
      </c>
      <c r="D1850" s="119" t="s">
        <v>144</v>
      </c>
      <c r="E1850" s="113">
        <v>300</v>
      </c>
      <c r="F1850" s="113">
        <v>318.2</v>
      </c>
      <c r="G1850" s="113">
        <v>337.36851000000001</v>
      </c>
      <c r="H1850" s="214"/>
    </row>
    <row r="1851" spans="1:8" ht="16.5" x14ac:dyDescent="0.25">
      <c r="A1851" s="120" t="s">
        <v>1264</v>
      </c>
      <c r="B1851" s="128" t="s">
        <v>1265</v>
      </c>
      <c r="C1851" s="121" t="s">
        <v>144</v>
      </c>
      <c r="D1851" s="119" t="s">
        <v>144</v>
      </c>
      <c r="E1851" s="113">
        <v>100</v>
      </c>
      <c r="F1851" s="113">
        <v>60.2</v>
      </c>
      <c r="G1851" s="113">
        <v>85.042330000000007</v>
      </c>
      <c r="H1851" s="214"/>
    </row>
    <row r="1852" spans="1:8" ht="16.5" hidden="1" outlineLevel="1" x14ac:dyDescent="0.25">
      <c r="A1852" s="120"/>
      <c r="B1852" s="128" t="s">
        <v>3152</v>
      </c>
      <c r="C1852" s="112">
        <v>2019</v>
      </c>
      <c r="D1852" s="113">
        <v>0.4</v>
      </c>
      <c r="E1852" s="113">
        <v>100</v>
      </c>
      <c r="F1852" s="121">
        <v>60.2</v>
      </c>
      <c r="G1852" s="137">
        <v>85.042330000000007</v>
      </c>
    </row>
    <row r="1853" spans="1:8" ht="16.5" collapsed="1" x14ac:dyDescent="0.25">
      <c r="A1853" s="120" t="s">
        <v>1273</v>
      </c>
      <c r="B1853" s="128" t="s">
        <v>155</v>
      </c>
      <c r="C1853" s="121" t="s">
        <v>144</v>
      </c>
      <c r="D1853" s="119" t="s">
        <v>144</v>
      </c>
      <c r="E1853" s="113">
        <v>200</v>
      </c>
      <c r="F1853" s="113">
        <v>258</v>
      </c>
      <c r="G1853" s="113">
        <v>252.32618000000002</v>
      </c>
      <c r="H1853" s="214"/>
    </row>
    <row r="1854" spans="1:8" ht="16.5" hidden="1" outlineLevel="1" x14ac:dyDescent="0.25">
      <c r="A1854" s="117"/>
      <c r="B1854" s="128" t="s">
        <v>3153</v>
      </c>
      <c r="C1854" s="112">
        <v>2017</v>
      </c>
      <c r="D1854" s="113">
        <v>0.4</v>
      </c>
      <c r="E1854" s="113">
        <v>33</v>
      </c>
      <c r="F1854" s="121">
        <v>86</v>
      </c>
      <c r="G1854" s="137">
        <v>57.577249999999999</v>
      </c>
    </row>
    <row r="1855" spans="1:8" ht="16.5" hidden="1" outlineLevel="1" x14ac:dyDescent="0.25">
      <c r="A1855" s="117"/>
      <c r="B1855" s="128" t="s">
        <v>3154</v>
      </c>
      <c r="C1855" s="112">
        <v>2019</v>
      </c>
      <c r="D1855" s="113">
        <v>0.4</v>
      </c>
      <c r="E1855" s="113">
        <v>64</v>
      </c>
      <c r="F1855" s="121">
        <v>86</v>
      </c>
      <c r="G1855" s="137">
        <v>116.59272</v>
      </c>
    </row>
    <row r="1856" spans="1:8" ht="16.5" hidden="1" outlineLevel="1" x14ac:dyDescent="0.25">
      <c r="A1856" s="117"/>
      <c r="B1856" s="128"/>
      <c r="C1856" s="121"/>
      <c r="D1856" s="113"/>
      <c r="E1856" s="113"/>
      <c r="F1856" s="121"/>
      <c r="G1856" s="137"/>
    </row>
    <row r="1857" spans="1:121" ht="16.5" hidden="1" outlineLevel="1" x14ac:dyDescent="0.25">
      <c r="A1857" s="117"/>
      <c r="B1857" s="128" t="s">
        <v>3155</v>
      </c>
      <c r="C1857" s="112">
        <v>2018</v>
      </c>
      <c r="D1857" s="113">
        <v>0.4</v>
      </c>
      <c r="E1857" s="113">
        <v>103</v>
      </c>
      <c r="F1857" s="121">
        <v>86</v>
      </c>
      <c r="G1857" s="137">
        <v>78.156210000000002</v>
      </c>
    </row>
    <row r="1858" spans="1:121" ht="16.5" collapsed="1" x14ac:dyDescent="0.25">
      <c r="A1858" s="120" t="s">
        <v>1280</v>
      </c>
      <c r="B1858" s="128" t="s">
        <v>157</v>
      </c>
      <c r="C1858" s="121" t="s">
        <v>144</v>
      </c>
      <c r="D1858" s="119" t="s">
        <v>144</v>
      </c>
      <c r="E1858" s="113">
        <f>SUBTOTAL(9,E1859:E1859)</f>
        <v>0</v>
      </c>
      <c r="F1858" s="113">
        <f>SUBTOTAL(9,F1859:F1859)</f>
        <v>0</v>
      </c>
      <c r="G1858" s="113">
        <f>SUBTOTAL(9,G1859:G1859)</f>
        <v>0</v>
      </c>
      <c r="H1858" s="214"/>
    </row>
    <row r="1859" spans="1:121" s="108" customFormat="1" ht="16.5" hidden="1" x14ac:dyDescent="0.25">
      <c r="A1859" s="103"/>
      <c r="B1859" s="126"/>
      <c r="C1859" s="113"/>
      <c r="D1859" s="113"/>
      <c r="E1859" s="113"/>
      <c r="F1859" s="113"/>
      <c r="G1859" s="113"/>
    </row>
    <row r="1860" spans="1:121" ht="16.5" x14ac:dyDescent="0.25">
      <c r="A1860" s="120" t="s">
        <v>1287</v>
      </c>
      <c r="B1860" s="128" t="s">
        <v>1288</v>
      </c>
      <c r="C1860" s="121" t="s">
        <v>144</v>
      </c>
      <c r="D1860" s="119" t="s">
        <v>144</v>
      </c>
      <c r="E1860" s="113">
        <f>SUBTOTAL(9,E1861)</f>
        <v>0</v>
      </c>
      <c r="F1860" s="113">
        <f>SUBTOTAL(9,F1861)</f>
        <v>0</v>
      </c>
      <c r="G1860" s="113">
        <f>SUBTOTAL(9,G1861)</f>
        <v>0</v>
      </c>
      <c r="H1860" s="214"/>
    </row>
    <row r="1861" spans="1:121" s="108" customFormat="1" ht="16.5" hidden="1" x14ac:dyDescent="0.25">
      <c r="A1861" s="103"/>
      <c r="B1861" s="126"/>
      <c r="C1861" s="115"/>
      <c r="D1861" s="115"/>
      <c r="E1861" s="106"/>
      <c r="F1861" s="106"/>
      <c r="G1861" s="106"/>
      <c r="H1861" s="116"/>
      <c r="I1861" s="116"/>
      <c r="J1861" s="116"/>
      <c r="K1861" s="116"/>
      <c r="L1861" s="116"/>
      <c r="M1861" s="116"/>
      <c r="N1861" s="116"/>
      <c r="O1861" s="116"/>
      <c r="P1861" s="116"/>
      <c r="Q1861" s="116"/>
      <c r="R1861" s="116"/>
      <c r="S1861" s="116"/>
      <c r="T1861" s="116"/>
      <c r="U1861" s="116"/>
      <c r="V1861" s="116"/>
      <c r="W1861" s="116"/>
      <c r="X1861" s="116"/>
      <c r="Y1861" s="116"/>
      <c r="Z1861" s="116"/>
      <c r="AA1861" s="116"/>
      <c r="AB1861" s="116"/>
      <c r="AC1861" s="116"/>
      <c r="AD1861" s="116"/>
      <c r="AE1861" s="116"/>
      <c r="AF1861" s="116"/>
      <c r="AG1861" s="116"/>
      <c r="AH1861" s="116"/>
      <c r="AI1861" s="116"/>
      <c r="AJ1861" s="116"/>
      <c r="AK1861" s="116"/>
      <c r="AL1861" s="116"/>
      <c r="AM1861" s="116"/>
      <c r="AN1861" s="116"/>
      <c r="AO1861" s="116"/>
      <c r="AP1861" s="116"/>
      <c r="AQ1861" s="116"/>
      <c r="AR1861" s="116"/>
      <c r="AS1861" s="116"/>
      <c r="AT1861" s="116"/>
      <c r="AU1861" s="116"/>
      <c r="AV1861" s="116"/>
      <c r="AW1861" s="116"/>
      <c r="AX1861" s="116"/>
      <c r="AY1861" s="116"/>
      <c r="AZ1861" s="116"/>
      <c r="BA1861" s="116"/>
      <c r="BB1861" s="116"/>
      <c r="BC1861" s="116"/>
      <c r="BD1861" s="116"/>
      <c r="BE1861" s="116"/>
      <c r="BF1861" s="116"/>
      <c r="BG1861" s="116"/>
      <c r="BH1861" s="116"/>
      <c r="BI1861" s="116"/>
      <c r="BJ1861" s="116"/>
      <c r="BK1861" s="116"/>
      <c r="BL1861" s="116"/>
      <c r="BM1861" s="116"/>
      <c r="BN1861" s="116"/>
      <c r="BO1861" s="116"/>
      <c r="BP1861" s="116"/>
      <c r="BQ1861" s="116"/>
      <c r="BR1861" s="116"/>
      <c r="BS1861" s="116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</row>
    <row r="1862" spans="1:121" ht="16.5" x14ac:dyDescent="0.25">
      <c r="A1862" s="120" t="s">
        <v>1289</v>
      </c>
      <c r="B1862" s="128" t="s">
        <v>161</v>
      </c>
      <c r="C1862" s="121" t="s">
        <v>144</v>
      </c>
      <c r="D1862" s="119" t="s">
        <v>144</v>
      </c>
      <c r="E1862" s="113">
        <f>SUBTOTAL(9,E1863)</f>
        <v>0</v>
      </c>
      <c r="F1862" s="113">
        <f>SUBTOTAL(9,F1863)</f>
        <v>0</v>
      </c>
      <c r="G1862" s="113">
        <f>SUBTOTAL(9,G1863)</f>
        <v>0</v>
      </c>
      <c r="H1862" s="214"/>
    </row>
    <row r="1863" spans="1:121" s="108" customFormat="1" ht="16.5" hidden="1" x14ac:dyDescent="0.25">
      <c r="A1863" s="103" t="s">
        <v>153</v>
      </c>
      <c r="B1863" s="126"/>
      <c r="C1863" s="106"/>
      <c r="D1863" s="106"/>
      <c r="E1863" s="106"/>
      <c r="F1863" s="106"/>
      <c r="G1863" s="106"/>
    </row>
    <row r="1864" spans="1:121" ht="16.5" x14ac:dyDescent="0.25">
      <c r="A1864" s="120" t="s">
        <v>1290</v>
      </c>
      <c r="B1864" s="128" t="s">
        <v>163</v>
      </c>
      <c r="C1864" s="121" t="s">
        <v>144</v>
      </c>
      <c r="D1864" s="119" t="s">
        <v>144</v>
      </c>
      <c r="E1864" s="113">
        <f>SUBTOTAL(9,E1865)</f>
        <v>0</v>
      </c>
      <c r="F1864" s="113">
        <f t="shared" ref="F1864:G1864" si="141">SUBTOTAL(9,F1865)</f>
        <v>0</v>
      </c>
      <c r="G1864" s="113">
        <f t="shared" si="141"/>
        <v>0</v>
      </c>
      <c r="H1864" s="214"/>
    </row>
    <row r="1865" spans="1:121" s="108" customFormat="1" ht="16.5" hidden="1" x14ac:dyDescent="0.25">
      <c r="A1865" s="103" t="s">
        <v>153</v>
      </c>
      <c r="B1865" s="126"/>
      <c r="C1865" s="106"/>
      <c r="D1865" s="106"/>
      <c r="E1865" s="106"/>
      <c r="F1865" s="106"/>
      <c r="G1865" s="106"/>
    </row>
    <row r="1866" spans="1:121" ht="16.5" x14ac:dyDescent="0.25">
      <c r="A1866" s="120" t="s">
        <v>1291</v>
      </c>
      <c r="B1866" s="128" t="s">
        <v>1292</v>
      </c>
      <c r="C1866" s="121" t="s">
        <v>144</v>
      </c>
      <c r="D1866" s="119" t="s">
        <v>144</v>
      </c>
      <c r="E1866" s="113">
        <v>1637</v>
      </c>
      <c r="F1866" s="113">
        <v>29271.919606914758</v>
      </c>
      <c r="G1866" s="113">
        <v>7641.6463199999998</v>
      </c>
      <c r="H1866" s="214"/>
    </row>
    <row r="1867" spans="1:121" ht="16.5" x14ac:dyDescent="0.25">
      <c r="A1867" s="120" t="s">
        <v>1293</v>
      </c>
      <c r="B1867" s="128" t="s">
        <v>1265</v>
      </c>
      <c r="C1867" s="121" t="s">
        <v>144</v>
      </c>
      <c r="D1867" s="119" t="s">
        <v>144</v>
      </c>
      <c r="E1867" s="113">
        <f>SUBTOTAL(9,E1868)</f>
        <v>0</v>
      </c>
      <c r="F1867" s="113">
        <f t="shared" ref="F1867:G1867" si="142">SUBTOTAL(9,F1868)</f>
        <v>0</v>
      </c>
      <c r="G1867" s="113">
        <f t="shared" si="142"/>
        <v>0</v>
      </c>
      <c r="H1867" s="214"/>
    </row>
    <row r="1868" spans="1:121" s="108" customFormat="1" ht="16.5" hidden="1" x14ac:dyDescent="0.25">
      <c r="A1868" s="103" t="s">
        <v>153</v>
      </c>
      <c r="B1868" s="126"/>
      <c r="C1868" s="113"/>
      <c r="D1868" s="113"/>
      <c r="E1868" s="106"/>
      <c r="F1868" s="106"/>
      <c r="G1868" s="106"/>
    </row>
    <row r="1869" spans="1:121" ht="16.5" x14ac:dyDescent="0.25">
      <c r="A1869" s="120" t="s">
        <v>1295</v>
      </c>
      <c r="B1869" s="128" t="s">
        <v>155</v>
      </c>
      <c r="C1869" s="121" t="s">
        <v>144</v>
      </c>
      <c r="D1869" s="119" t="s">
        <v>144</v>
      </c>
      <c r="E1869" s="113">
        <v>143</v>
      </c>
      <c r="F1869" s="113">
        <v>9156.9196069147602</v>
      </c>
      <c r="G1869" s="113">
        <v>1219.5330300000001</v>
      </c>
      <c r="H1869" s="214"/>
    </row>
    <row r="1870" spans="1:121" ht="16.5" hidden="1" outlineLevel="1" x14ac:dyDescent="0.25">
      <c r="A1870" s="120"/>
      <c r="B1870" s="128" t="s">
        <v>3156</v>
      </c>
      <c r="C1870" s="112">
        <v>2019</v>
      </c>
      <c r="D1870" s="113">
        <v>10</v>
      </c>
      <c r="E1870" s="113">
        <v>50</v>
      </c>
      <c r="F1870" s="121">
        <v>4578.4598034573801</v>
      </c>
      <c r="G1870" s="113">
        <v>983.63837999999998</v>
      </c>
    </row>
    <row r="1871" spans="1:121" ht="16.5" hidden="1" outlineLevel="1" x14ac:dyDescent="0.25">
      <c r="A1871" s="120"/>
      <c r="B1871" s="128" t="s">
        <v>3157</v>
      </c>
      <c r="C1871" s="112">
        <v>2018</v>
      </c>
      <c r="D1871" s="113">
        <v>6</v>
      </c>
      <c r="E1871" s="113">
        <v>93</v>
      </c>
      <c r="F1871" s="121">
        <v>4578.4598034573801</v>
      </c>
      <c r="G1871" s="113">
        <v>235.89465000000001</v>
      </c>
    </row>
    <row r="1872" spans="1:121" ht="16.5" collapsed="1" x14ac:dyDescent="0.25">
      <c r="A1872" s="120" t="s">
        <v>1307</v>
      </c>
      <c r="B1872" s="128" t="s">
        <v>157</v>
      </c>
      <c r="C1872" s="121" t="s">
        <v>144</v>
      </c>
      <c r="D1872" s="119" t="s">
        <v>144</v>
      </c>
      <c r="E1872" s="113">
        <v>1164</v>
      </c>
      <c r="F1872" s="113">
        <v>10864</v>
      </c>
      <c r="G1872" s="113">
        <v>3400.73432</v>
      </c>
      <c r="H1872" s="214"/>
    </row>
    <row r="1873" spans="1:121" s="143" customFormat="1" ht="16.5" hidden="1" x14ac:dyDescent="0.25">
      <c r="A1873" s="103"/>
      <c r="B1873" s="126"/>
      <c r="C1873" s="113"/>
      <c r="D1873" s="113"/>
      <c r="E1873" s="113"/>
      <c r="F1873" s="113"/>
      <c r="G1873" s="113"/>
      <c r="H1873" s="116"/>
      <c r="I1873" s="116"/>
      <c r="J1873" s="116"/>
      <c r="K1873" s="116"/>
      <c r="L1873" s="116"/>
      <c r="M1873" s="116"/>
      <c r="N1873" s="116"/>
      <c r="O1873" s="116"/>
      <c r="P1873" s="116"/>
      <c r="Q1873" s="116"/>
      <c r="R1873" s="116"/>
      <c r="S1873" s="116"/>
      <c r="T1873" s="116"/>
      <c r="U1873" s="116"/>
      <c r="V1873" s="116"/>
      <c r="W1873" s="116"/>
      <c r="X1873" s="116"/>
      <c r="Y1873" s="116"/>
      <c r="Z1873" s="116"/>
      <c r="AA1873" s="116"/>
      <c r="AB1873" s="116"/>
      <c r="AC1873" s="116"/>
      <c r="AD1873" s="116"/>
      <c r="AE1873" s="116"/>
      <c r="AF1873" s="116"/>
      <c r="AG1873" s="116"/>
      <c r="AH1873" s="116"/>
      <c r="AI1873" s="116"/>
      <c r="AJ1873" s="116"/>
      <c r="AK1873" s="116"/>
      <c r="AL1873" s="116"/>
      <c r="AM1873" s="116"/>
      <c r="AN1873" s="116"/>
      <c r="AO1873" s="116"/>
      <c r="AP1873" s="116"/>
      <c r="AQ1873" s="116"/>
      <c r="AR1873" s="116"/>
      <c r="AS1873" s="116"/>
      <c r="AT1873" s="116"/>
      <c r="AU1873" s="116"/>
      <c r="AV1873" s="116"/>
      <c r="AW1873" s="116"/>
      <c r="AX1873" s="116"/>
      <c r="AY1873" s="116"/>
      <c r="AZ1873" s="116"/>
      <c r="BA1873" s="116"/>
      <c r="BB1873" s="116"/>
      <c r="BC1873" s="116"/>
      <c r="BD1873" s="116"/>
      <c r="BE1873" s="116"/>
      <c r="BF1873" s="116"/>
      <c r="BG1873" s="116"/>
      <c r="BH1873" s="116"/>
      <c r="BI1873" s="116"/>
      <c r="BJ1873" s="116"/>
      <c r="BK1873" s="116"/>
      <c r="BL1873" s="116"/>
      <c r="BM1873" s="116"/>
      <c r="BN1873" s="116"/>
      <c r="BO1873" s="116"/>
      <c r="BP1873" s="116"/>
      <c r="BQ1873" s="116"/>
      <c r="BR1873" s="116"/>
      <c r="BS1873" s="116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</row>
    <row r="1874" spans="1:121" ht="16.5" hidden="1" outlineLevel="1" x14ac:dyDescent="0.25">
      <c r="A1874" s="120"/>
      <c r="B1874" s="128" t="s">
        <v>3158</v>
      </c>
      <c r="C1874" s="112">
        <v>2019</v>
      </c>
      <c r="D1874" s="113">
        <v>6</v>
      </c>
      <c r="E1874" s="113">
        <v>119</v>
      </c>
      <c r="F1874" s="113">
        <v>5082</v>
      </c>
      <c r="G1874" s="113">
        <v>285.57713000000001</v>
      </c>
    </row>
    <row r="1875" spans="1:121" ht="16.5" hidden="1" outlineLevel="1" x14ac:dyDescent="0.25">
      <c r="A1875" s="120"/>
      <c r="B1875" s="128" t="s">
        <v>3159</v>
      </c>
      <c r="C1875" s="112">
        <v>2018</v>
      </c>
      <c r="D1875" s="113">
        <v>10</v>
      </c>
      <c r="E1875" s="113">
        <v>1045</v>
      </c>
      <c r="F1875" s="113">
        <v>5782</v>
      </c>
      <c r="G1875" s="113">
        <v>3115.1571899999999</v>
      </c>
    </row>
    <row r="1876" spans="1:121" ht="16.5" collapsed="1" x14ac:dyDescent="0.25">
      <c r="A1876" s="120" t="s">
        <v>1309</v>
      </c>
      <c r="B1876" s="128" t="s">
        <v>1288</v>
      </c>
      <c r="C1876" s="121" t="s">
        <v>144</v>
      </c>
      <c r="D1876" s="119" t="s">
        <v>144</v>
      </c>
      <c r="E1876" s="113">
        <v>330</v>
      </c>
      <c r="F1876" s="113">
        <v>9251</v>
      </c>
      <c r="G1876" s="113">
        <v>3021.3789700000002</v>
      </c>
      <c r="H1876" s="214"/>
    </row>
    <row r="1877" spans="1:121" ht="16.5" hidden="1" outlineLevel="1" x14ac:dyDescent="0.25">
      <c r="A1877" s="120" t="s">
        <v>153</v>
      </c>
      <c r="B1877" s="128" t="s">
        <v>3160</v>
      </c>
      <c r="C1877" s="112">
        <v>2019</v>
      </c>
      <c r="D1877" s="113">
        <v>10</v>
      </c>
      <c r="E1877" s="113">
        <v>330</v>
      </c>
      <c r="F1877" s="113">
        <v>9251</v>
      </c>
      <c r="G1877" s="113">
        <v>3021.3789700000002</v>
      </c>
    </row>
    <row r="1878" spans="1:121" ht="16.5" collapsed="1" x14ac:dyDescent="0.25">
      <c r="A1878" s="120" t="s">
        <v>1310</v>
      </c>
      <c r="B1878" s="128" t="s">
        <v>161</v>
      </c>
      <c r="C1878" s="121" t="s">
        <v>144</v>
      </c>
      <c r="D1878" s="119" t="s">
        <v>144</v>
      </c>
      <c r="E1878" s="113">
        <f>SUBTOTAL(9,E1879)</f>
        <v>0</v>
      </c>
      <c r="F1878" s="113">
        <f t="shared" ref="F1878:G1878" si="143">SUBTOTAL(9,F1879)</f>
        <v>0</v>
      </c>
      <c r="G1878" s="113">
        <f t="shared" si="143"/>
        <v>0</v>
      </c>
      <c r="H1878" s="214"/>
    </row>
    <row r="1879" spans="1:121" s="108" customFormat="1" ht="16.5" hidden="1" x14ac:dyDescent="0.25">
      <c r="A1879" s="103" t="s">
        <v>153</v>
      </c>
      <c r="B1879" s="126"/>
      <c r="C1879" s="106"/>
      <c r="D1879" s="106"/>
      <c r="E1879" s="106"/>
      <c r="F1879" s="106"/>
      <c r="G1879" s="106"/>
    </row>
    <row r="1880" spans="1:121" ht="16.5" x14ac:dyDescent="0.25">
      <c r="A1880" s="120" t="s">
        <v>1311</v>
      </c>
      <c r="B1880" s="128" t="s">
        <v>163</v>
      </c>
      <c r="C1880" s="121" t="s">
        <v>144</v>
      </c>
      <c r="D1880" s="119" t="s">
        <v>144</v>
      </c>
      <c r="E1880" s="113">
        <f>SUBTOTAL(9,E1881)</f>
        <v>0</v>
      </c>
      <c r="F1880" s="113">
        <f t="shared" ref="F1880:G1880" si="144">SUBTOTAL(9,F1881)</f>
        <v>0</v>
      </c>
      <c r="G1880" s="113">
        <f t="shared" si="144"/>
        <v>0</v>
      </c>
      <c r="H1880" s="214"/>
    </row>
    <row r="1881" spans="1:121" s="108" customFormat="1" ht="16.5" hidden="1" x14ac:dyDescent="0.25">
      <c r="A1881" s="103" t="s">
        <v>153</v>
      </c>
      <c r="B1881" s="126"/>
      <c r="C1881" s="106"/>
      <c r="D1881" s="106"/>
      <c r="E1881" s="106"/>
      <c r="F1881" s="106"/>
      <c r="G1881" s="106"/>
    </row>
    <row r="1882" spans="1:121" ht="16.5" x14ac:dyDescent="0.25">
      <c r="A1882" s="216" t="s">
        <v>1312</v>
      </c>
      <c r="B1882" s="128" t="s">
        <v>1313</v>
      </c>
      <c r="C1882" s="121" t="s">
        <v>144</v>
      </c>
      <c r="D1882" s="119" t="s">
        <v>144</v>
      </c>
      <c r="E1882" s="113">
        <f>E1883+E1896</f>
        <v>0</v>
      </c>
      <c r="F1882" s="113">
        <f t="shared" ref="F1882:G1882" si="145">F1883+F1896</f>
        <v>0</v>
      </c>
      <c r="G1882" s="113">
        <f t="shared" si="145"/>
        <v>0</v>
      </c>
      <c r="H1882" s="214"/>
    </row>
    <row r="1883" spans="1:121" ht="16.5" x14ac:dyDescent="0.25">
      <c r="A1883" s="120" t="s">
        <v>1314</v>
      </c>
      <c r="B1883" s="128" t="s">
        <v>1263</v>
      </c>
      <c r="C1883" s="121" t="s">
        <v>144</v>
      </c>
      <c r="D1883" s="119" t="s">
        <v>144</v>
      </c>
      <c r="E1883" s="113">
        <f>E1884+E1886+E1888+E1890+E1892+E1894</f>
        <v>0</v>
      </c>
      <c r="F1883" s="113">
        <f t="shared" ref="F1883:G1883" si="146">F1884+F1886+F1888+F1890+F1892+F1894</f>
        <v>0</v>
      </c>
      <c r="G1883" s="113">
        <f t="shared" si="146"/>
        <v>0</v>
      </c>
      <c r="H1883" s="214"/>
    </row>
    <row r="1884" spans="1:121" ht="16.5" x14ac:dyDescent="0.25">
      <c r="A1884" s="120" t="s">
        <v>1315</v>
      </c>
      <c r="B1884" s="128" t="s">
        <v>1265</v>
      </c>
      <c r="C1884" s="121" t="s">
        <v>144</v>
      </c>
      <c r="D1884" s="119" t="s">
        <v>144</v>
      </c>
      <c r="E1884" s="113">
        <f>SUBTOTAL(9,E1885)</f>
        <v>0</v>
      </c>
      <c r="F1884" s="113">
        <f t="shared" ref="F1884:G1884" si="147">SUBTOTAL(9,F1885)</f>
        <v>0</v>
      </c>
      <c r="G1884" s="113">
        <f t="shared" si="147"/>
        <v>0</v>
      </c>
      <c r="H1884" s="214"/>
    </row>
    <row r="1885" spans="1:121" s="108" customFormat="1" ht="16.5" hidden="1" x14ac:dyDescent="0.25">
      <c r="A1885" s="103" t="s">
        <v>153</v>
      </c>
      <c r="B1885" s="126"/>
      <c r="C1885" s="106"/>
      <c r="D1885" s="106"/>
      <c r="E1885" s="106"/>
      <c r="F1885" s="106"/>
      <c r="G1885" s="106"/>
    </row>
    <row r="1886" spans="1:121" ht="16.5" x14ac:dyDescent="0.25">
      <c r="A1886" s="120" t="s">
        <v>1316</v>
      </c>
      <c r="B1886" s="128" t="s">
        <v>155</v>
      </c>
      <c r="C1886" s="121" t="s">
        <v>144</v>
      </c>
      <c r="D1886" s="119" t="s">
        <v>144</v>
      </c>
      <c r="E1886" s="113">
        <f>SUBTOTAL(9,E1887)</f>
        <v>0</v>
      </c>
      <c r="F1886" s="113">
        <f t="shared" ref="F1886:G1886" si="148">SUBTOTAL(9,F1887)</f>
        <v>0</v>
      </c>
      <c r="G1886" s="113">
        <f t="shared" si="148"/>
        <v>0</v>
      </c>
      <c r="H1886" s="214"/>
    </row>
    <row r="1887" spans="1:121" s="108" customFormat="1" ht="16.5" hidden="1" x14ac:dyDescent="0.25">
      <c r="A1887" s="103" t="s">
        <v>153</v>
      </c>
      <c r="B1887" s="126"/>
      <c r="C1887" s="106"/>
      <c r="D1887" s="106"/>
      <c r="E1887" s="106"/>
      <c r="F1887" s="106"/>
      <c r="G1887" s="106"/>
    </row>
    <row r="1888" spans="1:121" ht="16.5" x14ac:dyDescent="0.25">
      <c r="A1888" s="120" t="s">
        <v>1317</v>
      </c>
      <c r="B1888" s="128" t="s">
        <v>157</v>
      </c>
      <c r="C1888" s="121" t="s">
        <v>144</v>
      </c>
      <c r="D1888" s="119" t="s">
        <v>144</v>
      </c>
      <c r="E1888" s="113">
        <f>SUBTOTAL(9,E1889)</f>
        <v>0</v>
      </c>
      <c r="F1888" s="113">
        <f t="shared" ref="F1888:G1888" si="149">SUBTOTAL(9,F1889)</f>
        <v>0</v>
      </c>
      <c r="G1888" s="113">
        <f t="shared" si="149"/>
        <v>0</v>
      </c>
      <c r="H1888" s="214"/>
    </row>
    <row r="1889" spans="1:8" s="108" customFormat="1" ht="16.5" hidden="1" x14ac:dyDescent="0.25">
      <c r="A1889" s="103" t="s">
        <v>153</v>
      </c>
      <c r="B1889" s="126"/>
      <c r="C1889" s="106"/>
      <c r="D1889" s="106"/>
      <c r="E1889" s="106"/>
      <c r="F1889" s="106"/>
      <c r="G1889" s="106"/>
    </row>
    <row r="1890" spans="1:8" ht="16.5" x14ac:dyDescent="0.25">
      <c r="A1890" s="120" t="s">
        <v>1318</v>
      </c>
      <c r="B1890" s="128" t="s">
        <v>1288</v>
      </c>
      <c r="C1890" s="121" t="s">
        <v>144</v>
      </c>
      <c r="D1890" s="119" t="s">
        <v>144</v>
      </c>
      <c r="E1890" s="113">
        <f>SUBTOTAL(9,E1891)</f>
        <v>0</v>
      </c>
      <c r="F1890" s="113">
        <f t="shared" ref="F1890:G1890" si="150">SUBTOTAL(9,F1891)</f>
        <v>0</v>
      </c>
      <c r="G1890" s="113">
        <f t="shared" si="150"/>
        <v>0</v>
      </c>
      <c r="H1890" s="214"/>
    </row>
    <row r="1891" spans="1:8" s="108" customFormat="1" ht="16.5" hidden="1" x14ac:dyDescent="0.25">
      <c r="A1891" s="103" t="s">
        <v>153</v>
      </c>
      <c r="B1891" s="126"/>
      <c r="C1891" s="106"/>
      <c r="D1891" s="106"/>
      <c r="E1891" s="106"/>
      <c r="F1891" s="106"/>
      <c r="G1891" s="106"/>
    </row>
    <row r="1892" spans="1:8" ht="16.5" x14ac:dyDescent="0.25">
      <c r="A1892" s="120" t="s">
        <v>1319</v>
      </c>
      <c r="B1892" s="128" t="s">
        <v>161</v>
      </c>
      <c r="C1892" s="121" t="s">
        <v>144</v>
      </c>
      <c r="D1892" s="119" t="s">
        <v>144</v>
      </c>
      <c r="E1892" s="113">
        <f>SUBTOTAL(9,E1893)</f>
        <v>0</v>
      </c>
      <c r="F1892" s="113">
        <f t="shared" ref="F1892:G1892" si="151">SUBTOTAL(9,F1893)</f>
        <v>0</v>
      </c>
      <c r="G1892" s="113">
        <f t="shared" si="151"/>
        <v>0</v>
      </c>
      <c r="H1892" s="214"/>
    </row>
    <row r="1893" spans="1:8" s="108" customFormat="1" ht="16.5" hidden="1" x14ac:dyDescent="0.25">
      <c r="A1893" s="103" t="s">
        <v>153</v>
      </c>
      <c r="B1893" s="126"/>
      <c r="C1893" s="106"/>
      <c r="D1893" s="106"/>
      <c r="E1893" s="106"/>
      <c r="F1893" s="106"/>
      <c r="G1893" s="106"/>
    </row>
    <row r="1894" spans="1:8" ht="16.5" x14ac:dyDescent="0.25">
      <c r="A1894" s="120" t="s">
        <v>1320</v>
      </c>
      <c r="B1894" s="128" t="s">
        <v>163</v>
      </c>
      <c r="C1894" s="121" t="s">
        <v>144</v>
      </c>
      <c r="D1894" s="119" t="s">
        <v>144</v>
      </c>
      <c r="E1894" s="113">
        <f>SUBTOTAL(9,E1895)</f>
        <v>0</v>
      </c>
      <c r="F1894" s="113">
        <f t="shared" ref="F1894:G1894" si="152">SUBTOTAL(9,F1895)</f>
        <v>0</v>
      </c>
      <c r="G1894" s="113">
        <f t="shared" si="152"/>
        <v>0</v>
      </c>
      <c r="H1894" s="214"/>
    </row>
    <row r="1895" spans="1:8" s="108" customFormat="1" ht="16.5" hidden="1" x14ac:dyDescent="0.25">
      <c r="A1895" s="103" t="s">
        <v>153</v>
      </c>
      <c r="B1895" s="126"/>
      <c r="C1895" s="106"/>
      <c r="D1895" s="106"/>
      <c r="E1895" s="106"/>
      <c r="F1895" s="106"/>
      <c r="G1895" s="106"/>
    </row>
    <row r="1896" spans="1:8" ht="16.5" x14ac:dyDescent="0.25">
      <c r="A1896" s="120" t="s">
        <v>1321</v>
      </c>
      <c r="B1896" s="128" t="s">
        <v>1292</v>
      </c>
      <c r="C1896" s="121" t="s">
        <v>144</v>
      </c>
      <c r="D1896" s="119" t="s">
        <v>144</v>
      </c>
      <c r="E1896" s="113">
        <f>E1897+E1899+E1901+E1903+E1905+E1907</f>
        <v>0</v>
      </c>
      <c r="F1896" s="113">
        <f t="shared" ref="F1896:G1896" si="153">F1897+F1899+F1901+F1903+F1905+F1907</f>
        <v>0</v>
      </c>
      <c r="G1896" s="113">
        <f t="shared" si="153"/>
        <v>0</v>
      </c>
      <c r="H1896" s="214"/>
    </row>
    <row r="1897" spans="1:8" ht="16.5" x14ac:dyDescent="0.25">
      <c r="A1897" s="120" t="s">
        <v>1322</v>
      </c>
      <c r="B1897" s="128" t="s">
        <v>1265</v>
      </c>
      <c r="C1897" s="121" t="s">
        <v>144</v>
      </c>
      <c r="D1897" s="119" t="s">
        <v>144</v>
      </c>
      <c r="E1897" s="113">
        <f>SUBTOTAL(9,E1898)</f>
        <v>0</v>
      </c>
      <c r="F1897" s="113">
        <f t="shared" ref="F1897:G1897" si="154">SUBTOTAL(9,F1898)</f>
        <v>0</v>
      </c>
      <c r="G1897" s="113">
        <f t="shared" si="154"/>
        <v>0</v>
      </c>
      <c r="H1897" s="214"/>
    </row>
    <row r="1898" spans="1:8" s="108" customFormat="1" ht="16.5" hidden="1" x14ac:dyDescent="0.25">
      <c r="A1898" s="103" t="s">
        <v>153</v>
      </c>
      <c r="B1898" s="126"/>
      <c r="C1898" s="106"/>
      <c r="D1898" s="106"/>
      <c r="E1898" s="106"/>
      <c r="F1898" s="106"/>
      <c r="G1898" s="106"/>
    </row>
    <row r="1899" spans="1:8" ht="16.5" x14ac:dyDescent="0.25">
      <c r="A1899" s="120" t="s">
        <v>1323</v>
      </c>
      <c r="B1899" s="128" t="s">
        <v>155</v>
      </c>
      <c r="C1899" s="121" t="s">
        <v>144</v>
      </c>
      <c r="D1899" s="119" t="s">
        <v>144</v>
      </c>
      <c r="E1899" s="113">
        <f>SUBTOTAL(9,E1900)</f>
        <v>0</v>
      </c>
      <c r="F1899" s="113">
        <f t="shared" ref="F1899:G1899" si="155">SUBTOTAL(9,F1900)</f>
        <v>0</v>
      </c>
      <c r="G1899" s="113">
        <f t="shared" si="155"/>
        <v>0</v>
      </c>
      <c r="H1899" s="214"/>
    </row>
    <row r="1900" spans="1:8" s="108" customFormat="1" ht="16.5" hidden="1" x14ac:dyDescent="0.25">
      <c r="A1900" s="103" t="s">
        <v>153</v>
      </c>
      <c r="B1900" s="126"/>
      <c r="C1900" s="106"/>
      <c r="D1900" s="106"/>
      <c r="E1900" s="106"/>
      <c r="F1900" s="106"/>
      <c r="G1900" s="106"/>
    </row>
    <row r="1901" spans="1:8" ht="16.5" x14ac:dyDescent="0.25">
      <c r="A1901" s="120" t="s">
        <v>1324</v>
      </c>
      <c r="B1901" s="128" t="s">
        <v>157</v>
      </c>
      <c r="C1901" s="121" t="s">
        <v>144</v>
      </c>
      <c r="D1901" s="119" t="s">
        <v>144</v>
      </c>
      <c r="E1901" s="113">
        <f>SUBTOTAL(9,E1902)</f>
        <v>0</v>
      </c>
      <c r="F1901" s="113">
        <f t="shared" ref="F1901:G1901" si="156">SUBTOTAL(9,F1902)</f>
        <v>0</v>
      </c>
      <c r="G1901" s="113">
        <f t="shared" si="156"/>
        <v>0</v>
      </c>
      <c r="H1901" s="214"/>
    </row>
    <row r="1902" spans="1:8" s="108" customFormat="1" ht="16.5" hidden="1" x14ac:dyDescent="0.25">
      <c r="A1902" s="103" t="s">
        <v>153</v>
      </c>
      <c r="B1902" s="126"/>
      <c r="C1902" s="106"/>
      <c r="D1902" s="106"/>
      <c r="E1902" s="106"/>
      <c r="F1902" s="106"/>
      <c r="G1902" s="106"/>
    </row>
    <row r="1903" spans="1:8" ht="16.5" x14ac:dyDescent="0.25">
      <c r="A1903" s="120" t="s">
        <v>1325</v>
      </c>
      <c r="B1903" s="128" t="s">
        <v>1288</v>
      </c>
      <c r="C1903" s="121" t="s">
        <v>144</v>
      </c>
      <c r="D1903" s="119" t="s">
        <v>144</v>
      </c>
      <c r="E1903" s="113">
        <f>SUBTOTAL(9,E1904)</f>
        <v>0</v>
      </c>
      <c r="F1903" s="113">
        <f t="shared" ref="F1903:G1903" si="157">SUBTOTAL(9,F1904)</f>
        <v>0</v>
      </c>
      <c r="G1903" s="113">
        <f t="shared" si="157"/>
        <v>0</v>
      </c>
      <c r="H1903" s="214"/>
    </row>
    <row r="1904" spans="1:8" s="108" customFormat="1" ht="16.5" hidden="1" x14ac:dyDescent="0.25">
      <c r="A1904" s="103" t="s">
        <v>153</v>
      </c>
      <c r="B1904" s="126"/>
      <c r="C1904" s="106"/>
      <c r="D1904" s="106"/>
      <c r="E1904" s="106"/>
      <c r="F1904" s="106"/>
      <c r="G1904" s="106"/>
    </row>
    <row r="1905" spans="1:8" ht="16.5" x14ac:dyDescent="0.25">
      <c r="A1905" s="120" t="s">
        <v>1326</v>
      </c>
      <c r="B1905" s="128" t="s">
        <v>161</v>
      </c>
      <c r="C1905" s="121" t="s">
        <v>144</v>
      </c>
      <c r="D1905" s="119" t="s">
        <v>144</v>
      </c>
      <c r="E1905" s="113">
        <f>SUBTOTAL(9,E1906)</f>
        <v>0</v>
      </c>
      <c r="F1905" s="113">
        <f t="shared" ref="F1905:G1905" si="158">SUBTOTAL(9,F1906)</f>
        <v>0</v>
      </c>
      <c r="G1905" s="113">
        <f t="shared" si="158"/>
        <v>0</v>
      </c>
      <c r="H1905" s="214"/>
    </row>
    <row r="1906" spans="1:8" s="108" customFormat="1" ht="16.5" hidden="1" x14ac:dyDescent="0.25">
      <c r="A1906" s="103" t="s">
        <v>153</v>
      </c>
      <c r="B1906" s="126"/>
      <c r="C1906" s="106"/>
      <c r="D1906" s="106"/>
      <c r="E1906" s="106"/>
      <c r="F1906" s="106"/>
      <c r="G1906" s="106"/>
    </row>
    <row r="1907" spans="1:8" ht="16.5" x14ac:dyDescent="0.25">
      <c r="A1907" s="120" t="s">
        <v>1327</v>
      </c>
      <c r="B1907" s="128" t="s">
        <v>163</v>
      </c>
      <c r="C1907" s="121" t="s">
        <v>144</v>
      </c>
      <c r="D1907" s="119" t="s">
        <v>144</v>
      </c>
      <c r="E1907" s="113">
        <f>SUBTOTAL(9,E1908)</f>
        <v>0</v>
      </c>
      <c r="F1907" s="113">
        <f t="shared" ref="F1907:G1907" si="159">SUBTOTAL(9,F1908)</f>
        <v>0</v>
      </c>
      <c r="G1907" s="113">
        <f t="shared" si="159"/>
        <v>0</v>
      </c>
      <c r="H1907" s="214"/>
    </row>
    <row r="1908" spans="1:8" s="108" customFormat="1" ht="16.5" hidden="1" x14ac:dyDescent="0.25">
      <c r="A1908" s="103" t="s">
        <v>153</v>
      </c>
      <c r="B1908" s="126"/>
      <c r="C1908" s="106"/>
      <c r="D1908" s="106"/>
      <c r="E1908" s="106"/>
      <c r="F1908" s="106"/>
      <c r="G1908" s="106"/>
    </row>
    <row r="1909" spans="1:8" ht="16.5" x14ac:dyDescent="0.25">
      <c r="A1909" s="120" t="s">
        <v>1328</v>
      </c>
      <c r="B1909" s="128" t="s">
        <v>1329</v>
      </c>
      <c r="C1909" s="121" t="s">
        <v>144</v>
      </c>
      <c r="D1909" s="119" t="s">
        <v>144</v>
      </c>
      <c r="E1909" s="113">
        <f>E1910+E1937</f>
        <v>0</v>
      </c>
      <c r="F1909" s="113">
        <f t="shared" ref="F1909:G1909" si="160">F1910+F1937</f>
        <v>0</v>
      </c>
      <c r="G1909" s="113">
        <f t="shared" si="160"/>
        <v>0</v>
      </c>
      <c r="H1909" s="214"/>
    </row>
    <row r="1910" spans="1:8" ht="16.5" x14ac:dyDescent="0.25">
      <c r="A1910" s="216" t="s">
        <v>1330</v>
      </c>
      <c r="B1910" s="128" t="s">
        <v>1261</v>
      </c>
      <c r="C1910" s="121" t="s">
        <v>144</v>
      </c>
      <c r="D1910" s="119" t="s">
        <v>144</v>
      </c>
      <c r="E1910" s="113">
        <f>E1911+E1924</f>
        <v>0</v>
      </c>
      <c r="F1910" s="113">
        <f t="shared" ref="F1910:G1910" si="161">F1911+F1924</f>
        <v>0</v>
      </c>
      <c r="G1910" s="113">
        <f t="shared" si="161"/>
        <v>0</v>
      </c>
      <c r="H1910" s="214"/>
    </row>
    <row r="1911" spans="1:8" ht="16.5" x14ac:dyDescent="0.25">
      <c r="A1911" s="120" t="s">
        <v>1331</v>
      </c>
      <c r="B1911" s="128" t="s">
        <v>1263</v>
      </c>
      <c r="C1911" s="121" t="s">
        <v>144</v>
      </c>
      <c r="D1911" s="119" t="s">
        <v>144</v>
      </c>
      <c r="E1911" s="113">
        <f>E1912+E1914+E1916+E1918+E1920+E1922</f>
        <v>0</v>
      </c>
      <c r="F1911" s="113">
        <f t="shared" ref="F1911:G1911" si="162">F1912+F1914+F1916+F1918+F1920+F1922</f>
        <v>0</v>
      </c>
      <c r="G1911" s="113">
        <f t="shared" si="162"/>
        <v>0</v>
      </c>
      <c r="H1911" s="214"/>
    </row>
    <row r="1912" spans="1:8" ht="16.5" x14ac:dyDescent="0.25">
      <c r="A1912" s="120" t="s">
        <v>1332</v>
      </c>
      <c r="B1912" s="128" t="s">
        <v>1265</v>
      </c>
      <c r="C1912" s="121" t="s">
        <v>144</v>
      </c>
      <c r="D1912" s="119" t="s">
        <v>144</v>
      </c>
      <c r="E1912" s="113">
        <f>SUBTOTAL(9,E1913)</f>
        <v>0</v>
      </c>
      <c r="F1912" s="113">
        <f t="shared" ref="F1912:G1912" si="163">SUBTOTAL(9,F1913)</f>
        <v>0</v>
      </c>
      <c r="G1912" s="113">
        <f t="shared" si="163"/>
        <v>0</v>
      </c>
      <c r="H1912" s="214"/>
    </row>
    <row r="1913" spans="1:8" s="108" customFormat="1" ht="16.5" hidden="1" x14ac:dyDescent="0.25">
      <c r="A1913" s="103" t="s">
        <v>153</v>
      </c>
      <c r="B1913" s="126"/>
      <c r="C1913" s="106"/>
      <c r="D1913" s="106"/>
      <c r="E1913" s="106"/>
      <c r="F1913" s="106"/>
      <c r="G1913" s="106"/>
    </row>
    <row r="1914" spans="1:8" ht="16.5" x14ac:dyDescent="0.25">
      <c r="A1914" s="120" t="s">
        <v>1333</v>
      </c>
      <c r="B1914" s="128" t="s">
        <v>155</v>
      </c>
      <c r="C1914" s="121" t="s">
        <v>144</v>
      </c>
      <c r="D1914" s="119" t="s">
        <v>144</v>
      </c>
      <c r="E1914" s="113">
        <f>SUBTOTAL(9,E1915)</f>
        <v>0</v>
      </c>
      <c r="F1914" s="113">
        <f t="shared" ref="F1914:G1914" si="164">SUBTOTAL(9,F1915)</f>
        <v>0</v>
      </c>
      <c r="G1914" s="113">
        <f t="shared" si="164"/>
        <v>0</v>
      </c>
      <c r="H1914" s="214"/>
    </row>
    <row r="1915" spans="1:8" s="108" customFormat="1" ht="16.5" hidden="1" x14ac:dyDescent="0.25">
      <c r="A1915" s="103" t="s">
        <v>153</v>
      </c>
      <c r="B1915" s="126"/>
      <c r="C1915" s="106"/>
      <c r="D1915" s="106"/>
      <c r="E1915" s="106"/>
      <c r="F1915" s="106"/>
      <c r="G1915" s="106"/>
    </row>
    <row r="1916" spans="1:8" ht="16.5" x14ac:dyDescent="0.25">
      <c r="A1916" s="120" t="s">
        <v>1334</v>
      </c>
      <c r="B1916" s="128" t="s">
        <v>157</v>
      </c>
      <c r="C1916" s="121" t="s">
        <v>144</v>
      </c>
      <c r="D1916" s="119" t="s">
        <v>144</v>
      </c>
      <c r="E1916" s="113">
        <f>SUBTOTAL(9,E1917)</f>
        <v>0</v>
      </c>
      <c r="F1916" s="113">
        <f t="shared" ref="F1916:G1916" si="165">SUBTOTAL(9,F1917)</f>
        <v>0</v>
      </c>
      <c r="G1916" s="113">
        <f t="shared" si="165"/>
        <v>0</v>
      </c>
      <c r="H1916" s="214"/>
    </row>
    <row r="1917" spans="1:8" s="108" customFormat="1" ht="16.5" hidden="1" x14ac:dyDescent="0.25">
      <c r="A1917" s="103" t="s">
        <v>153</v>
      </c>
      <c r="B1917" s="126"/>
      <c r="C1917" s="106"/>
      <c r="D1917" s="106"/>
      <c r="E1917" s="106"/>
      <c r="F1917" s="106"/>
      <c r="G1917" s="106"/>
    </row>
    <row r="1918" spans="1:8" ht="16.5" x14ac:dyDescent="0.25">
      <c r="A1918" s="120" t="s">
        <v>1335</v>
      </c>
      <c r="B1918" s="128" t="s">
        <v>1288</v>
      </c>
      <c r="C1918" s="121" t="s">
        <v>144</v>
      </c>
      <c r="D1918" s="119" t="s">
        <v>144</v>
      </c>
      <c r="E1918" s="113">
        <f>SUBTOTAL(9,E1919)</f>
        <v>0</v>
      </c>
      <c r="F1918" s="113">
        <f t="shared" ref="F1918:G1918" si="166">SUBTOTAL(9,F1919)</f>
        <v>0</v>
      </c>
      <c r="G1918" s="113">
        <f t="shared" si="166"/>
        <v>0</v>
      </c>
      <c r="H1918" s="214"/>
    </row>
    <row r="1919" spans="1:8" s="108" customFormat="1" ht="16.5" hidden="1" x14ac:dyDescent="0.25">
      <c r="A1919" s="103" t="s">
        <v>153</v>
      </c>
      <c r="B1919" s="126"/>
      <c r="C1919" s="106"/>
      <c r="D1919" s="106"/>
      <c r="E1919" s="106"/>
      <c r="F1919" s="106"/>
      <c r="G1919" s="106"/>
    </row>
    <row r="1920" spans="1:8" ht="16.5" x14ac:dyDescent="0.25">
      <c r="A1920" s="120" t="s">
        <v>1336</v>
      </c>
      <c r="B1920" s="128" t="s">
        <v>161</v>
      </c>
      <c r="C1920" s="121" t="s">
        <v>144</v>
      </c>
      <c r="D1920" s="119" t="s">
        <v>144</v>
      </c>
      <c r="E1920" s="113">
        <f>SUBTOTAL(9,E1921)</f>
        <v>0</v>
      </c>
      <c r="F1920" s="113">
        <f t="shared" ref="F1920:G1920" si="167">SUBTOTAL(9,F1921)</f>
        <v>0</v>
      </c>
      <c r="G1920" s="113">
        <f t="shared" si="167"/>
        <v>0</v>
      </c>
      <c r="H1920" s="214"/>
    </row>
    <row r="1921" spans="1:8" s="108" customFormat="1" ht="16.5" hidden="1" x14ac:dyDescent="0.25">
      <c r="A1921" s="103" t="s">
        <v>153</v>
      </c>
      <c r="B1921" s="126"/>
      <c r="C1921" s="106"/>
      <c r="D1921" s="106"/>
      <c r="E1921" s="106"/>
      <c r="F1921" s="106"/>
      <c r="G1921" s="106"/>
    </row>
    <row r="1922" spans="1:8" ht="16.5" x14ac:dyDescent="0.25">
      <c r="A1922" s="120" t="s">
        <v>1337</v>
      </c>
      <c r="B1922" s="128" t="s">
        <v>163</v>
      </c>
      <c r="C1922" s="121" t="s">
        <v>144</v>
      </c>
      <c r="D1922" s="119" t="s">
        <v>144</v>
      </c>
      <c r="E1922" s="113">
        <f>SUBTOTAL(9,E1923)</f>
        <v>0</v>
      </c>
      <c r="F1922" s="113">
        <f t="shared" ref="F1922:G1922" si="168">SUBTOTAL(9,F1923)</f>
        <v>0</v>
      </c>
      <c r="G1922" s="113">
        <f t="shared" si="168"/>
        <v>0</v>
      </c>
      <c r="H1922" s="214"/>
    </row>
    <row r="1923" spans="1:8" s="108" customFormat="1" ht="16.5" hidden="1" x14ac:dyDescent="0.25">
      <c r="A1923" s="103" t="s">
        <v>153</v>
      </c>
      <c r="B1923" s="126"/>
      <c r="C1923" s="106"/>
      <c r="D1923" s="106"/>
      <c r="E1923" s="106"/>
      <c r="F1923" s="106"/>
      <c r="G1923" s="106"/>
    </row>
    <row r="1924" spans="1:8" ht="16.5" x14ac:dyDescent="0.25">
      <c r="A1924" s="120" t="s">
        <v>1338</v>
      </c>
      <c r="B1924" s="128" t="s">
        <v>1292</v>
      </c>
      <c r="C1924" s="121" t="s">
        <v>144</v>
      </c>
      <c r="D1924" s="119" t="s">
        <v>144</v>
      </c>
      <c r="E1924" s="113">
        <f>E1925+E1927+E1929+E1931+E1933+E1935</f>
        <v>0</v>
      </c>
      <c r="F1924" s="113">
        <f t="shared" ref="F1924:G1924" si="169">F1925+F1927+F1929+F1931+F1933+F1935</f>
        <v>0</v>
      </c>
      <c r="G1924" s="113">
        <f t="shared" si="169"/>
        <v>0</v>
      </c>
      <c r="H1924" s="214"/>
    </row>
    <row r="1925" spans="1:8" ht="16.5" x14ac:dyDescent="0.25">
      <c r="A1925" s="120" t="s">
        <v>1339</v>
      </c>
      <c r="B1925" s="128" t="s">
        <v>1265</v>
      </c>
      <c r="C1925" s="121" t="s">
        <v>144</v>
      </c>
      <c r="D1925" s="119" t="s">
        <v>144</v>
      </c>
      <c r="E1925" s="113">
        <f>SUBTOTAL(9,E1926)</f>
        <v>0</v>
      </c>
      <c r="F1925" s="113">
        <f t="shared" ref="F1925:G1925" si="170">SUBTOTAL(9,F1926)</f>
        <v>0</v>
      </c>
      <c r="G1925" s="113">
        <f t="shared" si="170"/>
        <v>0</v>
      </c>
      <c r="H1925" s="214"/>
    </row>
    <row r="1926" spans="1:8" s="108" customFormat="1" ht="16.5" hidden="1" x14ac:dyDescent="0.25">
      <c r="A1926" s="103" t="s">
        <v>153</v>
      </c>
      <c r="B1926" s="126"/>
      <c r="C1926" s="106"/>
      <c r="D1926" s="106"/>
      <c r="E1926" s="106"/>
      <c r="F1926" s="106"/>
      <c r="G1926" s="106"/>
    </row>
    <row r="1927" spans="1:8" ht="16.5" x14ac:dyDescent="0.25">
      <c r="A1927" s="120" t="s">
        <v>1340</v>
      </c>
      <c r="B1927" s="128" t="s">
        <v>155</v>
      </c>
      <c r="C1927" s="121" t="s">
        <v>144</v>
      </c>
      <c r="D1927" s="119" t="s">
        <v>144</v>
      </c>
      <c r="E1927" s="113">
        <f>SUBTOTAL(9,E1928)</f>
        <v>0</v>
      </c>
      <c r="F1927" s="113">
        <f t="shared" ref="F1927:G1927" si="171">SUBTOTAL(9,F1928)</f>
        <v>0</v>
      </c>
      <c r="G1927" s="113">
        <f t="shared" si="171"/>
        <v>0</v>
      </c>
      <c r="H1927" s="214"/>
    </row>
    <row r="1928" spans="1:8" s="108" customFormat="1" ht="16.5" hidden="1" x14ac:dyDescent="0.25">
      <c r="A1928" s="103" t="s">
        <v>153</v>
      </c>
      <c r="B1928" s="126"/>
      <c r="C1928" s="106"/>
      <c r="D1928" s="106"/>
      <c r="E1928" s="106"/>
      <c r="F1928" s="106"/>
      <c r="G1928" s="106"/>
    </row>
    <row r="1929" spans="1:8" ht="16.5" x14ac:dyDescent="0.25">
      <c r="A1929" s="120" t="s">
        <v>1341</v>
      </c>
      <c r="B1929" s="128" t="s">
        <v>157</v>
      </c>
      <c r="C1929" s="121" t="s">
        <v>144</v>
      </c>
      <c r="D1929" s="119" t="s">
        <v>144</v>
      </c>
      <c r="E1929" s="113">
        <f>SUBTOTAL(9,E1930)</f>
        <v>0</v>
      </c>
      <c r="F1929" s="113">
        <f t="shared" ref="F1929:G1929" si="172">SUBTOTAL(9,F1930)</f>
        <v>0</v>
      </c>
      <c r="G1929" s="113">
        <f t="shared" si="172"/>
        <v>0</v>
      </c>
      <c r="H1929" s="214"/>
    </row>
    <row r="1930" spans="1:8" s="108" customFormat="1" ht="16.5" hidden="1" x14ac:dyDescent="0.25">
      <c r="A1930" s="103" t="s">
        <v>153</v>
      </c>
      <c r="B1930" s="126"/>
      <c r="C1930" s="106"/>
      <c r="D1930" s="106"/>
      <c r="E1930" s="106"/>
      <c r="F1930" s="106"/>
      <c r="G1930" s="106"/>
    </row>
    <row r="1931" spans="1:8" ht="16.5" x14ac:dyDescent="0.25">
      <c r="A1931" s="120" t="s">
        <v>1342</v>
      </c>
      <c r="B1931" s="128" t="s">
        <v>1288</v>
      </c>
      <c r="C1931" s="121" t="s">
        <v>144</v>
      </c>
      <c r="D1931" s="119" t="s">
        <v>144</v>
      </c>
      <c r="E1931" s="113">
        <f>SUBTOTAL(9,E1932)</f>
        <v>0</v>
      </c>
      <c r="F1931" s="113">
        <f t="shared" ref="F1931:G1931" si="173">SUBTOTAL(9,F1932)</f>
        <v>0</v>
      </c>
      <c r="G1931" s="113">
        <f t="shared" si="173"/>
        <v>0</v>
      </c>
      <c r="H1931" s="214"/>
    </row>
    <row r="1932" spans="1:8" s="108" customFormat="1" ht="16.5" hidden="1" x14ac:dyDescent="0.25">
      <c r="A1932" s="103" t="s">
        <v>153</v>
      </c>
      <c r="B1932" s="126"/>
      <c r="C1932" s="106"/>
      <c r="D1932" s="106"/>
      <c r="E1932" s="106"/>
      <c r="F1932" s="106"/>
      <c r="G1932" s="106"/>
    </row>
    <row r="1933" spans="1:8" ht="16.5" x14ac:dyDescent="0.25">
      <c r="A1933" s="120" t="s">
        <v>1343</v>
      </c>
      <c r="B1933" s="128" t="s">
        <v>161</v>
      </c>
      <c r="C1933" s="121" t="s">
        <v>144</v>
      </c>
      <c r="D1933" s="119" t="s">
        <v>144</v>
      </c>
      <c r="E1933" s="113">
        <f>SUBTOTAL(9,E1934)</f>
        <v>0</v>
      </c>
      <c r="F1933" s="113">
        <f t="shared" ref="F1933:G1933" si="174">SUBTOTAL(9,F1934)</f>
        <v>0</v>
      </c>
      <c r="G1933" s="113">
        <f t="shared" si="174"/>
        <v>0</v>
      </c>
      <c r="H1933" s="214"/>
    </row>
    <row r="1934" spans="1:8" s="108" customFormat="1" ht="16.5" hidden="1" x14ac:dyDescent="0.25">
      <c r="A1934" s="103" t="s">
        <v>153</v>
      </c>
      <c r="B1934" s="126"/>
      <c r="C1934" s="106"/>
      <c r="D1934" s="106"/>
      <c r="E1934" s="106"/>
      <c r="F1934" s="106"/>
      <c r="G1934" s="106"/>
    </row>
    <row r="1935" spans="1:8" ht="16.5" x14ac:dyDescent="0.25">
      <c r="A1935" s="120" t="s">
        <v>1344</v>
      </c>
      <c r="B1935" s="128" t="s">
        <v>163</v>
      </c>
      <c r="C1935" s="121" t="s">
        <v>144</v>
      </c>
      <c r="D1935" s="119" t="s">
        <v>144</v>
      </c>
      <c r="E1935" s="113">
        <f>SUBTOTAL(9,E1936)</f>
        <v>0</v>
      </c>
      <c r="F1935" s="113">
        <f t="shared" ref="F1935:G1935" si="175">SUBTOTAL(9,F1936)</f>
        <v>0</v>
      </c>
      <c r="G1935" s="113">
        <f t="shared" si="175"/>
        <v>0</v>
      </c>
      <c r="H1935" s="214"/>
    </row>
    <row r="1936" spans="1:8" s="108" customFormat="1" ht="16.5" hidden="1" x14ac:dyDescent="0.25">
      <c r="A1936" s="103" t="s">
        <v>153</v>
      </c>
      <c r="B1936" s="126"/>
      <c r="C1936" s="106"/>
      <c r="D1936" s="106"/>
      <c r="E1936" s="106"/>
      <c r="F1936" s="106"/>
      <c r="G1936" s="106"/>
    </row>
    <row r="1937" spans="1:8" ht="16.5" x14ac:dyDescent="0.25">
      <c r="A1937" s="216" t="s">
        <v>1345</v>
      </c>
      <c r="B1937" s="128" t="s">
        <v>1313</v>
      </c>
      <c r="C1937" s="121" t="s">
        <v>144</v>
      </c>
      <c r="D1937" s="119" t="s">
        <v>144</v>
      </c>
      <c r="E1937" s="113">
        <f>E1938+E1951</f>
        <v>0</v>
      </c>
      <c r="F1937" s="113">
        <f t="shared" ref="F1937:G1937" si="176">F1938+F1951</f>
        <v>0</v>
      </c>
      <c r="G1937" s="113">
        <f t="shared" si="176"/>
        <v>0</v>
      </c>
      <c r="H1937" s="214"/>
    </row>
    <row r="1938" spans="1:8" ht="16.5" x14ac:dyDescent="0.25">
      <c r="A1938" s="120" t="s">
        <v>1346</v>
      </c>
      <c r="B1938" s="128" t="s">
        <v>1263</v>
      </c>
      <c r="C1938" s="121" t="s">
        <v>144</v>
      </c>
      <c r="D1938" s="119" t="s">
        <v>144</v>
      </c>
      <c r="E1938" s="113">
        <f>E1939+E1941+E1943+E1945+E1947+E1949</f>
        <v>0</v>
      </c>
      <c r="F1938" s="113">
        <f t="shared" ref="F1938:G1938" si="177">F1939+F1941+F1943+F1945+F1947+F1949</f>
        <v>0</v>
      </c>
      <c r="G1938" s="113">
        <f t="shared" si="177"/>
        <v>0</v>
      </c>
      <c r="H1938" s="214"/>
    </row>
    <row r="1939" spans="1:8" ht="16.5" x14ac:dyDescent="0.25">
      <c r="A1939" s="120" t="s">
        <v>1347</v>
      </c>
      <c r="B1939" s="128" t="s">
        <v>1265</v>
      </c>
      <c r="C1939" s="121" t="s">
        <v>144</v>
      </c>
      <c r="D1939" s="119" t="s">
        <v>144</v>
      </c>
      <c r="E1939" s="113">
        <f>SUBTOTAL(9,E1940)</f>
        <v>0</v>
      </c>
      <c r="F1939" s="113">
        <f t="shared" ref="F1939:G1939" si="178">SUBTOTAL(9,F1940)</f>
        <v>0</v>
      </c>
      <c r="G1939" s="113">
        <f t="shared" si="178"/>
        <v>0</v>
      </c>
      <c r="H1939" s="214"/>
    </row>
    <row r="1940" spans="1:8" s="108" customFormat="1" ht="16.5" hidden="1" x14ac:dyDescent="0.25">
      <c r="A1940" s="103" t="s">
        <v>153</v>
      </c>
      <c r="B1940" s="126"/>
      <c r="C1940" s="106"/>
      <c r="D1940" s="106"/>
      <c r="E1940" s="106"/>
      <c r="F1940" s="106"/>
      <c r="G1940" s="106"/>
    </row>
    <row r="1941" spans="1:8" ht="16.5" x14ac:dyDescent="0.25">
      <c r="A1941" s="120" t="s">
        <v>1348</v>
      </c>
      <c r="B1941" s="128" t="s">
        <v>155</v>
      </c>
      <c r="C1941" s="121" t="s">
        <v>144</v>
      </c>
      <c r="D1941" s="119" t="s">
        <v>144</v>
      </c>
      <c r="E1941" s="113">
        <f>SUBTOTAL(9,E1942)</f>
        <v>0</v>
      </c>
      <c r="F1941" s="113">
        <f t="shared" ref="F1941:G1941" si="179">SUBTOTAL(9,F1942)</f>
        <v>0</v>
      </c>
      <c r="G1941" s="113">
        <f t="shared" si="179"/>
        <v>0</v>
      </c>
      <c r="H1941" s="214"/>
    </row>
    <row r="1942" spans="1:8" s="108" customFormat="1" ht="16.5" hidden="1" x14ac:dyDescent="0.25">
      <c r="A1942" s="103" t="s">
        <v>153</v>
      </c>
      <c r="B1942" s="126"/>
      <c r="C1942" s="106"/>
      <c r="D1942" s="106"/>
      <c r="E1942" s="106"/>
      <c r="F1942" s="106"/>
      <c r="G1942" s="106"/>
    </row>
    <row r="1943" spans="1:8" ht="16.5" x14ac:dyDescent="0.25">
      <c r="A1943" s="120" t="s">
        <v>1349</v>
      </c>
      <c r="B1943" s="128" t="s">
        <v>157</v>
      </c>
      <c r="C1943" s="121" t="s">
        <v>144</v>
      </c>
      <c r="D1943" s="119" t="s">
        <v>144</v>
      </c>
      <c r="E1943" s="113">
        <f>SUBTOTAL(9,E1944)</f>
        <v>0</v>
      </c>
      <c r="F1943" s="113">
        <f t="shared" ref="F1943:G1943" si="180">SUBTOTAL(9,F1944)</f>
        <v>0</v>
      </c>
      <c r="G1943" s="113">
        <f t="shared" si="180"/>
        <v>0</v>
      </c>
      <c r="H1943" s="214"/>
    </row>
    <row r="1944" spans="1:8" s="108" customFormat="1" ht="16.5" hidden="1" x14ac:dyDescent="0.25">
      <c r="A1944" s="103" t="s">
        <v>153</v>
      </c>
      <c r="B1944" s="126"/>
      <c r="C1944" s="106"/>
      <c r="D1944" s="106"/>
      <c r="E1944" s="106"/>
      <c r="F1944" s="106"/>
      <c r="G1944" s="106"/>
    </row>
    <row r="1945" spans="1:8" ht="16.5" x14ac:dyDescent="0.25">
      <c r="A1945" s="120" t="s">
        <v>1350</v>
      </c>
      <c r="B1945" s="128" t="s">
        <v>1288</v>
      </c>
      <c r="C1945" s="121" t="s">
        <v>144</v>
      </c>
      <c r="D1945" s="119" t="s">
        <v>144</v>
      </c>
      <c r="E1945" s="113">
        <f>SUBTOTAL(9,E1946)</f>
        <v>0</v>
      </c>
      <c r="F1945" s="113">
        <f t="shared" ref="F1945:G1945" si="181">SUBTOTAL(9,F1946)</f>
        <v>0</v>
      </c>
      <c r="G1945" s="113">
        <f t="shared" si="181"/>
        <v>0</v>
      </c>
      <c r="H1945" s="214"/>
    </row>
    <row r="1946" spans="1:8" s="108" customFormat="1" ht="16.5" hidden="1" x14ac:dyDescent="0.25">
      <c r="A1946" s="103" t="s">
        <v>153</v>
      </c>
      <c r="B1946" s="126"/>
      <c r="C1946" s="106"/>
      <c r="D1946" s="106"/>
      <c r="E1946" s="106"/>
      <c r="F1946" s="106"/>
      <c r="G1946" s="106"/>
    </row>
    <row r="1947" spans="1:8" ht="16.5" x14ac:dyDescent="0.25">
      <c r="A1947" s="120" t="s">
        <v>1351</v>
      </c>
      <c r="B1947" s="128" t="s">
        <v>161</v>
      </c>
      <c r="C1947" s="121" t="s">
        <v>144</v>
      </c>
      <c r="D1947" s="119" t="s">
        <v>144</v>
      </c>
      <c r="E1947" s="113">
        <f>SUBTOTAL(9,E1948)</f>
        <v>0</v>
      </c>
      <c r="F1947" s="113">
        <f t="shared" ref="F1947:G1947" si="182">SUBTOTAL(9,F1948)</f>
        <v>0</v>
      </c>
      <c r="G1947" s="113">
        <f t="shared" si="182"/>
        <v>0</v>
      </c>
      <c r="H1947" s="214"/>
    </row>
    <row r="1948" spans="1:8" s="108" customFormat="1" ht="16.5" hidden="1" x14ac:dyDescent="0.25">
      <c r="A1948" s="103" t="s">
        <v>153</v>
      </c>
      <c r="B1948" s="126"/>
      <c r="C1948" s="106"/>
      <c r="D1948" s="106"/>
      <c r="E1948" s="106"/>
      <c r="F1948" s="106"/>
      <c r="G1948" s="106"/>
    </row>
    <row r="1949" spans="1:8" ht="16.5" x14ac:dyDescent="0.25">
      <c r="A1949" s="120" t="s">
        <v>1352</v>
      </c>
      <c r="B1949" s="128" t="s">
        <v>163</v>
      </c>
      <c r="C1949" s="121" t="s">
        <v>144</v>
      </c>
      <c r="D1949" s="119" t="s">
        <v>144</v>
      </c>
      <c r="E1949" s="113">
        <f>SUBTOTAL(9,E1950)</f>
        <v>0</v>
      </c>
      <c r="F1949" s="113">
        <f t="shared" ref="F1949:G1949" si="183">SUBTOTAL(9,F1950)</f>
        <v>0</v>
      </c>
      <c r="G1949" s="113">
        <f t="shared" si="183"/>
        <v>0</v>
      </c>
      <c r="H1949" s="214"/>
    </row>
    <row r="1950" spans="1:8" s="108" customFormat="1" ht="16.5" hidden="1" x14ac:dyDescent="0.25">
      <c r="A1950" s="103" t="s">
        <v>153</v>
      </c>
      <c r="B1950" s="126"/>
      <c r="C1950" s="106"/>
      <c r="D1950" s="106"/>
      <c r="E1950" s="106"/>
      <c r="F1950" s="106"/>
      <c r="G1950" s="106"/>
    </row>
    <row r="1951" spans="1:8" ht="16.5" x14ac:dyDescent="0.25">
      <c r="A1951" s="120" t="s">
        <v>1353</v>
      </c>
      <c r="B1951" s="128" t="s">
        <v>1292</v>
      </c>
      <c r="C1951" s="121" t="s">
        <v>144</v>
      </c>
      <c r="D1951" s="119" t="s">
        <v>144</v>
      </c>
      <c r="E1951" s="113">
        <f>E1952+E1954+E1956+E1958+E1960+E1962</f>
        <v>0</v>
      </c>
      <c r="F1951" s="113">
        <f t="shared" ref="F1951:G1951" si="184">F1952+F1954+F1956+F1958+F1960+F1962</f>
        <v>0</v>
      </c>
      <c r="G1951" s="113">
        <f t="shared" si="184"/>
        <v>0</v>
      </c>
      <c r="H1951" s="214"/>
    </row>
    <row r="1952" spans="1:8" ht="16.5" x14ac:dyDescent="0.25">
      <c r="A1952" s="120" t="s">
        <v>1354</v>
      </c>
      <c r="B1952" s="128" t="s">
        <v>1265</v>
      </c>
      <c r="C1952" s="121" t="s">
        <v>144</v>
      </c>
      <c r="D1952" s="119" t="s">
        <v>144</v>
      </c>
      <c r="E1952" s="113">
        <f>SUBTOTAL(9,E1953)</f>
        <v>0</v>
      </c>
      <c r="F1952" s="113">
        <f t="shared" ref="F1952:G1952" si="185">SUBTOTAL(9,F1953)</f>
        <v>0</v>
      </c>
      <c r="G1952" s="113">
        <f t="shared" si="185"/>
        <v>0</v>
      </c>
      <c r="H1952" s="214"/>
    </row>
    <row r="1953" spans="1:8" s="108" customFormat="1" ht="16.5" hidden="1" x14ac:dyDescent="0.25">
      <c r="A1953" s="103" t="s">
        <v>153</v>
      </c>
      <c r="B1953" s="126"/>
      <c r="C1953" s="106"/>
      <c r="D1953" s="106"/>
      <c r="E1953" s="106"/>
      <c r="F1953" s="106"/>
      <c r="G1953" s="106"/>
    </row>
    <row r="1954" spans="1:8" ht="16.5" x14ac:dyDescent="0.25">
      <c r="A1954" s="120" t="s">
        <v>1355</v>
      </c>
      <c r="B1954" s="128" t="s">
        <v>155</v>
      </c>
      <c r="C1954" s="121" t="s">
        <v>144</v>
      </c>
      <c r="D1954" s="119" t="s">
        <v>144</v>
      </c>
      <c r="E1954" s="113">
        <f>SUBTOTAL(9,E1955)</f>
        <v>0</v>
      </c>
      <c r="F1954" s="113">
        <f t="shared" ref="F1954:G1954" si="186">SUBTOTAL(9,F1955)</f>
        <v>0</v>
      </c>
      <c r="G1954" s="113">
        <f t="shared" si="186"/>
        <v>0</v>
      </c>
      <c r="H1954" s="214"/>
    </row>
    <row r="1955" spans="1:8" s="108" customFormat="1" ht="16.5" hidden="1" x14ac:dyDescent="0.25">
      <c r="A1955" s="103" t="s">
        <v>153</v>
      </c>
      <c r="B1955" s="126"/>
      <c r="C1955" s="106"/>
      <c r="D1955" s="106"/>
      <c r="E1955" s="106"/>
      <c r="F1955" s="106"/>
      <c r="G1955" s="106"/>
    </row>
    <row r="1956" spans="1:8" ht="16.5" x14ac:dyDescent="0.25">
      <c r="A1956" s="120" t="s">
        <v>1356</v>
      </c>
      <c r="B1956" s="128" t="s">
        <v>157</v>
      </c>
      <c r="C1956" s="121" t="s">
        <v>144</v>
      </c>
      <c r="D1956" s="119" t="s">
        <v>144</v>
      </c>
      <c r="E1956" s="113">
        <f>SUBTOTAL(9,E1957)</f>
        <v>0</v>
      </c>
      <c r="F1956" s="113">
        <f t="shared" ref="F1956:G1956" si="187">SUBTOTAL(9,F1957)</f>
        <v>0</v>
      </c>
      <c r="G1956" s="113">
        <f t="shared" si="187"/>
        <v>0</v>
      </c>
      <c r="H1956" s="214"/>
    </row>
    <row r="1957" spans="1:8" s="108" customFormat="1" ht="16.5" hidden="1" x14ac:dyDescent="0.25">
      <c r="A1957" s="103" t="s">
        <v>153</v>
      </c>
      <c r="B1957" s="126"/>
      <c r="C1957" s="106"/>
      <c r="D1957" s="106"/>
      <c r="E1957" s="106"/>
      <c r="F1957" s="106"/>
      <c r="G1957" s="106"/>
    </row>
    <row r="1958" spans="1:8" ht="16.5" x14ac:dyDescent="0.25">
      <c r="A1958" s="120" t="s">
        <v>1357</v>
      </c>
      <c r="B1958" s="128" t="s">
        <v>1288</v>
      </c>
      <c r="C1958" s="121" t="s">
        <v>144</v>
      </c>
      <c r="D1958" s="119" t="s">
        <v>144</v>
      </c>
      <c r="E1958" s="113">
        <f>SUBTOTAL(9,E1959)</f>
        <v>0</v>
      </c>
      <c r="F1958" s="113">
        <f t="shared" ref="F1958:G1958" si="188">SUBTOTAL(9,F1959)</f>
        <v>0</v>
      </c>
      <c r="G1958" s="113">
        <f t="shared" si="188"/>
        <v>0</v>
      </c>
      <c r="H1958" s="214"/>
    </row>
    <row r="1959" spans="1:8" s="108" customFormat="1" ht="16.5" hidden="1" x14ac:dyDescent="0.25">
      <c r="A1959" s="103" t="s">
        <v>153</v>
      </c>
      <c r="B1959" s="126"/>
      <c r="C1959" s="106"/>
      <c r="D1959" s="106"/>
      <c r="E1959" s="106"/>
      <c r="F1959" s="106"/>
      <c r="G1959" s="106"/>
    </row>
    <row r="1960" spans="1:8" ht="16.5" x14ac:dyDescent="0.25">
      <c r="A1960" s="120" t="s">
        <v>1358</v>
      </c>
      <c r="B1960" s="128" t="s">
        <v>161</v>
      </c>
      <c r="C1960" s="121" t="s">
        <v>144</v>
      </c>
      <c r="D1960" s="119" t="s">
        <v>144</v>
      </c>
      <c r="E1960" s="113">
        <f>SUBTOTAL(9,E1961)</f>
        <v>0</v>
      </c>
      <c r="F1960" s="113">
        <f t="shared" ref="F1960:G1960" si="189">SUBTOTAL(9,F1961)</f>
        <v>0</v>
      </c>
      <c r="G1960" s="113">
        <f t="shared" si="189"/>
        <v>0</v>
      </c>
      <c r="H1960" s="214"/>
    </row>
    <row r="1961" spans="1:8" s="108" customFormat="1" ht="16.5" hidden="1" x14ac:dyDescent="0.25">
      <c r="A1961" s="103" t="s">
        <v>153</v>
      </c>
      <c r="B1961" s="126"/>
      <c r="C1961" s="106"/>
      <c r="D1961" s="106"/>
      <c r="E1961" s="106"/>
      <c r="F1961" s="106"/>
      <c r="G1961" s="106"/>
    </row>
    <row r="1962" spans="1:8" ht="16.5" x14ac:dyDescent="0.25">
      <c r="A1962" s="120" t="s">
        <v>1359</v>
      </c>
      <c r="B1962" s="128" t="s">
        <v>163</v>
      </c>
      <c r="C1962" s="121" t="s">
        <v>144</v>
      </c>
      <c r="D1962" s="119" t="s">
        <v>144</v>
      </c>
      <c r="E1962" s="113">
        <f>SUBTOTAL(9,E1963)</f>
        <v>0</v>
      </c>
      <c r="F1962" s="113">
        <f t="shared" ref="F1962:G1962" si="190">SUBTOTAL(9,F1963)</f>
        <v>0</v>
      </c>
      <c r="G1962" s="113">
        <f t="shared" si="190"/>
        <v>0</v>
      </c>
      <c r="H1962" s="214"/>
    </row>
    <row r="1963" spans="1:8" s="108" customFormat="1" ht="16.5" hidden="1" x14ac:dyDescent="0.25">
      <c r="A1963" s="103" t="s">
        <v>153</v>
      </c>
      <c r="B1963" s="126"/>
      <c r="C1963" s="106"/>
      <c r="D1963" s="106"/>
      <c r="E1963" s="106"/>
      <c r="F1963" s="106"/>
      <c r="G1963" s="106"/>
    </row>
    <row r="1964" spans="1:8" ht="16.5" x14ac:dyDescent="0.25">
      <c r="A1964" s="120" t="s">
        <v>1360</v>
      </c>
      <c r="B1964" s="128" t="s">
        <v>1361</v>
      </c>
      <c r="C1964" s="121" t="s">
        <v>144</v>
      </c>
      <c r="D1964" s="119" t="s">
        <v>144</v>
      </c>
      <c r="E1964" s="113">
        <f>E1965+E1992</f>
        <v>0</v>
      </c>
      <c r="F1964" s="113">
        <f t="shared" ref="F1964:G1964" si="191">F1965+F1992</f>
        <v>0</v>
      </c>
      <c r="G1964" s="113">
        <f t="shared" si="191"/>
        <v>0</v>
      </c>
      <c r="H1964" s="214"/>
    </row>
    <row r="1965" spans="1:8" ht="16.5" x14ac:dyDescent="0.25">
      <c r="A1965" s="216" t="s">
        <v>1362</v>
      </c>
      <c r="B1965" s="128" t="s">
        <v>1261</v>
      </c>
      <c r="C1965" s="121" t="s">
        <v>144</v>
      </c>
      <c r="D1965" s="119" t="s">
        <v>144</v>
      </c>
      <c r="E1965" s="113">
        <f>E1966+E1979</f>
        <v>0</v>
      </c>
      <c r="F1965" s="113">
        <f t="shared" ref="F1965:G1965" si="192">F1966+F1979</f>
        <v>0</v>
      </c>
      <c r="G1965" s="113">
        <f t="shared" si="192"/>
        <v>0</v>
      </c>
      <c r="H1965" s="214"/>
    </row>
    <row r="1966" spans="1:8" ht="16.5" x14ac:dyDescent="0.25">
      <c r="A1966" s="120" t="s">
        <v>1363</v>
      </c>
      <c r="B1966" s="128" t="s">
        <v>1263</v>
      </c>
      <c r="C1966" s="121" t="s">
        <v>144</v>
      </c>
      <c r="D1966" s="119" t="s">
        <v>144</v>
      </c>
      <c r="E1966" s="113">
        <f>E1967+E1969+E1971+E1973+E1975+E1977</f>
        <v>0</v>
      </c>
      <c r="F1966" s="113">
        <f t="shared" ref="F1966:G1966" si="193">F1967+F1969+F1971+F1973+F1975+F1977</f>
        <v>0</v>
      </c>
      <c r="G1966" s="113">
        <f t="shared" si="193"/>
        <v>0</v>
      </c>
      <c r="H1966" s="214"/>
    </row>
    <row r="1967" spans="1:8" ht="16.5" x14ac:dyDescent="0.25">
      <c r="A1967" s="120" t="s">
        <v>1364</v>
      </c>
      <c r="B1967" s="128" t="s">
        <v>1265</v>
      </c>
      <c r="C1967" s="121" t="s">
        <v>144</v>
      </c>
      <c r="D1967" s="119" t="s">
        <v>144</v>
      </c>
      <c r="E1967" s="113">
        <f>SUBTOTAL(9,E1968)</f>
        <v>0</v>
      </c>
      <c r="F1967" s="113">
        <f t="shared" ref="F1967:G1967" si="194">SUBTOTAL(9,F1968)</f>
        <v>0</v>
      </c>
      <c r="G1967" s="113">
        <f t="shared" si="194"/>
        <v>0</v>
      </c>
      <c r="H1967" s="214"/>
    </row>
    <row r="1968" spans="1:8" s="108" customFormat="1" ht="16.5" hidden="1" x14ac:dyDescent="0.25">
      <c r="A1968" s="103" t="s">
        <v>153</v>
      </c>
      <c r="B1968" s="126"/>
      <c r="C1968" s="106"/>
      <c r="D1968" s="106"/>
      <c r="E1968" s="106"/>
      <c r="F1968" s="106"/>
      <c r="G1968" s="106"/>
    </row>
    <row r="1969" spans="1:8" ht="16.5" x14ac:dyDescent="0.25">
      <c r="A1969" s="120" t="s">
        <v>1365</v>
      </c>
      <c r="B1969" s="128" t="s">
        <v>155</v>
      </c>
      <c r="C1969" s="121" t="s">
        <v>144</v>
      </c>
      <c r="D1969" s="119" t="s">
        <v>144</v>
      </c>
      <c r="E1969" s="113">
        <f>SUBTOTAL(9,E1970)</f>
        <v>0</v>
      </c>
      <c r="F1969" s="113">
        <f t="shared" ref="F1969:G1969" si="195">SUBTOTAL(9,F1970)</f>
        <v>0</v>
      </c>
      <c r="G1969" s="113">
        <f t="shared" si="195"/>
        <v>0</v>
      </c>
      <c r="H1969" s="214"/>
    </row>
    <row r="1970" spans="1:8" s="108" customFormat="1" ht="16.5" hidden="1" x14ac:dyDescent="0.25">
      <c r="A1970" s="103" t="s">
        <v>153</v>
      </c>
      <c r="B1970" s="126"/>
      <c r="C1970" s="106"/>
      <c r="D1970" s="106"/>
      <c r="E1970" s="106"/>
      <c r="F1970" s="106"/>
      <c r="G1970" s="106"/>
    </row>
    <row r="1971" spans="1:8" ht="16.5" x14ac:dyDescent="0.25">
      <c r="A1971" s="120" t="s">
        <v>1366</v>
      </c>
      <c r="B1971" s="128" t="s">
        <v>157</v>
      </c>
      <c r="C1971" s="121" t="s">
        <v>144</v>
      </c>
      <c r="D1971" s="119" t="s">
        <v>144</v>
      </c>
      <c r="E1971" s="113">
        <f>SUBTOTAL(9,E1972)</f>
        <v>0</v>
      </c>
      <c r="F1971" s="113">
        <f t="shared" ref="F1971:G1971" si="196">SUBTOTAL(9,F1972)</f>
        <v>0</v>
      </c>
      <c r="G1971" s="113">
        <f t="shared" si="196"/>
        <v>0</v>
      </c>
      <c r="H1971" s="214"/>
    </row>
    <row r="1972" spans="1:8" s="108" customFormat="1" ht="16.5" hidden="1" x14ac:dyDescent="0.25">
      <c r="A1972" s="103" t="s">
        <v>153</v>
      </c>
      <c r="B1972" s="126"/>
      <c r="C1972" s="106"/>
      <c r="D1972" s="106"/>
      <c r="E1972" s="106"/>
      <c r="F1972" s="106"/>
      <c r="G1972" s="106"/>
    </row>
    <row r="1973" spans="1:8" ht="16.5" x14ac:dyDescent="0.25">
      <c r="A1973" s="120" t="s">
        <v>1367</v>
      </c>
      <c r="B1973" s="128" t="s">
        <v>1288</v>
      </c>
      <c r="C1973" s="121" t="s">
        <v>144</v>
      </c>
      <c r="D1973" s="119" t="s">
        <v>144</v>
      </c>
      <c r="E1973" s="113">
        <f>SUBTOTAL(9,E1974)</f>
        <v>0</v>
      </c>
      <c r="F1973" s="113">
        <f t="shared" ref="F1973:G1973" si="197">SUBTOTAL(9,F1974)</f>
        <v>0</v>
      </c>
      <c r="G1973" s="113">
        <f t="shared" si="197"/>
        <v>0</v>
      </c>
      <c r="H1973" s="214"/>
    </row>
    <row r="1974" spans="1:8" s="108" customFormat="1" ht="16.5" hidden="1" x14ac:dyDescent="0.25">
      <c r="A1974" s="103" t="s">
        <v>153</v>
      </c>
      <c r="B1974" s="126"/>
      <c r="C1974" s="106"/>
      <c r="D1974" s="106"/>
      <c r="E1974" s="106"/>
      <c r="F1974" s="106"/>
      <c r="G1974" s="106"/>
    </row>
    <row r="1975" spans="1:8" ht="16.5" x14ac:dyDescent="0.25">
      <c r="A1975" s="120" t="s">
        <v>1368</v>
      </c>
      <c r="B1975" s="128" t="s">
        <v>161</v>
      </c>
      <c r="C1975" s="121" t="s">
        <v>144</v>
      </c>
      <c r="D1975" s="119" t="s">
        <v>144</v>
      </c>
      <c r="E1975" s="113">
        <f>SUBTOTAL(9,E1976)</f>
        <v>0</v>
      </c>
      <c r="F1975" s="113">
        <f t="shared" ref="F1975:G1975" si="198">SUBTOTAL(9,F1976)</f>
        <v>0</v>
      </c>
      <c r="G1975" s="113">
        <f t="shared" si="198"/>
        <v>0</v>
      </c>
      <c r="H1975" s="214"/>
    </row>
    <row r="1976" spans="1:8" s="108" customFormat="1" ht="16.5" hidden="1" x14ac:dyDescent="0.25">
      <c r="A1976" s="103" t="s">
        <v>153</v>
      </c>
      <c r="B1976" s="126"/>
      <c r="C1976" s="106"/>
      <c r="D1976" s="106"/>
      <c r="E1976" s="106"/>
      <c r="F1976" s="106"/>
      <c r="G1976" s="106"/>
    </row>
    <row r="1977" spans="1:8" ht="16.5" x14ac:dyDescent="0.25">
      <c r="A1977" s="120" t="s">
        <v>1369</v>
      </c>
      <c r="B1977" s="128" t="s">
        <v>163</v>
      </c>
      <c r="C1977" s="121" t="s">
        <v>144</v>
      </c>
      <c r="D1977" s="119" t="s">
        <v>144</v>
      </c>
      <c r="E1977" s="113">
        <f>SUBTOTAL(9,E1978)</f>
        <v>0</v>
      </c>
      <c r="F1977" s="113">
        <f t="shared" ref="F1977:G1977" si="199">SUBTOTAL(9,F1978)</f>
        <v>0</v>
      </c>
      <c r="G1977" s="113">
        <f t="shared" si="199"/>
        <v>0</v>
      </c>
      <c r="H1977" s="214"/>
    </row>
    <row r="1978" spans="1:8" s="108" customFormat="1" ht="16.5" hidden="1" x14ac:dyDescent="0.25">
      <c r="A1978" s="103" t="s">
        <v>153</v>
      </c>
      <c r="B1978" s="126"/>
      <c r="C1978" s="106"/>
      <c r="D1978" s="106"/>
      <c r="E1978" s="106"/>
      <c r="F1978" s="106"/>
      <c r="G1978" s="106"/>
    </row>
    <row r="1979" spans="1:8" ht="16.5" x14ac:dyDescent="0.25">
      <c r="A1979" s="120" t="s">
        <v>1370</v>
      </c>
      <c r="B1979" s="128" t="s">
        <v>1292</v>
      </c>
      <c r="C1979" s="121" t="s">
        <v>144</v>
      </c>
      <c r="D1979" s="119" t="s">
        <v>144</v>
      </c>
      <c r="E1979" s="113">
        <f>E1980+E1982+E1984+E1986+E1988+E1990</f>
        <v>0</v>
      </c>
      <c r="F1979" s="113">
        <f t="shared" ref="F1979:G1979" si="200">F1980+F1982+F1984+F1986+F1988+F1990</f>
        <v>0</v>
      </c>
      <c r="G1979" s="113">
        <f t="shared" si="200"/>
        <v>0</v>
      </c>
      <c r="H1979" s="214"/>
    </row>
    <row r="1980" spans="1:8" ht="16.5" x14ac:dyDescent="0.25">
      <c r="A1980" s="120" t="s">
        <v>1371</v>
      </c>
      <c r="B1980" s="128" t="s">
        <v>1265</v>
      </c>
      <c r="C1980" s="121" t="s">
        <v>144</v>
      </c>
      <c r="D1980" s="119" t="s">
        <v>144</v>
      </c>
      <c r="E1980" s="113">
        <f>SUBTOTAL(9,E1981)</f>
        <v>0</v>
      </c>
      <c r="F1980" s="113">
        <f t="shared" ref="F1980:G1980" si="201">SUBTOTAL(9,F1981)</f>
        <v>0</v>
      </c>
      <c r="G1980" s="113">
        <f t="shared" si="201"/>
        <v>0</v>
      </c>
      <c r="H1980" s="214"/>
    </row>
    <row r="1981" spans="1:8" s="108" customFormat="1" ht="16.5" hidden="1" x14ac:dyDescent="0.25">
      <c r="A1981" s="103" t="s">
        <v>153</v>
      </c>
      <c r="B1981" s="126"/>
      <c r="C1981" s="106"/>
      <c r="D1981" s="106"/>
      <c r="E1981" s="106"/>
      <c r="F1981" s="106"/>
      <c r="G1981" s="106"/>
    </row>
    <row r="1982" spans="1:8" ht="16.5" x14ac:dyDescent="0.25">
      <c r="A1982" s="120" t="s">
        <v>1372</v>
      </c>
      <c r="B1982" s="128" t="s">
        <v>155</v>
      </c>
      <c r="C1982" s="121" t="s">
        <v>144</v>
      </c>
      <c r="D1982" s="119" t="s">
        <v>144</v>
      </c>
      <c r="E1982" s="113">
        <f>SUBTOTAL(9,E1983)</f>
        <v>0</v>
      </c>
      <c r="F1982" s="113">
        <f t="shared" ref="F1982:G1982" si="202">SUBTOTAL(9,F1983)</f>
        <v>0</v>
      </c>
      <c r="G1982" s="113">
        <f t="shared" si="202"/>
        <v>0</v>
      </c>
      <c r="H1982" s="214"/>
    </row>
    <row r="1983" spans="1:8" s="108" customFormat="1" ht="16.5" hidden="1" x14ac:dyDescent="0.25">
      <c r="A1983" s="103" t="s">
        <v>153</v>
      </c>
      <c r="B1983" s="126"/>
      <c r="C1983" s="106"/>
      <c r="D1983" s="106"/>
      <c r="E1983" s="106"/>
      <c r="F1983" s="106"/>
      <c r="G1983" s="106"/>
    </row>
    <row r="1984" spans="1:8" ht="16.5" x14ac:dyDescent="0.25">
      <c r="A1984" s="120" t="s">
        <v>1373</v>
      </c>
      <c r="B1984" s="128" t="s">
        <v>157</v>
      </c>
      <c r="C1984" s="121" t="s">
        <v>144</v>
      </c>
      <c r="D1984" s="119" t="s">
        <v>144</v>
      </c>
      <c r="E1984" s="113">
        <f>SUBTOTAL(9,E1985)</f>
        <v>0</v>
      </c>
      <c r="F1984" s="113">
        <f t="shared" ref="F1984:G1984" si="203">SUBTOTAL(9,F1985)</f>
        <v>0</v>
      </c>
      <c r="G1984" s="113">
        <f t="shared" si="203"/>
        <v>0</v>
      </c>
      <c r="H1984" s="214"/>
    </row>
    <row r="1985" spans="1:8" s="108" customFormat="1" ht="16.5" hidden="1" x14ac:dyDescent="0.25">
      <c r="A1985" s="103" t="s">
        <v>153</v>
      </c>
      <c r="B1985" s="126"/>
      <c r="C1985" s="106"/>
      <c r="D1985" s="106"/>
      <c r="E1985" s="106"/>
      <c r="F1985" s="106"/>
      <c r="G1985" s="106"/>
    </row>
    <row r="1986" spans="1:8" ht="16.5" x14ac:dyDescent="0.25">
      <c r="A1986" s="120" t="s">
        <v>1374</v>
      </c>
      <c r="B1986" s="128" t="s">
        <v>1288</v>
      </c>
      <c r="C1986" s="121" t="s">
        <v>144</v>
      </c>
      <c r="D1986" s="119" t="s">
        <v>144</v>
      </c>
      <c r="E1986" s="113">
        <f>SUBTOTAL(9,E1987)</f>
        <v>0</v>
      </c>
      <c r="F1986" s="113">
        <f t="shared" ref="F1986:G1986" si="204">SUBTOTAL(9,F1987)</f>
        <v>0</v>
      </c>
      <c r="G1986" s="113">
        <f t="shared" si="204"/>
        <v>0</v>
      </c>
      <c r="H1986" s="214"/>
    </row>
    <row r="1987" spans="1:8" s="108" customFormat="1" ht="16.5" hidden="1" x14ac:dyDescent="0.25">
      <c r="A1987" s="103" t="s">
        <v>153</v>
      </c>
      <c r="B1987" s="126"/>
      <c r="C1987" s="106"/>
      <c r="D1987" s="106"/>
      <c r="E1987" s="106"/>
      <c r="F1987" s="106"/>
      <c r="G1987" s="106"/>
    </row>
    <row r="1988" spans="1:8" ht="16.5" x14ac:dyDescent="0.25">
      <c r="A1988" s="120" t="s">
        <v>1375</v>
      </c>
      <c r="B1988" s="128" t="s">
        <v>161</v>
      </c>
      <c r="C1988" s="121" t="s">
        <v>144</v>
      </c>
      <c r="D1988" s="119" t="s">
        <v>144</v>
      </c>
      <c r="E1988" s="113">
        <f>SUBTOTAL(9,E1989)</f>
        <v>0</v>
      </c>
      <c r="F1988" s="113">
        <f t="shared" ref="F1988:G1988" si="205">SUBTOTAL(9,F1989)</f>
        <v>0</v>
      </c>
      <c r="G1988" s="113">
        <f t="shared" si="205"/>
        <v>0</v>
      </c>
      <c r="H1988" s="214"/>
    </row>
    <row r="1989" spans="1:8" s="108" customFormat="1" ht="16.5" hidden="1" x14ac:dyDescent="0.25">
      <c r="A1989" s="103" t="s">
        <v>153</v>
      </c>
      <c r="B1989" s="126"/>
      <c r="C1989" s="106"/>
      <c r="D1989" s="106"/>
      <c r="E1989" s="106"/>
      <c r="F1989" s="106"/>
      <c r="G1989" s="106"/>
    </row>
    <row r="1990" spans="1:8" ht="16.5" x14ac:dyDescent="0.25">
      <c r="A1990" s="120" t="s">
        <v>1376</v>
      </c>
      <c r="B1990" s="128" t="s">
        <v>163</v>
      </c>
      <c r="C1990" s="121" t="s">
        <v>144</v>
      </c>
      <c r="D1990" s="119" t="s">
        <v>144</v>
      </c>
      <c r="E1990" s="113">
        <f>SUBTOTAL(9,E1991)</f>
        <v>0</v>
      </c>
      <c r="F1990" s="113">
        <f t="shared" ref="F1990:G1990" si="206">SUBTOTAL(9,F1991)</f>
        <v>0</v>
      </c>
      <c r="G1990" s="113">
        <f t="shared" si="206"/>
        <v>0</v>
      </c>
      <c r="H1990" s="214"/>
    </row>
    <row r="1991" spans="1:8" s="108" customFormat="1" ht="16.5" hidden="1" x14ac:dyDescent="0.25">
      <c r="A1991" s="103" t="s">
        <v>153</v>
      </c>
      <c r="B1991" s="126"/>
      <c r="C1991" s="106"/>
      <c r="D1991" s="106"/>
      <c r="E1991" s="106"/>
      <c r="F1991" s="106"/>
      <c r="G1991" s="106"/>
    </row>
    <row r="1992" spans="1:8" ht="16.5" x14ac:dyDescent="0.25">
      <c r="A1992" s="216" t="s">
        <v>1377</v>
      </c>
      <c r="B1992" s="128" t="s">
        <v>1313</v>
      </c>
      <c r="C1992" s="121" t="s">
        <v>144</v>
      </c>
      <c r="D1992" s="119" t="s">
        <v>144</v>
      </c>
      <c r="E1992" s="113">
        <f>E1993+E2006</f>
        <v>0</v>
      </c>
      <c r="F1992" s="113">
        <f t="shared" ref="F1992:G1992" si="207">F1993+F2006</f>
        <v>0</v>
      </c>
      <c r="G1992" s="113">
        <f t="shared" si="207"/>
        <v>0</v>
      </c>
      <c r="H1992" s="214"/>
    </row>
    <row r="1993" spans="1:8" ht="16.5" x14ac:dyDescent="0.25">
      <c r="A1993" s="120" t="s">
        <v>1378</v>
      </c>
      <c r="B1993" s="128" t="s">
        <v>1263</v>
      </c>
      <c r="C1993" s="121" t="s">
        <v>144</v>
      </c>
      <c r="D1993" s="119" t="s">
        <v>144</v>
      </c>
      <c r="E1993" s="113">
        <f>E1994+E1996+E1998+E2000+E2002+E2004</f>
        <v>0</v>
      </c>
      <c r="F1993" s="113">
        <f t="shared" ref="F1993:G1993" si="208">F1994+F1996+F1998+F2000+F2002+F2004</f>
        <v>0</v>
      </c>
      <c r="G1993" s="113">
        <f t="shared" si="208"/>
        <v>0</v>
      </c>
      <c r="H1993" s="214"/>
    </row>
    <row r="1994" spans="1:8" ht="16.5" x14ac:dyDescent="0.25">
      <c r="A1994" s="120" t="s">
        <v>1379</v>
      </c>
      <c r="B1994" s="128" t="s">
        <v>1265</v>
      </c>
      <c r="C1994" s="121" t="s">
        <v>144</v>
      </c>
      <c r="D1994" s="119" t="s">
        <v>144</v>
      </c>
      <c r="E1994" s="113">
        <f>SUBTOTAL(9,E1995)</f>
        <v>0</v>
      </c>
      <c r="F1994" s="113">
        <f t="shared" ref="F1994:G1994" si="209">SUBTOTAL(9,F1995)</f>
        <v>0</v>
      </c>
      <c r="G1994" s="113">
        <f t="shared" si="209"/>
        <v>0</v>
      </c>
      <c r="H1994" s="214"/>
    </row>
    <row r="1995" spans="1:8" s="108" customFormat="1" ht="16.5" hidden="1" x14ac:dyDescent="0.25">
      <c r="A1995" s="103" t="s">
        <v>153</v>
      </c>
      <c r="B1995" s="126"/>
      <c r="C1995" s="106"/>
      <c r="D1995" s="106"/>
      <c r="E1995" s="106"/>
      <c r="F1995" s="106"/>
      <c r="G1995" s="106"/>
    </row>
    <row r="1996" spans="1:8" ht="16.5" x14ac:dyDescent="0.25">
      <c r="A1996" s="120" t="s">
        <v>1380</v>
      </c>
      <c r="B1996" s="128" t="s">
        <v>155</v>
      </c>
      <c r="C1996" s="121" t="s">
        <v>144</v>
      </c>
      <c r="D1996" s="119" t="s">
        <v>144</v>
      </c>
      <c r="E1996" s="113">
        <f>SUBTOTAL(9,E1997)</f>
        <v>0</v>
      </c>
      <c r="F1996" s="113">
        <f t="shared" ref="F1996:G1996" si="210">SUBTOTAL(9,F1997)</f>
        <v>0</v>
      </c>
      <c r="G1996" s="113">
        <f t="shared" si="210"/>
        <v>0</v>
      </c>
      <c r="H1996" s="214"/>
    </row>
    <row r="1997" spans="1:8" s="108" customFormat="1" ht="16.5" hidden="1" x14ac:dyDescent="0.25">
      <c r="A1997" s="103" t="s">
        <v>153</v>
      </c>
      <c r="B1997" s="126"/>
      <c r="C1997" s="106"/>
      <c r="D1997" s="106"/>
      <c r="E1997" s="106"/>
      <c r="F1997" s="106"/>
      <c r="G1997" s="106"/>
    </row>
    <row r="1998" spans="1:8" ht="16.5" x14ac:dyDescent="0.25">
      <c r="A1998" s="120" t="s">
        <v>1381</v>
      </c>
      <c r="B1998" s="128" t="s">
        <v>157</v>
      </c>
      <c r="C1998" s="121" t="s">
        <v>144</v>
      </c>
      <c r="D1998" s="119" t="s">
        <v>144</v>
      </c>
      <c r="E1998" s="113">
        <f>SUBTOTAL(9,E1999)</f>
        <v>0</v>
      </c>
      <c r="F1998" s="113">
        <f t="shared" ref="F1998:G1998" si="211">SUBTOTAL(9,F1999)</f>
        <v>0</v>
      </c>
      <c r="G1998" s="113">
        <f t="shared" si="211"/>
        <v>0</v>
      </c>
      <c r="H1998" s="214"/>
    </row>
    <row r="1999" spans="1:8" s="108" customFormat="1" ht="16.5" hidden="1" x14ac:dyDescent="0.25">
      <c r="A1999" s="103" t="s">
        <v>153</v>
      </c>
      <c r="B1999" s="126"/>
      <c r="C1999" s="106"/>
      <c r="D1999" s="106"/>
      <c r="E1999" s="106"/>
      <c r="F1999" s="106"/>
      <c r="G1999" s="106"/>
    </row>
    <row r="2000" spans="1:8" ht="16.5" x14ac:dyDescent="0.25">
      <c r="A2000" s="120" t="s">
        <v>1382</v>
      </c>
      <c r="B2000" s="128" t="s">
        <v>1288</v>
      </c>
      <c r="C2000" s="121" t="s">
        <v>144</v>
      </c>
      <c r="D2000" s="119" t="s">
        <v>144</v>
      </c>
      <c r="E2000" s="113">
        <f>SUBTOTAL(9,E2001)</f>
        <v>0</v>
      </c>
      <c r="F2000" s="113">
        <f t="shared" ref="F2000:G2000" si="212">SUBTOTAL(9,F2001)</f>
        <v>0</v>
      </c>
      <c r="G2000" s="113">
        <f t="shared" si="212"/>
        <v>0</v>
      </c>
      <c r="H2000" s="214"/>
    </row>
    <row r="2001" spans="1:8" s="108" customFormat="1" ht="16.5" hidden="1" x14ac:dyDescent="0.25">
      <c r="A2001" s="103" t="s">
        <v>153</v>
      </c>
      <c r="B2001" s="126"/>
      <c r="C2001" s="106"/>
      <c r="D2001" s="106"/>
      <c r="E2001" s="106"/>
      <c r="F2001" s="106"/>
      <c r="G2001" s="106"/>
    </row>
    <row r="2002" spans="1:8" ht="16.5" x14ac:dyDescent="0.25">
      <c r="A2002" s="120" t="s">
        <v>1383</v>
      </c>
      <c r="B2002" s="128" t="s">
        <v>161</v>
      </c>
      <c r="C2002" s="121" t="s">
        <v>144</v>
      </c>
      <c r="D2002" s="119" t="s">
        <v>144</v>
      </c>
      <c r="E2002" s="113">
        <f>SUBTOTAL(9,E2003)</f>
        <v>0</v>
      </c>
      <c r="F2002" s="113">
        <f t="shared" ref="F2002:G2002" si="213">SUBTOTAL(9,F2003)</f>
        <v>0</v>
      </c>
      <c r="G2002" s="113">
        <f t="shared" si="213"/>
        <v>0</v>
      </c>
      <c r="H2002" s="214"/>
    </row>
    <row r="2003" spans="1:8" s="108" customFormat="1" ht="16.5" hidden="1" x14ac:dyDescent="0.25">
      <c r="A2003" s="103" t="s">
        <v>153</v>
      </c>
      <c r="B2003" s="126"/>
      <c r="C2003" s="106"/>
      <c r="D2003" s="106"/>
      <c r="E2003" s="106"/>
      <c r="F2003" s="106"/>
      <c r="G2003" s="106"/>
    </row>
    <row r="2004" spans="1:8" ht="16.5" x14ac:dyDescent="0.25">
      <c r="A2004" s="120" t="s">
        <v>1384</v>
      </c>
      <c r="B2004" s="128" t="s">
        <v>163</v>
      </c>
      <c r="C2004" s="121" t="s">
        <v>144</v>
      </c>
      <c r="D2004" s="119" t="s">
        <v>144</v>
      </c>
      <c r="E2004" s="113">
        <f>SUBTOTAL(9,E2005)</f>
        <v>0</v>
      </c>
      <c r="F2004" s="113">
        <f t="shared" ref="F2004:G2004" si="214">SUBTOTAL(9,F2005)</f>
        <v>0</v>
      </c>
      <c r="G2004" s="113">
        <f t="shared" si="214"/>
        <v>0</v>
      </c>
      <c r="H2004" s="214"/>
    </row>
    <row r="2005" spans="1:8" s="108" customFormat="1" ht="16.5" hidden="1" x14ac:dyDescent="0.25">
      <c r="A2005" s="103" t="s">
        <v>153</v>
      </c>
      <c r="B2005" s="126"/>
      <c r="C2005" s="106"/>
      <c r="D2005" s="106"/>
      <c r="E2005" s="106"/>
      <c r="F2005" s="106"/>
      <c r="G2005" s="106"/>
    </row>
    <row r="2006" spans="1:8" ht="16.5" x14ac:dyDescent="0.25">
      <c r="A2006" s="120" t="s">
        <v>1385</v>
      </c>
      <c r="B2006" s="128" t="s">
        <v>1292</v>
      </c>
      <c r="C2006" s="121" t="s">
        <v>144</v>
      </c>
      <c r="D2006" s="119" t="s">
        <v>144</v>
      </c>
      <c r="E2006" s="113">
        <f>E2007+E2009+E2011+E2013+E2015+E2017</f>
        <v>0</v>
      </c>
      <c r="F2006" s="113">
        <f t="shared" ref="F2006:G2006" si="215">F2007+F2009+F2011+F2013+F2015+F2017</f>
        <v>0</v>
      </c>
      <c r="G2006" s="113">
        <f t="shared" si="215"/>
        <v>0</v>
      </c>
      <c r="H2006" s="214"/>
    </row>
    <row r="2007" spans="1:8" ht="16.5" x14ac:dyDescent="0.25">
      <c r="A2007" s="120" t="s">
        <v>1386</v>
      </c>
      <c r="B2007" s="128" t="s">
        <v>1265</v>
      </c>
      <c r="C2007" s="121" t="s">
        <v>144</v>
      </c>
      <c r="D2007" s="119" t="s">
        <v>144</v>
      </c>
      <c r="E2007" s="113">
        <f>SUBTOTAL(9,E2008)</f>
        <v>0</v>
      </c>
      <c r="F2007" s="113">
        <f t="shared" ref="F2007:G2007" si="216">SUBTOTAL(9,F2008)</f>
        <v>0</v>
      </c>
      <c r="G2007" s="113">
        <f t="shared" si="216"/>
        <v>0</v>
      </c>
      <c r="H2007" s="214"/>
    </row>
    <row r="2008" spans="1:8" s="108" customFormat="1" ht="16.5" hidden="1" x14ac:dyDescent="0.25">
      <c r="A2008" s="103" t="s">
        <v>153</v>
      </c>
      <c r="B2008" s="126"/>
      <c r="C2008" s="106"/>
      <c r="D2008" s="106"/>
      <c r="E2008" s="106"/>
      <c r="F2008" s="106"/>
      <c r="G2008" s="106"/>
    </row>
    <row r="2009" spans="1:8" ht="16.5" x14ac:dyDescent="0.25">
      <c r="A2009" s="120" t="s">
        <v>1387</v>
      </c>
      <c r="B2009" s="128" t="s">
        <v>155</v>
      </c>
      <c r="C2009" s="121" t="s">
        <v>144</v>
      </c>
      <c r="D2009" s="119" t="s">
        <v>144</v>
      </c>
      <c r="E2009" s="113">
        <f>SUBTOTAL(9,E2010)</f>
        <v>0</v>
      </c>
      <c r="F2009" s="113">
        <f t="shared" ref="F2009:G2009" si="217">SUBTOTAL(9,F2010)</f>
        <v>0</v>
      </c>
      <c r="G2009" s="113">
        <f t="shared" si="217"/>
        <v>0</v>
      </c>
      <c r="H2009" s="214"/>
    </row>
    <row r="2010" spans="1:8" s="108" customFormat="1" ht="16.5" hidden="1" x14ac:dyDescent="0.25">
      <c r="A2010" s="103" t="s">
        <v>153</v>
      </c>
      <c r="B2010" s="126"/>
      <c r="C2010" s="106"/>
      <c r="D2010" s="106"/>
      <c r="E2010" s="106"/>
      <c r="F2010" s="106"/>
      <c r="G2010" s="106"/>
    </row>
    <row r="2011" spans="1:8" ht="16.5" x14ac:dyDescent="0.25">
      <c r="A2011" s="120" t="s">
        <v>1388</v>
      </c>
      <c r="B2011" s="128" t="s">
        <v>157</v>
      </c>
      <c r="C2011" s="121" t="s">
        <v>144</v>
      </c>
      <c r="D2011" s="119" t="s">
        <v>144</v>
      </c>
      <c r="E2011" s="113">
        <f>SUBTOTAL(9,E2012)</f>
        <v>0</v>
      </c>
      <c r="F2011" s="113">
        <f t="shared" ref="F2011:G2011" si="218">SUBTOTAL(9,F2012)</f>
        <v>0</v>
      </c>
      <c r="G2011" s="113">
        <f t="shared" si="218"/>
        <v>0</v>
      </c>
      <c r="H2011" s="214"/>
    </row>
    <row r="2012" spans="1:8" s="108" customFormat="1" ht="16.5" hidden="1" x14ac:dyDescent="0.25">
      <c r="A2012" s="103" t="s">
        <v>153</v>
      </c>
      <c r="B2012" s="126"/>
      <c r="C2012" s="106"/>
      <c r="D2012" s="106"/>
      <c r="E2012" s="106"/>
      <c r="F2012" s="106"/>
      <c r="G2012" s="106"/>
    </row>
    <row r="2013" spans="1:8" ht="16.5" x14ac:dyDescent="0.25">
      <c r="A2013" s="120" t="s">
        <v>1389</v>
      </c>
      <c r="B2013" s="128" t="s">
        <v>1288</v>
      </c>
      <c r="C2013" s="121" t="s">
        <v>144</v>
      </c>
      <c r="D2013" s="119" t="s">
        <v>144</v>
      </c>
      <c r="E2013" s="113">
        <f>SUBTOTAL(9,E2014)</f>
        <v>0</v>
      </c>
      <c r="F2013" s="113">
        <f t="shared" ref="F2013:G2013" si="219">SUBTOTAL(9,F2014)</f>
        <v>0</v>
      </c>
      <c r="G2013" s="113">
        <f t="shared" si="219"/>
        <v>0</v>
      </c>
      <c r="H2013" s="214"/>
    </row>
    <row r="2014" spans="1:8" s="108" customFormat="1" ht="16.5" hidden="1" x14ac:dyDescent="0.25">
      <c r="A2014" s="103" t="s">
        <v>153</v>
      </c>
      <c r="B2014" s="126"/>
      <c r="C2014" s="106"/>
      <c r="D2014" s="106"/>
      <c r="E2014" s="106"/>
      <c r="F2014" s="106"/>
      <c r="G2014" s="106"/>
    </row>
    <row r="2015" spans="1:8" ht="16.5" x14ac:dyDescent="0.25">
      <c r="A2015" s="120" t="s">
        <v>1390</v>
      </c>
      <c r="B2015" s="128" t="s">
        <v>161</v>
      </c>
      <c r="C2015" s="121" t="s">
        <v>144</v>
      </c>
      <c r="D2015" s="119" t="s">
        <v>144</v>
      </c>
      <c r="E2015" s="113">
        <f>SUBTOTAL(9,E2016)</f>
        <v>0</v>
      </c>
      <c r="F2015" s="113">
        <f t="shared" ref="F2015:G2015" si="220">SUBTOTAL(9,F2016)</f>
        <v>0</v>
      </c>
      <c r="G2015" s="113">
        <f t="shared" si="220"/>
        <v>0</v>
      </c>
      <c r="H2015" s="214"/>
    </row>
    <row r="2016" spans="1:8" s="108" customFormat="1" ht="16.5" hidden="1" x14ac:dyDescent="0.25">
      <c r="A2016" s="103" t="s">
        <v>153</v>
      </c>
      <c r="B2016" s="126"/>
      <c r="C2016" s="106"/>
      <c r="D2016" s="106"/>
      <c r="E2016" s="106"/>
      <c r="F2016" s="106"/>
      <c r="G2016" s="106"/>
    </row>
    <row r="2017" spans="1:8" ht="16.5" x14ac:dyDescent="0.25">
      <c r="A2017" s="120" t="s">
        <v>1391</v>
      </c>
      <c r="B2017" s="128" t="s">
        <v>163</v>
      </c>
      <c r="C2017" s="121" t="s">
        <v>144</v>
      </c>
      <c r="D2017" s="119" t="s">
        <v>144</v>
      </c>
      <c r="E2017" s="113">
        <f>SUBTOTAL(9,E2018)</f>
        <v>0</v>
      </c>
      <c r="F2017" s="113">
        <f t="shared" ref="F2017:G2017" si="221">SUBTOTAL(9,F2018)</f>
        <v>0</v>
      </c>
      <c r="G2017" s="113">
        <f t="shared" si="221"/>
        <v>0</v>
      </c>
      <c r="H2017" s="214"/>
    </row>
    <row r="2018" spans="1:8" s="108" customFormat="1" ht="16.5" hidden="1" x14ac:dyDescent="0.25">
      <c r="A2018" s="103" t="s">
        <v>153</v>
      </c>
      <c r="B2018" s="126"/>
      <c r="C2018" s="106"/>
      <c r="D2018" s="106"/>
      <c r="E2018" s="106"/>
      <c r="F2018" s="106"/>
      <c r="G2018" s="106"/>
    </row>
    <row r="2019" spans="1:8" ht="16.5" x14ac:dyDescent="0.25">
      <c r="A2019" s="120" t="s">
        <v>1392</v>
      </c>
      <c r="B2019" s="128" t="s">
        <v>1393</v>
      </c>
      <c r="C2019" s="121" t="s">
        <v>144</v>
      </c>
      <c r="D2019" s="119" t="s">
        <v>144</v>
      </c>
      <c r="E2019" s="113">
        <f>E2020+E2047</f>
        <v>0</v>
      </c>
      <c r="F2019" s="113">
        <f t="shared" ref="F2019:G2019" si="222">F2020+F2047</f>
        <v>0</v>
      </c>
      <c r="G2019" s="113">
        <f t="shared" si="222"/>
        <v>0</v>
      </c>
      <c r="H2019" s="214"/>
    </row>
    <row r="2020" spans="1:8" ht="16.5" x14ac:dyDescent="0.25">
      <c r="A2020" s="216" t="s">
        <v>1394</v>
      </c>
      <c r="B2020" s="128" t="s">
        <v>1261</v>
      </c>
      <c r="C2020" s="121" t="s">
        <v>144</v>
      </c>
      <c r="D2020" s="119" t="s">
        <v>144</v>
      </c>
      <c r="E2020" s="113">
        <f>E2021+E2034</f>
        <v>0</v>
      </c>
      <c r="F2020" s="113">
        <f t="shared" ref="F2020:G2020" si="223">F2021+F2034</f>
        <v>0</v>
      </c>
      <c r="G2020" s="113">
        <f t="shared" si="223"/>
        <v>0</v>
      </c>
      <c r="H2020" s="214"/>
    </row>
    <row r="2021" spans="1:8" ht="16.5" x14ac:dyDescent="0.25">
      <c r="A2021" s="120" t="s">
        <v>1395</v>
      </c>
      <c r="B2021" s="128" t="s">
        <v>1263</v>
      </c>
      <c r="C2021" s="121" t="s">
        <v>144</v>
      </c>
      <c r="D2021" s="119" t="s">
        <v>144</v>
      </c>
      <c r="E2021" s="113">
        <f>E2022+E2024+E2026+E2028+E2030+E2032</f>
        <v>0</v>
      </c>
      <c r="F2021" s="113">
        <f t="shared" ref="F2021:G2021" si="224">F2022+F2024+F2026+F2028+F2030+F2032</f>
        <v>0</v>
      </c>
      <c r="G2021" s="113">
        <f t="shared" si="224"/>
        <v>0</v>
      </c>
      <c r="H2021" s="214"/>
    </row>
    <row r="2022" spans="1:8" ht="16.5" x14ac:dyDescent="0.25">
      <c r="A2022" s="120" t="s">
        <v>1396</v>
      </c>
      <c r="B2022" s="128" t="s">
        <v>1265</v>
      </c>
      <c r="C2022" s="121" t="s">
        <v>144</v>
      </c>
      <c r="D2022" s="119" t="s">
        <v>144</v>
      </c>
      <c r="E2022" s="113">
        <f>SUBTOTAL(9,E2023)</f>
        <v>0</v>
      </c>
      <c r="F2022" s="113">
        <f t="shared" ref="F2022:G2022" si="225">SUBTOTAL(9,F2023)</f>
        <v>0</v>
      </c>
      <c r="G2022" s="113">
        <f t="shared" si="225"/>
        <v>0</v>
      </c>
      <c r="H2022" s="214"/>
    </row>
    <row r="2023" spans="1:8" s="108" customFormat="1" ht="16.5" hidden="1" x14ac:dyDescent="0.25">
      <c r="A2023" s="103" t="s">
        <v>153</v>
      </c>
      <c r="B2023" s="126"/>
      <c r="C2023" s="106"/>
      <c r="D2023" s="106"/>
      <c r="E2023" s="106"/>
      <c r="F2023" s="106"/>
      <c r="G2023" s="106"/>
    </row>
    <row r="2024" spans="1:8" ht="16.5" x14ac:dyDescent="0.25">
      <c r="A2024" s="120" t="s">
        <v>1397</v>
      </c>
      <c r="B2024" s="128" t="s">
        <v>155</v>
      </c>
      <c r="C2024" s="121" t="s">
        <v>144</v>
      </c>
      <c r="D2024" s="119" t="s">
        <v>144</v>
      </c>
      <c r="E2024" s="113">
        <f>SUBTOTAL(9,E2025)</f>
        <v>0</v>
      </c>
      <c r="F2024" s="113">
        <f t="shared" ref="F2024:G2024" si="226">SUBTOTAL(9,F2025)</f>
        <v>0</v>
      </c>
      <c r="G2024" s="113">
        <f t="shared" si="226"/>
        <v>0</v>
      </c>
      <c r="H2024" s="214"/>
    </row>
    <row r="2025" spans="1:8" s="108" customFormat="1" ht="16.5" hidden="1" x14ac:dyDescent="0.25">
      <c r="A2025" s="103" t="s">
        <v>153</v>
      </c>
      <c r="B2025" s="126"/>
      <c r="C2025" s="106"/>
      <c r="D2025" s="106"/>
      <c r="E2025" s="106"/>
      <c r="F2025" s="106"/>
      <c r="G2025" s="106"/>
    </row>
    <row r="2026" spans="1:8" ht="16.5" x14ac:dyDescent="0.25">
      <c r="A2026" s="120" t="s">
        <v>1398</v>
      </c>
      <c r="B2026" s="128" t="s">
        <v>157</v>
      </c>
      <c r="C2026" s="121" t="s">
        <v>144</v>
      </c>
      <c r="D2026" s="119" t="s">
        <v>144</v>
      </c>
      <c r="E2026" s="113">
        <f>SUBTOTAL(9,E2027)</f>
        <v>0</v>
      </c>
      <c r="F2026" s="113">
        <f t="shared" ref="F2026:G2026" si="227">SUBTOTAL(9,F2027)</f>
        <v>0</v>
      </c>
      <c r="G2026" s="113">
        <f t="shared" si="227"/>
        <v>0</v>
      </c>
      <c r="H2026" s="214"/>
    </row>
    <row r="2027" spans="1:8" s="108" customFormat="1" ht="16.5" hidden="1" x14ac:dyDescent="0.25">
      <c r="A2027" s="103" t="s">
        <v>153</v>
      </c>
      <c r="B2027" s="126"/>
      <c r="C2027" s="106"/>
      <c r="D2027" s="106"/>
      <c r="E2027" s="106"/>
      <c r="F2027" s="106"/>
      <c r="G2027" s="106"/>
    </row>
    <row r="2028" spans="1:8" ht="16.5" x14ac:dyDescent="0.25">
      <c r="A2028" s="120" t="s">
        <v>1399</v>
      </c>
      <c r="B2028" s="128" t="s">
        <v>1288</v>
      </c>
      <c r="C2028" s="121" t="s">
        <v>144</v>
      </c>
      <c r="D2028" s="119" t="s">
        <v>144</v>
      </c>
      <c r="E2028" s="113">
        <f>SUBTOTAL(9,E2029)</f>
        <v>0</v>
      </c>
      <c r="F2028" s="113">
        <f t="shared" ref="F2028:G2028" si="228">SUBTOTAL(9,F2029)</f>
        <v>0</v>
      </c>
      <c r="G2028" s="113">
        <f t="shared" si="228"/>
        <v>0</v>
      </c>
      <c r="H2028" s="214"/>
    </row>
    <row r="2029" spans="1:8" s="108" customFormat="1" ht="16.5" hidden="1" x14ac:dyDescent="0.25">
      <c r="A2029" s="103" t="s">
        <v>153</v>
      </c>
      <c r="B2029" s="126"/>
      <c r="C2029" s="106"/>
      <c r="D2029" s="106"/>
      <c r="E2029" s="106"/>
      <c r="F2029" s="106"/>
      <c r="G2029" s="106"/>
    </row>
    <row r="2030" spans="1:8" ht="16.5" x14ac:dyDescent="0.25">
      <c r="A2030" s="120" t="s">
        <v>1400</v>
      </c>
      <c r="B2030" s="128" t="s">
        <v>161</v>
      </c>
      <c r="C2030" s="121" t="s">
        <v>144</v>
      </c>
      <c r="D2030" s="119" t="s">
        <v>144</v>
      </c>
      <c r="E2030" s="113">
        <f>SUBTOTAL(9,E2031)</f>
        <v>0</v>
      </c>
      <c r="F2030" s="113">
        <f t="shared" ref="F2030:G2030" si="229">SUBTOTAL(9,F2031)</f>
        <v>0</v>
      </c>
      <c r="G2030" s="113">
        <f t="shared" si="229"/>
        <v>0</v>
      </c>
      <c r="H2030" s="214"/>
    </row>
    <row r="2031" spans="1:8" s="108" customFormat="1" ht="16.5" hidden="1" x14ac:dyDescent="0.25">
      <c r="A2031" s="103" t="s">
        <v>153</v>
      </c>
      <c r="B2031" s="126"/>
      <c r="C2031" s="106"/>
      <c r="D2031" s="106"/>
      <c r="E2031" s="106"/>
      <c r="F2031" s="106"/>
      <c r="G2031" s="106"/>
    </row>
    <row r="2032" spans="1:8" ht="16.5" x14ac:dyDescent="0.25">
      <c r="A2032" s="120" t="s">
        <v>1401</v>
      </c>
      <c r="B2032" s="128" t="s">
        <v>163</v>
      </c>
      <c r="C2032" s="121" t="s">
        <v>144</v>
      </c>
      <c r="D2032" s="119" t="s">
        <v>144</v>
      </c>
      <c r="E2032" s="113">
        <f>SUBTOTAL(9,E2033)</f>
        <v>0</v>
      </c>
      <c r="F2032" s="113">
        <f t="shared" ref="F2032:G2032" si="230">SUBTOTAL(9,F2033)</f>
        <v>0</v>
      </c>
      <c r="G2032" s="113">
        <f t="shared" si="230"/>
        <v>0</v>
      </c>
      <c r="H2032" s="214"/>
    </row>
    <row r="2033" spans="1:8" s="108" customFormat="1" ht="16.5" hidden="1" x14ac:dyDescent="0.25">
      <c r="A2033" s="103" t="s">
        <v>153</v>
      </c>
      <c r="B2033" s="126"/>
      <c r="C2033" s="106"/>
      <c r="D2033" s="106"/>
      <c r="E2033" s="106"/>
      <c r="F2033" s="106"/>
      <c r="G2033" s="106"/>
    </row>
    <row r="2034" spans="1:8" ht="16.5" x14ac:dyDescent="0.25">
      <c r="A2034" s="120" t="s">
        <v>1402</v>
      </c>
      <c r="B2034" s="128" t="s">
        <v>1292</v>
      </c>
      <c r="C2034" s="121" t="s">
        <v>144</v>
      </c>
      <c r="D2034" s="119" t="s">
        <v>144</v>
      </c>
      <c r="E2034" s="113">
        <f>E2035+E2037+E2039+E2041+E2043+E2045</f>
        <v>0</v>
      </c>
      <c r="F2034" s="113">
        <f t="shared" ref="F2034:G2034" si="231">F2035+F2037+F2039+F2041+F2043+F2045</f>
        <v>0</v>
      </c>
      <c r="G2034" s="113">
        <f t="shared" si="231"/>
        <v>0</v>
      </c>
      <c r="H2034" s="214"/>
    </row>
    <row r="2035" spans="1:8" ht="16.5" x14ac:dyDescent="0.25">
      <c r="A2035" s="120" t="s">
        <v>1403</v>
      </c>
      <c r="B2035" s="128" t="s">
        <v>1265</v>
      </c>
      <c r="C2035" s="121" t="s">
        <v>144</v>
      </c>
      <c r="D2035" s="119" t="s">
        <v>144</v>
      </c>
      <c r="E2035" s="113">
        <f>SUBTOTAL(9,E2036)</f>
        <v>0</v>
      </c>
      <c r="F2035" s="113">
        <f t="shared" ref="F2035:G2035" si="232">SUBTOTAL(9,F2036)</f>
        <v>0</v>
      </c>
      <c r="G2035" s="113">
        <f t="shared" si="232"/>
        <v>0</v>
      </c>
      <c r="H2035" s="214"/>
    </row>
    <row r="2036" spans="1:8" s="108" customFormat="1" ht="16.5" hidden="1" x14ac:dyDescent="0.25">
      <c r="A2036" s="103" t="s">
        <v>153</v>
      </c>
      <c r="B2036" s="126"/>
      <c r="C2036" s="106"/>
      <c r="D2036" s="106"/>
      <c r="E2036" s="106"/>
      <c r="F2036" s="106"/>
      <c r="G2036" s="106"/>
    </row>
    <row r="2037" spans="1:8" ht="16.5" x14ac:dyDescent="0.25">
      <c r="A2037" s="120" t="s">
        <v>1404</v>
      </c>
      <c r="B2037" s="128" t="s">
        <v>155</v>
      </c>
      <c r="C2037" s="121" t="s">
        <v>144</v>
      </c>
      <c r="D2037" s="119" t="s">
        <v>144</v>
      </c>
      <c r="E2037" s="113">
        <f>SUBTOTAL(9,E2038)</f>
        <v>0</v>
      </c>
      <c r="F2037" s="113">
        <f t="shared" ref="F2037:G2037" si="233">SUBTOTAL(9,F2038)</f>
        <v>0</v>
      </c>
      <c r="G2037" s="113">
        <f t="shared" si="233"/>
        <v>0</v>
      </c>
      <c r="H2037" s="214"/>
    </row>
    <row r="2038" spans="1:8" s="108" customFormat="1" ht="16.5" hidden="1" x14ac:dyDescent="0.25">
      <c r="A2038" s="103" t="s">
        <v>153</v>
      </c>
      <c r="B2038" s="126"/>
      <c r="C2038" s="106"/>
      <c r="D2038" s="106"/>
      <c r="E2038" s="106"/>
      <c r="F2038" s="106"/>
      <c r="G2038" s="106"/>
    </row>
    <row r="2039" spans="1:8" ht="16.5" x14ac:dyDescent="0.25">
      <c r="A2039" s="120" t="s">
        <v>1405</v>
      </c>
      <c r="B2039" s="128" t="s">
        <v>157</v>
      </c>
      <c r="C2039" s="121" t="s">
        <v>144</v>
      </c>
      <c r="D2039" s="119" t="s">
        <v>144</v>
      </c>
      <c r="E2039" s="113">
        <f>SUBTOTAL(9,E2040)</f>
        <v>0</v>
      </c>
      <c r="F2039" s="113">
        <f t="shared" ref="F2039:G2039" si="234">SUBTOTAL(9,F2040)</f>
        <v>0</v>
      </c>
      <c r="G2039" s="113">
        <f t="shared" si="234"/>
        <v>0</v>
      </c>
      <c r="H2039" s="214"/>
    </row>
    <row r="2040" spans="1:8" s="108" customFormat="1" ht="16.5" hidden="1" x14ac:dyDescent="0.25">
      <c r="A2040" s="103" t="s">
        <v>153</v>
      </c>
      <c r="B2040" s="126"/>
      <c r="C2040" s="106"/>
      <c r="D2040" s="106"/>
      <c r="E2040" s="106"/>
      <c r="F2040" s="106"/>
      <c r="G2040" s="106"/>
    </row>
    <row r="2041" spans="1:8" ht="16.5" x14ac:dyDescent="0.25">
      <c r="A2041" s="120" t="s">
        <v>1406</v>
      </c>
      <c r="B2041" s="128" t="s">
        <v>1288</v>
      </c>
      <c r="C2041" s="121" t="s">
        <v>144</v>
      </c>
      <c r="D2041" s="119" t="s">
        <v>144</v>
      </c>
      <c r="E2041" s="113">
        <f>SUBTOTAL(9,E2042)</f>
        <v>0</v>
      </c>
      <c r="F2041" s="113">
        <f t="shared" ref="F2041:G2041" si="235">SUBTOTAL(9,F2042)</f>
        <v>0</v>
      </c>
      <c r="G2041" s="113">
        <f t="shared" si="235"/>
        <v>0</v>
      </c>
      <c r="H2041" s="214"/>
    </row>
    <row r="2042" spans="1:8" s="108" customFormat="1" ht="16.5" hidden="1" x14ac:dyDescent="0.25">
      <c r="A2042" s="103" t="s">
        <v>153</v>
      </c>
      <c r="B2042" s="126"/>
      <c r="C2042" s="106"/>
      <c r="D2042" s="106"/>
      <c r="E2042" s="106"/>
      <c r="F2042" s="106"/>
      <c r="G2042" s="106"/>
    </row>
    <row r="2043" spans="1:8" ht="16.5" x14ac:dyDescent="0.25">
      <c r="A2043" s="120" t="s">
        <v>1407</v>
      </c>
      <c r="B2043" s="128" t="s">
        <v>161</v>
      </c>
      <c r="C2043" s="121" t="s">
        <v>144</v>
      </c>
      <c r="D2043" s="119" t="s">
        <v>144</v>
      </c>
      <c r="E2043" s="113">
        <f>SUBTOTAL(9,E2044)</f>
        <v>0</v>
      </c>
      <c r="F2043" s="113">
        <f t="shared" ref="F2043:G2043" si="236">SUBTOTAL(9,F2044)</f>
        <v>0</v>
      </c>
      <c r="G2043" s="113">
        <f t="shared" si="236"/>
        <v>0</v>
      </c>
      <c r="H2043" s="214"/>
    </row>
    <row r="2044" spans="1:8" s="108" customFormat="1" ht="16.5" hidden="1" x14ac:dyDescent="0.25">
      <c r="A2044" s="103" t="s">
        <v>153</v>
      </c>
      <c r="B2044" s="126"/>
      <c r="C2044" s="106"/>
      <c r="D2044" s="106"/>
      <c r="E2044" s="106"/>
      <c r="F2044" s="106"/>
      <c r="G2044" s="106"/>
    </row>
    <row r="2045" spans="1:8" ht="16.5" x14ac:dyDescent="0.25">
      <c r="A2045" s="120" t="s">
        <v>1408</v>
      </c>
      <c r="B2045" s="128" t="s">
        <v>163</v>
      </c>
      <c r="C2045" s="121" t="s">
        <v>144</v>
      </c>
      <c r="D2045" s="119" t="s">
        <v>144</v>
      </c>
      <c r="E2045" s="113">
        <f>SUBTOTAL(9,E2046)</f>
        <v>0</v>
      </c>
      <c r="F2045" s="113">
        <f t="shared" ref="F2045:G2045" si="237">SUBTOTAL(9,F2046)</f>
        <v>0</v>
      </c>
      <c r="G2045" s="113">
        <f t="shared" si="237"/>
        <v>0</v>
      </c>
      <c r="H2045" s="214"/>
    </row>
    <row r="2046" spans="1:8" s="108" customFormat="1" ht="16.5" hidden="1" x14ac:dyDescent="0.25">
      <c r="A2046" s="103" t="s">
        <v>153</v>
      </c>
      <c r="B2046" s="126"/>
      <c r="C2046" s="106"/>
      <c r="D2046" s="106"/>
      <c r="E2046" s="106"/>
      <c r="F2046" s="106"/>
      <c r="G2046" s="106"/>
    </row>
    <row r="2047" spans="1:8" ht="16.5" x14ac:dyDescent="0.25">
      <c r="A2047" s="216" t="s">
        <v>1409</v>
      </c>
      <c r="B2047" s="128" t="s">
        <v>1313</v>
      </c>
      <c r="C2047" s="121" t="s">
        <v>144</v>
      </c>
      <c r="D2047" s="119" t="s">
        <v>144</v>
      </c>
      <c r="E2047" s="113">
        <f>E2048+E2061</f>
        <v>0</v>
      </c>
      <c r="F2047" s="113">
        <f t="shared" ref="F2047:G2047" si="238">F2048+F2061</f>
        <v>0</v>
      </c>
      <c r="G2047" s="113">
        <f t="shared" si="238"/>
        <v>0</v>
      </c>
      <c r="H2047" s="214"/>
    </row>
    <row r="2048" spans="1:8" ht="16.5" x14ac:dyDescent="0.25">
      <c r="A2048" s="120" t="s">
        <v>1410</v>
      </c>
      <c r="B2048" s="128" t="s">
        <v>1263</v>
      </c>
      <c r="C2048" s="121" t="s">
        <v>144</v>
      </c>
      <c r="D2048" s="119" t="s">
        <v>144</v>
      </c>
      <c r="E2048" s="113">
        <f>E2049+E2051+E2053+E2055+E2057+E2059</f>
        <v>0</v>
      </c>
      <c r="F2048" s="113">
        <f t="shared" ref="F2048:G2048" si="239">F2049+F2051+F2053+F2055+F2057+F2059</f>
        <v>0</v>
      </c>
      <c r="G2048" s="113">
        <f t="shared" si="239"/>
        <v>0</v>
      </c>
      <c r="H2048" s="214"/>
    </row>
    <row r="2049" spans="1:8" ht="16.5" x14ac:dyDescent="0.25">
      <c r="A2049" s="120" t="s">
        <v>1411</v>
      </c>
      <c r="B2049" s="128" t="s">
        <v>1265</v>
      </c>
      <c r="C2049" s="121" t="s">
        <v>144</v>
      </c>
      <c r="D2049" s="119" t="s">
        <v>144</v>
      </c>
      <c r="E2049" s="113">
        <f>SUBTOTAL(9,E2050)</f>
        <v>0</v>
      </c>
      <c r="F2049" s="113">
        <f t="shared" ref="F2049:G2049" si="240">SUBTOTAL(9,F2050)</f>
        <v>0</v>
      </c>
      <c r="G2049" s="113">
        <f t="shared" si="240"/>
        <v>0</v>
      </c>
      <c r="H2049" s="214"/>
    </row>
    <row r="2050" spans="1:8" s="108" customFormat="1" ht="16.5" hidden="1" x14ac:dyDescent="0.25">
      <c r="A2050" s="103" t="s">
        <v>153</v>
      </c>
      <c r="B2050" s="126"/>
      <c r="C2050" s="106"/>
      <c r="D2050" s="106"/>
      <c r="E2050" s="106"/>
      <c r="F2050" s="106"/>
      <c r="G2050" s="106"/>
    </row>
    <row r="2051" spans="1:8" ht="16.5" x14ac:dyDescent="0.25">
      <c r="A2051" s="120" t="s">
        <v>1412</v>
      </c>
      <c r="B2051" s="128" t="s">
        <v>155</v>
      </c>
      <c r="C2051" s="121" t="s">
        <v>144</v>
      </c>
      <c r="D2051" s="119" t="s">
        <v>144</v>
      </c>
      <c r="E2051" s="113">
        <f>SUBTOTAL(9,E2052)</f>
        <v>0</v>
      </c>
      <c r="F2051" s="113">
        <f t="shared" ref="F2051:G2051" si="241">SUBTOTAL(9,F2052)</f>
        <v>0</v>
      </c>
      <c r="G2051" s="113">
        <f t="shared" si="241"/>
        <v>0</v>
      </c>
      <c r="H2051" s="214"/>
    </row>
    <row r="2052" spans="1:8" s="108" customFormat="1" ht="16.5" hidden="1" x14ac:dyDescent="0.25">
      <c r="A2052" s="103" t="s">
        <v>153</v>
      </c>
      <c r="B2052" s="126"/>
      <c r="C2052" s="106"/>
      <c r="D2052" s="106"/>
      <c r="E2052" s="106"/>
      <c r="F2052" s="106"/>
      <c r="G2052" s="106"/>
    </row>
    <row r="2053" spans="1:8" ht="16.5" x14ac:dyDescent="0.25">
      <c r="A2053" s="120" t="s">
        <v>1413</v>
      </c>
      <c r="B2053" s="128" t="s">
        <v>157</v>
      </c>
      <c r="C2053" s="121" t="s">
        <v>144</v>
      </c>
      <c r="D2053" s="119" t="s">
        <v>144</v>
      </c>
      <c r="E2053" s="113">
        <f>SUBTOTAL(9,E2054)</f>
        <v>0</v>
      </c>
      <c r="F2053" s="113">
        <f t="shared" ref="F2053:G2053" si="242">SUBTOTAL(9,F2054)</f>
        <v>0</v>
      </c>
      <c r="G2053" s="113">
        <f t="shared" si="242"/>
        <v>0</v>
      </c>
      <c r="H2053" s="214"/>
    </row>
    <row r="2054" spans="1:8" s="108" customFormat="1" ht="16.5" hidden="1" x14ac:dyDescent="0.25">
      <c r="A2054" s="103" t="s">
        <v>153</v>
      </c>
      <c r="B2054" s="126"/>
      <c r="C2054" s="106"/>
      <c r="D2054" s="106"/>
      <c r="E2054" s="106"/>
      <c r="F2054" s="106"/>
      <c r="G2054" s="106"/>
    </row>
    <row r="2055" spans="1:8" ht="16.5" x14ac:dyDescent="0.25">
      <c r="A2055" s="120" t="s">
        <v>1414</v>
      </c>
      <c r="B2055" s="128" t="s">
        <v>1288</v>
      </c>
      <c r="C2055" s="121" t="s">
        <v>144</v>
      </c>
      <c r="D2055" s="119" t="s">
        <v>144</v>
      </c>
      <c r="E2055" s="113">
        <f>SUBTOTAL(9,E2056)</f>
        <v>0</v>
      </c>
      <c r="F2055" s="113">
        <f t="shared" ref="F2055:G2055" si="243">SUBTOTAL(9,F2056)</f>
        <v>0</v>
      </c>
      <c r="G2055" s="113">
        <f t="shared" si="243"/>
        <v>0</v>
      </c>
      <c r="H2055" s="214"/>
    </row>
    <row r="2056" spans="1:8" s="108" customFormat="1" ht="16.5" hidden="1" x14ac:dyDescent="0.25">
      <c r="A2056" s="103" t="s">
        <v>153</v>
      </c>
      <c r="B2056" s="126"/>
      <c r="C2056" s="106"/>
      <c r="D2056" s="106"/>
      <c r="E2056" s="106"/>
      <c r="F2056" s="106"/>
      <c r="G2056" s="106"/>
    </row>
    <row r="2057" spans="1:8" ht="16.5" x14ac:dyDescent="0.25">
      <c r="A2057" s="120" t="s">
        <v>1415</v>
      </c>
      <c r="B2057" s="128" t="s">
        <v>161</v>
      </c>
      <c r="C2057" s="121" t="s">
        <v>144</v>
      </c>
      <c r="D2057" s="119" t="s">
        <v>144</v>
      </c>
      <c r="E2057" s="113">
        <f>SUBTOTAL(9,E2058)</f>
        <v>0</v>
      </c>
      <c r="F2057" s="113">
        <f t="shared" ref="F2057:G2057" si="244">SUBTOTAL(9,F2058)</f>
        <v>0</v>
      </c>
      <c r="G2057" s="113">
        <f t="shared" si="244"/>
        <v>0</v>
      </c>
      <c r="H2057" s="214"/>
    </row>
    <row r="2058" spans="1:8" s="108" customFormat="1" ht="16.5" hidden="1" x14ac:dyDescent="0.25">
      <c r="A2058" s="103" t="s">
        <v>153</v>
      </c>
      <c r="B2058" s="126"/>
      <c r="C2058" s="106"/>
      <c r="D2058" s="106"/>
      <c r="E2058" s="106"/>
      <c r="F2058" s="106"/>
      <c r="G2058" s="106"/>
    </row>
    <row r="2059" spans="1:8" ht="16.5" x14ac:dyDescent="0.25">
      <c r="A2059" s="120" t="s">
        <v>1416</v>
      </c>
      <c r="B2059" s="128" t="s">
        <v>163</v>
      </c>
      <c r="C2059" s="121" t="s">
        <v>144</v>
      </c>
      <c r="D2059" s="119" t="s">
        <v>144</v>
      </c>
      <c r="E2059" s="113">
        <f>SUBTOTAL(9,E2060)</f>
        <v>0</v>
      </c>
      <c r="F2059" s="113">
        <f t="shared" ref="F2059:G2059" si="245">SUBTOTAL(9,F2060)</f>
        <v>0</v>
      </c>
      <c r="G2059" s="113">
        <f t="shared" si="245"/>
        <v>0</v>
      </c>
      <c r="H2059" s="214"/>
    </row>
    <row r="2060" spans="1:8" s="108" customFormat="1" ht="16.5" hidden="1" x14ac:dyDescent="0.25">
      <c r="A2060" s="103" t="s">
        <v>153</v>
      </c>
      <c r="B2060" s="126"/>
      <c r="C2060" s="106"/>
      <c r="D2060" s="106"/>
      <c r="E2060" s="106"/>
      <c r="F2060" s="106"/>
      <c r="G2060" s="106"/>
    </row>
    <row r="2061" spans="1:8" ht="16.5" x14ac:dyDescent="0.25">
      <c r="A2061" s="120" t="s">
        <v>1417</v>
      </c>
      <c r="B2061" s="128" t="s">
        <v>1292</v>
      </c>
      <c r="C2061" s="121" t="s">
        <v>144</v>
      </c>
      <c r="D2061" s="119" t="s">
        <v>144</v>
      </c>
      <c r="E2061" s="113">
        <f>E2062+E2064+E2066+E2068+E2070+E2072</f>
        <v>0</v>
      </c>
      <c r="F2061" s="113">
        <f t="shared" ref="F2061:G2061" si="246">F2062+F2064+F2066+F2068+F2070+F2072</f>
        <v>0</v>
      </c>
      <c r="G2061" s="113">
        <f t="shared" si="246"/>
        <v>0</v>
      </c>
      <c r="H2061" s="214"/>
    </row>
    <row r="2062" spans="1:8" ht="16.5" x14ac:dyDescent="0.25">
      <c r="A2062" s="120" t="s">
        <v>1418</v>
      </c>
      <c r="B2062" s="128" t="s">
        <v>1265</v>
      </c>
      <c r="C2062" s="121" t="s">
        <v>144</v>
      </c>
      <c r="D2062" s="119" t="s">
        <v>144</v>
      </c>
      <c r="E2062" s="113">
        <f>SUBTOTAL(9,E2063)</f>
        <v>0</v>
      </c>
      <c r="F2062" s="113">
        <f t="shared" ref="F2062:G2062" si="247">SUBTOTAL(9,F2063)</f>
        <v>0</v>
      </c>
      <c r="G2062" s="113">
        <f t="shared" si="247"/>
        <v>0</v>
      </c>
      <c r="H2062" s="214"/>
    </row>
    <row r="2063" spans="1:8" s="108" customFormat="1" ht="16.5" hidden="1" x14ac:dyDescent="0.25">
      <c r="A2063" s="103" t="s">
        <v>153</v>
      </c>
      <c r="B2063" s="126"/>
      <c r="C2063" s="106"/>
      <c r="D2063" s="106"/>
      <c r="E2063" s="106"/>
      <c r="F2063" s="106"/>
      <c r="G2063" s="106"/>
    </row>
    <row r="2064" spans="1:8" ht="16.5" x14ac:dyDescent="0.25">
      <c r="A2064" s="120" t="s">
        <v>1419</v>
      </c>
      <c r="B2064" s="128" t="s">
        <v>155</v>
      </c>
      <c r="C2064" s="121" t="s">
        <v>144</v>
      </c>
      <c r="D2064" s="119" t="s">
        <v>144</v>
      </c>
      <c r="E2064" s="113">
        <f>SUBTOTAL(9,E2065)</f>
        <v>0</v>
      </c>
      <c r="F2064" s="113">
        <f t="shared" ref="F2064:G2064" si="248">SUBTOTAL(9,F2065)</f>
        <v>0</v>
      </c>
      <c r="G2064" s="113">
        <f t="shared" si="248"/>
        <v>0</v>
      </c>
      <c r="H2064" s="214"/>
    </row>
    <row r="2065" spans="1:8" s="108" customFormat="1" ht="16.5" hidden="1" x14ac:dyDescent="0.25">
      <c r="A2065" s="103" t="s">
        <v>153</v>
      </c>
      <c r="B2065" s="126"/>
      <c r="C2065" s="106"/>
      <c r="D2065" s="106"/>
      <c r="E2065" s="106"/>
      <c r="F2065" s="106"/>
      <c r="G2065" s="106"/>
    </row>
    <row r="2066" spans="1:8" ht="16.5" x14ac:dyDescent="0.25">
      <c r="A2066" s="120" t="s">
        <v>1420</v>
      </c>
      <c r="B2066" s="128" t="s">
        <v>157</v>
      </c>
      <c r="C2066" s="121" t="s">
        <v>144</v>
      </c>
      <c r="D2066" s="119" t="s">
        <v>144</v>
      </c>
      <c r="E2066" s="113">
        <f>SUBTOTAL(9,E2067)</f>
        <v>0</v>
      </c>
      <c r="F2066" s="113">
        <f t="shared" ref="F2066:G2066" si="249">SUBTOTAL(9,F2067)</f>
        <v>0</v>
      </c>
      <c r="G2066" s="113">
        <f t="shared" si="249"/>
        <v>0</v>
      </c>
      <c r="H2066" s="214"/>
    </row>
    <row r="2067" spans="1:8" s="108" customFormat="1" ht="16.5" hidden="1" x14ac:dyDescent="0.25">
      <c r="A2067" s="103" t="s">
        <v>153</v>
      </c>
      <c r="B2067" s="126"/>
      <c r="C2067" s="106"/>
      <c r="D2067" s="106"/>
      <c r="E2067" s="106"/>
      <c r="F2067" s="106"/>
      <c r="G2067" s="106"/>
    </row>
    <row r="2068" spans="1:8" ht="16.5" x14ac:dyDescent="0.25">
      <c r="A2068" s="120" t="s">
        <v>1421</v>
      </c>
      <c r="B2068" s="128" t="s">
        <v>1288</v>
      </c>
      <c r="C2068" s="121" t="s">
        <v>144</v>
      </c>
      <c r="D2068" s="119" t="s">
        <v>144</v>
      </c>
      <c r="E2068" s="113">
        <f>SUBTOTAL(9,E2069)</f>
        <v>0</v>
      </c>
      <c r="F2068" s="113">
        <f t="shared" ref="F2068:G2068" si="250">SUBTOTAL(9,F2069)</f>
        <v>0</v>
      </c>
      <c r="G2068" s="113">
        <f t="shared" si="250"/>
        <v>0</v>
      </c>
      <c r="H2068" s="214"/>
    </row>
    <row r="2069" spans="1:8" s="108" customFormat="1" ht="16.5" hidden="1" x14ac:dyDescent="0.25">
      <c r="A2069" s="103" t="s">
        <v>153</v>
      </c>
      <c r="B2069" s="126"/>
      <c r="C2069" s="106"/>
      <c r="D2069" s="106"/>
      <c r="E2069" s="106"/>
      <c r="F2069" s="106"/>
      <c r="G2069" s="106"/>
    </row>
    <row r="2070" spans="1:8" ht="16.5" x14ac:dyDescent="0.25">
      <c r="A2070" s="120" t="s">
        <v>1422</v>
      </c>
      <c r="B2070" s="128" t="s">
        <v>161</v>
      </c>
      <c r="C2070" s="121" t="s">
        <v>144</v>
      </c>
      <c r="D2070" s="119" t="s">
        <v>144</v>
      </c>
      <c r="E2070" s="113">
        <f>SUBTOTAL(9,E2071)</f>
        <v>0</v>
      </c>
      <c r="F2070" s="113">
        <f t="shared" ref="F2070:G2070" si="251">SUBTOTAL(9,F2071)</f>
        <v>0</v>
      </c>
      <c r="G2070" s="113">
        <f t="shared" si="251"/>
        <v>0</v>
      </c>
      <c r="H2070" s="214"/>
    </row>
    <row r="2071" spans="1:8" s="108" customFormat="1" ht="16.5" hidden="1" x14ac:dyDescent="0.25">
      <c r="A2071" s="103" t="s">
        <v>153</v>
      </c>
      <c r="B2071" s="126"/>
      <c r="C2071" s="106"/>
      <c r="D2071" s="106"/>
      <c r="E2071" s="106"/>
      <c r="F2071" s="106"/>
      <c r="G2071" s="106"/>
    </row>
    <row r="2072" spans="1:8" ht="16.5" x14ac:dyDescent="0.25">
      <c r="A2072" s="120" t="s">
        <v>1423</v>
      </c>
      <c r="B2072" s="128" t="s">
        <v>163</v>
      </c>
      <c r="C2072" s="121" t="s">
        <v>144</v>
      </c>
      <c r="D2072" s="119" t="s">
        <v>144</v>
      </c>
      <c r="E2072" s="113">
        <f>SUBTOTAL(9,E2073)</f>
        <v>0</v>
      </c>
      <c r="F2072" s="113">
        <f t="shared" ref="F2072:G2072" si="252">SUBTOTAL(9,F2073)</f>
        <v>0</v>
      </c>
      <c r="G2072" s="113">
        <f t="shared" si="252"/>
        <v>0</v>
      </c>
      <c r="H2072" s="214"/>
    </row>
    <row r="2073" spans="1:8" s="108" customFormat="1" ht="16.5" hidden="1" x14ac:dyDescent="0.25">
      <c r="A2073" s="103" t="s">
        <v>153</v>
      </c>
      <c r="B2073" s="126"/>
      <c r="C2073" s="106"/>
      <c r="D2073" s="106"/>
      <c r="E2073" s="106"/>
      <c r="F2073" s="106"/>
      <c r="G2073" s="106"/>
    </row>
    <row r="2074" spans="1:8" ht="16.5" x14ac:dyDescent="0.25">
      <c r="A2074" s="120" t="s">
        <v>1424</v>
      </c>
      <c r="B2074" s="128" t="s">
        <v>1425</v>
      </c>
      <c r="C2074" s="121" t="s">
        <v>144</v>
      </c>
      <c r="D2074" s="119" t="s">
        <v>144</v>
      </c>
      <c r="E2074" s="113">
        <f>E2075+E2102</f>
        <v>0</v>
      </c>
      <c r="F2074" s="113">
        <f t="shared" ref="F2074:G2074" si="253">F2075+F2102</f>
        <v>0</v>
      </c>
      <c r="G2074" s="113">
        <f t="shared" si="253"/>
        <v>0</v>
      </c>
      <c r="H2074" s="214"/>
    </row>
    <row r="2075" spans="1:8" ht="16.5" x14ac:dyDescent="0.25">
      <c r="A2075" s="216" t="s">
        <v>1426</v>
      </c>
      <c r="B2075" s="128" t="s">
        <v>1261</v>
      </c>
      <c r="C2075" s="121" t="s">
        <v>144</v>
      </c>
      <c r="D2075" s="119" t="s">
        <v>144</v>
      </c>
      <c r="E2075" s="113">
        <f>E2076+E2089</f>
        <v>0</v>
      </c>
      <c r="F2075" s="113">
        <f t="shared" ref="F2075:G2075" si="254">F2076+F2089</f>
        <v>0</v>
      </c>
      <c r="G2075" s="113">
        <f t="shared" si="254"/>
        <v>0</v>
      </c>
      <c r="H2075" s="214"/>
    </row>
    <row r="2076" spans="1:8" ht="16.5" x14ac:dyDescent="0.25">
      <c r="A2076" s="120" t="s">
        <v>1427</v>
      </c>
      <c r="B2076" s="128" t="s">
        <v>1263</v>
      </c>
      <c r="C2076" s="121" t="s">
        <v>144</v>
      </c>
      <c r="D2076" s="119" t="s">
        <v>144</v>
      </c>
      <c r="E2076" s="113">
        <f>E2077+E2079+E2081+E2083+E2085+E2087</f>
        <v>0</v>
      </c>
      <c r="F2076" s="113">
        <f t="shared" ref="F2076:G2076" si="255">F2077+F2079+F2081+F2083+F2085+F2087</f>
        <v>0</v>
      </c>
      <c r="G2076" s="113">
        <f t="shared" si="255"/>
        <v>0</v>
      </c>
      <c r="H2076" s="214"/>
    </row>
    <row r="2077" spans="1:8" ht="16.5" x14ac:dyDescent="0.25">
      <c r="A2077" s="120" t="s">
        <v>1428</v>
      </c>
      <c r="B2077" s="128" t="s">
        <v>1265</v>
      </c>
      <c r="C2077" s="121" t="s">
        <v>144</v>
      </c>
      <c r="D2077" s="119" t="s">
        <v>144</v>
      </c>
      <c r="E2077" s="113">
        <f>SUBTOTAL(9,E2078)</f>
        <v>0</v>
      </c>
      <c r="F2077" s="113">
        <f t="shared" ref="F2077:G2077" si="256">SUBTOTAL(9,F2078)</f>
        <v>0</v>
      </c>
      <c r="G2077" s="113">
        <f t="shared" si="256"/>
        <v>0</v>
      </c>
      <c r="H2077" s="214"/>
    </row>
    <row r="2078" spans="1:8" s="108" customFormat="1" ht="16.5" hidden="1" x14ac:dyDescent="0.25">
      <c r="A2078" s="103" t="s">
        <v>153</v>
      </c>
      <c r="B2078" s="126"/>
      <c r="C2078" s="106"/>
      <c r="D2078" s="106"/>
      <c r="E2078" s="106"/>
      <c r="F2078" s="106"/>
      <c r="G2078" s="106"/>
    </row>
    <row r="2079" spans="1:8" ht="16.5" x14ac:dyDescent="0.25">
      <c r="A2079" s="120" t="s">
        <v>1429</v>
      </c>
      <c r="B2079" s="128" t="s">
        <v>155</v>
      </c>
      <c r="C2079" s="121" t="s">
        <v>144</v>
      </c>
      <c r="D2079" s="119" t="s">
        <v>144</v>
      </c>
      <c r="E2079" s="113">
        <f>SUBTOTAL(9,E2080)</f>
        <v>0</v>
      </c>
      <c r="F2079" s="113">
        <f t="shared" ref="F2079:G2079" si="257">SUBTOTAL(9,F2080)</f>
        <v>0</v>
      </c>
      <c r="G2079" s="113">
        <f t="shared" si="257"/>
        <v>0</v>
      </c>
      <c r="H2079" s="214"/>
    </row>
    <row r="2080" spans="1:8" s="108" customFormat="1" ht="16.5" hidden="1" x14ac:dyDescent="0.25">
      <c r="A2080" s="103" t="s">
        <v>153</v>
      </c>
      <c r="B2080" s="126"/>
      <c r="C2080" s="106"/>
      <c r="D2080" s="106"/>
      <c r="E2080" s="106"/>
      <c r="F2080" s="106"/>
      <c r="G2080" s="106"/>
    </row>
    <row r="2081" spans="1:8" ht="16.5" x14ac:dyDescent="0.25">
      <c r="A2081" s="120" t="s">
        <v>1430</v>
      </c>
      <c r="B2081" s="128" t="s">
        <v>157</v>
      </c>
      <c r="C2081" s="121" t="s">
        <v>144</v>
      </c>
      <c r="D2081" s="119" t="s">
        <v>144</v>
      </c>
      <c r="E2081" s="113">
        <f>SUBTOTAL(9,E2082)</f>
        <v>0</v>
      </c>
      <c r="F2081" s="113">
        <f t="shared" ref="F2081:G2081" si="258">SUBTOTAL(9,F2082)</f>
        <v>0</v>
      </c>
      <c r="G2081" s="113">
        <f t="shared" si="258"/>
        <v>0</v>
      </c>
      <c r="H2081" s="214"/>
    </row>
    <row r="2082" spans="1:8" s="108" customFormat="1" ht="16.5" hidden="1" x14ac:dyDescent="0.25">
      <c r="A2082" s="103" t="s">
        <v>153</v>
      </c>
      <c r="B2082" s="126"/>
      <c r="C2082" s="106"/>
      <c r="D2082" s="106"/>
      <c r="E2082" s="106"/>
      <c r="F2082" s="106"/>
      <c r="G2082" s="106"/>
    </row>
    <row r="2083" spans="1:8" ht="16.5" x14ac:dyDescent="0.25">
      <c r="A2083" s="120" t="s">
        <v>1431</v>
      </c>
      <c r="B2083" s="128" t="s">
        <v>1288</v>
      </c>
      <c r="C2083" s="121" t="s">
        <v>144</v>
      </c>
      <c r="D2083" s="119" t="s">
        <v>144</v>
      </c>
      <c r="E2083" s="113">
        <f>SUBTOTAL(9,E2084)</f>
        <v>0</v>
      </c>
      <c r="F2083" s="113">
        <f t="shared" ref="F2083:G2083" si="259">SUBTOTAL(9,F2084)</f>
        <v>0</v>
      </c>
      <c r="G2083" s="113">
        <f t="shared" si="259"/>
        <v>0</v>
      </c>
      <c r="H2083" s="214"/>
    </row>
    <row r="2084" spans="1:8" s="108" customFormat="1" ht="16.5" hidden="1" x14ac:dyDescent="0.25">
      <c r="A2084" s="103" t="s">
        <v>153</v>
      </c>
      <c r="B2084" s="126"/>
      <c r="C2084" s="106"/>
      <c r="D2084" s="106"/>
      <c r="E2084" s="106"/>
      <c r="F2084" s="106"/>
      <c r="G2084" s="106"/>
    </row>
    <row r="2085" spans="1:8" ht="16.5" x14ac:dyDescent="0.25">
      <c r="A2085" s="120" t="s">
        <v>1432</v>
      </c>
      <c r="B2085" s="128" t="s">
        <v>161</v>
      </c>
      <c r="C2085" s="121" t="s">
        <v>144</v>
      </c>
      <c r="D2085" s="119" t="s">
        <v>144</v>
      </c>
      <c r="E2085" s="113">
        <f>SUBTOTAL(9,E2086)</f>
        <v>0</v>
      </c>
      <c r="F2085" s="113">
        <f t="shared" ref="F2085:G2085" si="260">SUBTOTAL(9,F2086)</f>
        <v>0</v>
      </c>
      <c r="G2085" s="113">
        <f t="shared" si="260"/>
        <v>0</v>
      </c>
      <c r="H2085" s="214"/>
    </row>
    <row r="2086" spans="1:8" s="108" customFormat="1" ht="16.5" hidden="1" x14ac:dyDescent="0.25">
      <c r="A2086" s="103" t="s">
        <v>153</v>
      </c>
      <c r="B2086" s="126"/>
      <c r="C2086" s="106"/>
      <c r="D2086" s="106"/>
      <c r="E2086" s="106"/>
      <c r="F2086" s="106"/>
      <c r="G2086" s="106"/>
    </row>
    <row r="2087" spans="1:8" ht="16.5" x14ac:dyDescent="0.25">
      <c r="A2087" s="120" t="s">
        <v>1433</v>
      </c>
      <c r="B2087" s="128" t="s">
        <v>163</v>
      </c>
      <c r="C2087" s="121" t="s">
        <v>144</v>
      </c>
      <c r="D2087" s="119" t="s">
        <v>144</v>
      </c>
      <c r="E2087" s="113">
        <f>SUBTOTAL(9,E2088)</f>
        <v>0</v>
      </c>
      <c r="F2087" s="113">
        <f t="shared" ref="F2087:G2087" si="261">SUBTOTAL(9,F2088)</f>
        <v>0</v>
      </c>
      <c r="G2087" s="113">
        <f t="shared" si="261"/>
        <v>0</v>
      </c>
      <c r="H2087" s="214"/>
    </row>
    <row r="2088" spans="1:8" s="108" customFormat="1" ht="16.5" hidden="1" x14ac:dyDescent="0.25">
      <c r="A2088" s="103" t="s">
        <v>153</v>
      </c>
      <c r="B2088" s="126"/>
      <c r="C2088" s="106"/>
      <c r="D2088" s="106"/>
      <c r="E2088" s="106"/>
      <c r="F2088" s="106"/>
      <c r="G2088" s="106"/>
    </row>
    <row r="2089" spans="1:8" ht="16.5" x14ac:dyDescent="0.25">
      <c r="A2089" s="120" t="s">
        <v>1434</v>
      </c>
      <c r="B2089" s="128" t="s">
        <v>1292</v>
      </c>
      <c r="C2089" s="121" t="s">
        <v>144</v>
      </c>
      <c r="D2089" s="119" t="s">
        <v>144</v>
      </c>
      <c r="E2089" s="113">
        <f>E2090+E2092+E2094+E2096+E2098+E2100</f>
        <v>0</v>
      </c>
      <c r="F2089" s="113">
        <f t="shared" ref="F2089:G2089" si="262">F2090+F2092+F2094+F2096+F2098+F2100</f>
        <v>0</v>
      </c>
      <c r="G2089" s="113">
        <f t="shared" si="262"/>
        <v>0</v>
      </c>
      <c r="H2089" s="214"/>
    </row>
    <row r="2090" spans="1:8" ht="16.5" x14ac:dyDescent="0.25">
      <c r="A2090" s="120" t="s">
        <v>1435</v>
      </c>
      <c r="B2090" s="128" t="s">
        <v>1265</v>
      </c>
      <c r="C2090" s="121" t="s">
        <v>144</v>
      </c>
      <c r="D2090" s="119" t="s">
        <v>144</v>
      </c>
      <c r="E2090" s="113">
        <f>SUBTOTAL(9,E2091)</f>
        <v>0</v>
      </c>
      <c r="F2090" s="113">
        <f t="shared" ref="F2090:G2090" si="263">SUBTOTAL(9,F2091)</f>
        <v>0</v>
      </c>
      <c r="G2090" s="113">
        <f t="shared" si="263"/>
        <v>0</v>
      </c>
      <c r="H2090" s="214"/>
    </row>
    <row r="2091" spans="1:8" s="108" customFormat="1" ht="16.5" hidden="1" x14ac:dyDescent="0.25">
      <c r="A2091" s="103" t="s">
        <v>153</v>
      </c>
      <c r="B2091" s="126"/>
      <c r="C2091" s="106"/>
      <c r="D2091" s="106"/>
      <c r="E2091" s="106"/>
      <c r="F2091" s="106"/>
      <c r="G2091" s="106"/>
    </row>
    <row r="2092" spans="1:8" ht="16.5" x14ac:dyDescent="0.25">
      <c r="A2092" s="120" t="s">
        <v>1436</v>
      </c>
      <c r="B2092" s="128" t="s">
        <v>155</v>
      </c>
      <c r="C2092" s="121" t="s">
        <v>144</v>
      </c>
      <c r="D2092" s="119" t="s">
        <v>144</v>
      </c>
      <c r="E2092" s="113">
        <f>SUBTOTAL(9,E2093)</f>
        <v>0</v>
      </c>
      <c r="F2092" s="113">
        <f t="shared" ref="F2092:G2092" si="264">SUBTOTAL(9,F2093)</f>
        <v>0</v>
      </c>
      <c r="G2092" s="113">
        <f t="shared" si="264"/>
        <v>0</v>
      </c>
      <c r="H2092" s="214"/>
    </row>
    <row r="2093" spans="1:8" s="108" customFormat="1" ht="16.5" hidden="1" x14ac:dyDescent="0.25">
      <c r="A2093" s="103" t="s">
        <v>153</v>
      </c>
      <c r="B2093" s="126"/>
      <c r="C2093" s="106"/>
      <c r="D2093" s="106"/>
      <c r="E2093" s="106"/>
      <c r="F2093" s="106"/>
      <c r="G2093" s="106"/>
    </row>
    <row r="2094" spans="1:8" ht="16.5" x14ac:dyDescent="0.25">
      <c r="A2094" s="120" t="s">
        <v>1437</v>
      </c>
      <c r="B2094" s="128" t="s">
        <v>157</v>
      </c>
      <c r="C2094" s="121" t="s">
        <v>144</v>
      </c>
      <c r="D2094" s="119" t="s">
        <v>144</v>
      </c>
      <c r="E2094" s="113">
        <f>SUBTOTAL(9,E2095)</f>
        <v>0</v>
      </c>
      <c r="F2094" s="113">
        <f t="shared" ref="F2094:G2094" si="265">SUBTOTAL(9,F2095)</f>
        <v>0</v>
      </c>
      <c r="G2094" s="113">
        <f t="shared" si="265"/>
        <v>0</v>
      </c>
      <c r="H2094" s="214"/>
    </row>
    <row r="2095" spans="1:8" s="108" customFormat="1" ht="16.5" hidden="1" x14ac:dyDescent="0.25">
      <c r="A2095" s="103" t="s">
        <v>153</v>
      </c>
      <c r="B2095" s="126"/>
      <c r="C2095" s="106"/>
      <c r="D2095" s="106"/>
      <c r="E2095" s="106"/>
      <c r="F2095" s="106"/>
      <c r="G2095" s="106"/>
    </row>
    <row r="2096" spans="1:8" ht="16.5" x14ac:dyDescent="0.25">
      <c r="A2096" s="120" t="s">
        <v>1438</v>
      </c>
      <c r="B2096" s="128" t="s">
        <v>1288</v>
      </c>
      <c r="C2096" s="121" t="s">
        <v>144</v>
      </c>
      <c r="D2096" s="119" t="s">
        <v>144</v>
      </c>
      <c r="E2096" s="113">
        <f>SUBTOTAL(9,E2097)</f>
        <v>0</v>
      </c>
      <c r="F2096" s="113">
        <f t="shared" ref="F2096:G2096" si="266">SUBTOTAL(9,F2097)</f>
        <v>0</v>
      </c>
      <c r="G2096" s="113">
        <f t="shared" si="266"/>
        <v>0</v>
      </c>
      <c r="H2096" s="214"/>
    </row>
    <row r="2097" spans="1:8" s="108" customFormat="1" ht="16.5" hidden="1" x14ac:dyDescent="0.25">
      <c r="A2097" s="103" t="s">
        <v>153</v>
      </c>
      <c r="B2097" s="126"/>
      <c r="C2097" s="106"/>
      <c r="D2097" s="106"/>
      <c r="E2097" s="106"/>
      <c r="F2097" s="106"/>
      <c r="G2097" s="106"/>
    </row>
    <row r="2098" spans="1:8" ht="16.5" x14ac:dyDescent="0.25">
      <c r="A2098" s="120" t="s">
        <v>1439</v>
      </c>
      <c r="B2098" s="128" t="s">
        <v>161</v>
      </c>
      <c r="C2098" s="121" t="s">
        <v>144</v>
      </c>
      <c r="D2098" s="119" t="s">
        <v>144</v>
      </c>
      <c r="E2098" s="113">
        <f>SUBTOTAL(9,E2099)</f>
        <v>0</v>
      </c>
      <c r="F2098" s="113">
        <f t="shared" ref="F2098:G2098" si="267">SUBTOTAL(9,F2099)</f>
        <v>0</v>
      </c>
      <c r="G2098" s="113">
        <f t="shared" si="267"/>
        <v>0</v>
      </c>
      <c r="H2098" s="214"/>
    </row>
    <row r="2099" spans="1:8" s="108" customFormat="1" ht="16.5" hidden="1" x14ac:dyDescent="0.25">
      <c r="A2099" s="103" t="s">
        <v>153</v>
      </c>
      <c r="B2099" s="126"/>
      <c r="C2099" s="106"/>
      <c r="D2099" s="106"/>
      <c r="E2099" s="106"/>
      <c r="F2099" s="106"/>
      <c r="G2099" s="106"/>
    </row>
    <row r="2100" spans="1:8" ht="16.5" x14ac:dyDescent="0.25">
      <c r="A2100" s="120" t="s">
        <v>1440</v>
      </c>
      <c r="B2100" s="128" t="s">
        <v>163</v>
      </c>
      <c r="C2100" s="121" t="s">
        <v>144</v>
      </c>
      <c r="D2100" s="119" t="s">
        <v>144</v>
      </c>
      <c r="E2100" s="113">
        <f>SUBTOTAL(9,E2101)</f>
        <v>0</v>
      </c>
      <c r="F2100" s="113">
        <f t="shared" ref="F2100:G2100" si="268">SUBTOTAL(9,F2101)</f>
        <v>0</v>
      </c>
      <c r="G2100" s="113">
        <f t="shared" si="268"/>
        <v>0</v>
      </c>
      <c r="H2100" s="214"/>
    </row>
    <row r="2101" spans="1:8" s="108" customFormat="1" ht="16.5" hidden="1" x14ac:dyDescent="0.25">
      <c r="A2101" s="103" t="s">
        <v>153</v>
      </c>
      <c r="B2101" s="126"/>
      <c r="C2101" s="106"/>
      <c r="D2101" s="106"/>
      <c r="E2101" s="106"/>
      <c r="F2101" s="106"/>
      <c r="G2101" s="106"/>
    </row>
    <row r="2102" spans="1:8" ht="16.5" x14ac:dyDescent="0.25">
      <c r="A2102" s="216" t="s">
        <v>1441</v>
      </c>
      <c r="B2102" s="128" t="s">
        <v>1313</v>
      </c>
      <c r="C2102" s="121" t="s">
        <v>144</v>
      </c>
      <c r="D2102" s="119" t="s">
        <v>144</v>
      </c>
      <c r="E2102" s="113">
        <f>E2103+E2116</f>
        <v>0</v>
      </c>
      <c r="F2102" s="113">
        <f t="shared" ref="F2102:G2102" si="269">F2103+F2116</f>
        <v>0</v>
      </c>
      <c r="G2102" s="113">
        <f t="shared" si="269"/>
        <v>0</v>
      </c>
      <c r="H2102" s="214"/>
    </row>
    <row r="2103" spans="1:8" ht="16.5" x14ac:dyDescent="0.25">
      <c r="A2103" s="120" t="s">
        <v>1442</v>
      </c>
      <c r="B2103" s="128" t="s">
        <v>1263</v>
      </c>
      <c r="C2103" s="121" t="s">
        <v>144</v>
      </c>
      <c r="D2103" s="119" t="s">
        <v>144</v>
      </c>
      <c r="E2103" s="113">
        <f>E2104+E2106+E2108+E2110+E2112+E2114</f>
        <v>0</v>
      </c>
      <c r="F2103" s="113">
        <f t="shared" ref="F2103:G2103" si="270">F2104+F2106+F2108+F2110+F2112+F2114</f>
        <v>0</v>
      </c>
      <c r="G2103" s="113">
        <f t="shared" si="270"/>
        <v>0</v>
      </c>
      <c r="H2103" s="214"/>
    </row>
    <row r="2104" spans="1:8" ht="16.5" x14ac:dyDescent="0.25">
      <c r="A2104" s="120" t="s">
        <v>1443</v>
      </c>
      <c r="B2104" s="128" t="s">
        <v>1265</v>
      </c>
      <c r="C2104" s="121" t="s">
        <v>144</v>
      </c>
      <c r="D2104" s="119" t="s">
        <v>144</v>
      </c>
      <c r="E2104" s="113">
        <f>SUBTOTAL(9,E2105)</f>
        <v>0</v>
      </c>
      <c r="F2104" s="113">
        <f t="shared" ref="F2104:G2104" si="271">SUBTOTAL(9,F2105)</f>
        <v>0</v>
      </c>
      <c r="G2104" s="113">
        <f t="shared" si="271"/>
        <v>0</v>
      </c>
      <c r="H2104" s="214"/>
    </row>
    <row r="2105" spans="1:8" s="108" customFormat="1" ht="16.5" hidden="1" x14ac:dyDescent="0.25">
      <c r="A2105" s="103" t="s">
        <v>153</v>
      </c>
      <c r="B2105" s="126"/>
      <c r="C2105" s="106"/>
      <c r="D2105" s="106"/>
      <c r="E2105" s="106"/>
      <c r="F2105" s="106"/>
      <c r="G2105" s="106"/>
    </row>
    <row r="2106" spans="1:8" ht="16.5" x14ac:dyDescent="0.25">
      <c r="A2106" s="120" t="s">
        <v>1444</v>
      </c>
      <c r="B2106" s="128" t="s">
        <v>155</v>
      </c>
      <c r="C2106" s="121" t="s">
        <v>144</v>
      </c>
      <c r="D2106" s="119" t="s">
        <v>144</v>
      </c>
      <c r="E2106" s="113">
        <f>SUBTOTAL(9,E2107)</f>
        <v>0</v>
      </c>
      <c r="F2106" s="113">
        <f t="shared" ref="F2106:G2106" si="272">SUBTOTAL(9,F2107)</f>
        <v>0</v>
      </c>
      <c r="G2106" s="113">
        <f t="shared" si="272"/>
        <v>0</v>
      </c>
      <c r="H2106" s="214"/>
    </row>
    <row r="2107" spans="1:8" s="108" customFormat="1" ht="16.5" hidden="1" x14ac:dyDescent="0.25">
      <c r="A2107" s="103" t="s">
        <v>153</v>
      </c>
      <c r="B2107" s="126"/>
      <c r="C2107" s="106"/>
      <c r="D2107" s="106"/>
      <c r="E2107" s="106"/>
      <c r="F2107" s="106"/>
      <c r="G2107" s="106"/>
    </row>
    <row r="2108" spans="1:8" ht="16.5" x14ac:dyDescent="0.25">
      <c r="A2108" s="120" t="s">
        <v>1445</v>
      </c>
      <c r="B2108" s="128" t="s">
        <v>157</v>
      </c>
      <c r="C2108" s="121" t="s">
        <v>144</v>
      </c>
      <c r="D2108" s="119" t="s">
        <v>144</v>
      </c>
      <c r="E2108" s="113">
        <f>SUBTOTAL(9,E2109)</f>
        <v>0</v>
      </c>
      <c r="F2108" s="113">
        <f t="shared" ref="F2108:G2108" si="273">SUBTOTAL(9,F2109)</f>
        <v>0</v>
      </c>
      <c r="G2108" s="113">
        <f t="shared" si="273"/>
        <v>0</v>
      </c>
      <c r="H2108" s="214"/>
    </row>
    <row r="2109" spans="1:8" s="108" customFormat="1" ht="16.5" hidden="1" x14ac:dyDescent="0.25">
      <c r="A2109" s="103" t="s">
        <v>153</v>
      </c>
      <c r="B2109" s="126"/>
      <c r="C2109" s="106"/>
      <c r="D2109" s="106"/>
      <c r="E2109" s="106"/>
      <c r="F2109" s="106"/>
      <c r="G2109" s="106"/>
    </row>
    <row r="2110" spans="1:8" ht="16.5" x14ac:dyDescent="0.25">
      <c r="A2110" s="120" t="s">
        <v>1446</v>
      </c>
      <c r="B2110" s="128" t="s">
        <v>1288</v>
      </c>
      <c r="C2110" s="121" t="s">
        <v>144</v>
      </c>
      <c r="D2110" s="119" t="s">
        <v>144</v>
      </c>
      <c r="E2110" s="113">
        <f>SUBTOTAL(9,E2111)</f>
        <v>0</v>
      </c>
      <c r="F2110" s="113">
        <f t="shared" ref="F2110:G2110" si="274">SUBTOTAL(9,F2111)</f>
        <v>0</v>
      </c>
      <c r="G2110" s="113">
        <f t="shared" si="274"/>
        <v>0</v>
      </c>
      <c r="H2110" s="214"/>
    </row>
    <row r="2111" spans="1:8" s="108" customFormat="1" ht="16.5" hidden="1" x14ac:dyDescent="0.25">
      <c r="A2111" s="103" t="s">
        <v>153</v>
      </c>
      <c r="B2111" s="126"/>
      <c r="C2111" s="106"/>
      <c r="D2111" s="106"/>
      <c r="E2111" s="106"/>
      <c r="F2111" s="106"/>
      <c r="G2111" s="106"/>
    </row>
    <row r="2112" spans="1:8" ht="16.5" x14ac:dyDescent="0.25">
      <c r="A2112" s="120" t="s">
        <v>1447</v>
      </c>
      <c r="B2112" s="128" t="s">
        <v>161</v>
      </c>
      <c r="C2112" s="121" t="s">
        <v>144</v>
      </c>
      <c r="D2112" s="119" t="s">
        <v>144</v>
      </c>
      <c r="E2112" s="113">
        <f>SUBTOTAL(9,E2113)</f>
        <v>0</v>
      </c>
      <c r="F2112" s="113">
        <f t="shared" ref="F2112:G2112" si="275">SUBTOTAL(9,F2113)</f>
        <v>0</v>
      </c>
      <c r="G2112" s="113">
        <f t="shared" si="275"/>
        <v>0</v>
      </c>
      <c r="H2112" s="214"/>
    </row>
    <row r="2113" spans="1:8" s="108" customFormat="1" ht="16.5" hidden="1" x14ac:dyDescent="0.25">
      <c r="A2113" s="103" t="s">
        <v>153</v>
      </c>
      <c r="B2113" s="126"/>
      <c r="C2113" s="106"/>
      <c r="D2113" s="106"/>
      <c r="E2113" s="106"/>
      <c r="F2113" s="106"/>
      <c r="G2113" s="106"/>
    </row>
    <row r="2114" spans="1:8" ht="16.5" x14ac:dyDescent="0.25">
      <c r="A2114" s="120" t="s">
        <v>1448</v>
      </c>
      <c r="B2114" s="128" t="s">
        <v>163</v>
      </c>
      <c r="C2114" s="121" t="s">
        <v>144</v>
      </c>
      <c r="D2114" s="119" t="s">
        <v>144</v>
      </c>
      <c r="E2114" s="113">
        <f>SUBTOTAL(9,E2115)</f>
        <v>0</v>
      </c>
      <c r="F2114" s="113">
        <f t="shared" ref="F2114:G2114" si="276">SUBTOTAL(9,F2115)</f>
        <v>0</v>
      </c>
      <c r="G2114" s="113">
        <f t="shared" si="276"/>
        <v>0</v>
      </c>
      <c r="H2114" s="214"/>
    </row>
    <row r="2115" spans="1:8" s="108" customFormat="1" ht="16.5" hidden="1" x14ac:dyDescent="0.25">
      <c r="A2115" s="103" t="s">
        <v>153</v>
      </c>
      <c r="B2115" s="126"/>
      <c r="C2115" s="106"/>
      <c r="D2115" s="106"/>
      <c r="E2115" s="106"/>
      <c r="F2115" s="106"/>
      <c r="G2115" s="106"/>
    </row>
    <row r="2116" spans="1:8" ht="16.5" x14ac:dyDescent="0.25">
      <c r="A2116" s="120" t="s">
        <v>1449</v>
      </c>
      <c r="B2116" s="128" t="s">
        <v>1292</v>
      </c>
      <c r="C2116" s="121" t="s">
        <v>144</v>
      </c>
      <c r="D2116" s="119" t="s">
        <v>144</v>
      </c>
      <c r="E2116" s="113">
        <f>E2117+E2119+E2121+E2123+E2125+E2127</f>
        <v>0</v>
      </c>
      <c r="F2116" s="113">
        <f t="shared" ref="F2116:G2116" si="277">F2117+F2119+F2121+F2123+F2125+F2127</f>
        <v>0</v>
      </c>
      <c r="G2116" s="113">
        <f t="shared" si="277"/>
        <v>0</v>
      </c>
      <c r="H2116" s="214"/>
    </row>
    <row r="2117" spans="1:8" ht="16.5" x14ac:dyDescent="0.25">
      <c r="A2117" s="120" t="s">
        <v>1450</v>
      </c>
      <c r="B2117" s="128" t="s">
        <v>1265</v>
      </c>
      <c r="C2117" s="121" t="s">
        <v>144</v>
      </c>
      <c r="D2117" s="119" t="s">
        <v>144</v>
      </c>
      <c r="E2117" s="113">
        <f>SUBTOTAL(9,E2118)</f>
        <v>0</v>
      </c>
      <c r="F2117" s="113">
        <f t="shared" ref="F2117:G2117" si="278">SUBTOTAL(9,F2118)</f>
        <v>0</v>
      </c>
      <c r="G2117" s="113">
        <f t="shared" si="278"/>
        <v>0</v>
      </c>
      <c r="H2117" s="214"/>
    </row>
    <row r="2118" spans="1:8" s="108" customFormat="1" ht="16.5" hidden="1" x14ac:dyDescent="0.25">
      <c r="A2118" s="103" t="s">
        <v>153</v>
      </c>
      <c r="B2118" s="126"/>
      <c r="C2118" s="106"/>
      <c r="D2118" s="106"/>
      <c r="E2118" s="106"/>
      <c r="F2118" s="106"/>
      <c r="G2118" s="106"/>
    </row>
    <row r="2119" spans="1:8" ht="16.5" x14ac:dyDescent="0.25">
      <c r="A2119" s="120" t="s">
        <v>1451</v>
      </c>
      <c r="B2119" s="128" t="s">
        <v>155</v>
      </c>
      <c r="C2119" s="121" t="s">
        <v>144</v>
      </c>
      <c r="D2119" s="119" t="s">
        <v>144</v>
      </c>
      <c r="E2119" s="113">
        <f>SUBTOTAL(9,E2120)</f>
        <v>0</v>
      </c>
      <c r="F2119" s="113">
        <f t="shared" ref="F2119:G2119" si="279">SUBTOTAL(9,F2120)</f>
        <v>0</v>
      </c>
      <c r="G2119" s="113">
        <f t="shared" si="279"/>
        <v>0</v>
      </c>
      <c r="H2119" s="214"/>
    </row>
    <row r="2120" spans="1:8" s="108" customFormat="1" ht="16.5" hidden="1" x14ac:dyDescent="0.25">
      <c r="A2120" s="103" t="s">
        <v>153</v>
      </c>
      <c r="B2120" s="126"/>
      <c r="C2120" s="106"/>
      <c r="D2120" s="106"/>
      <c r="E2120" s="106"/>
      <c r="F2120" s="106"/>
      <c r="G2120" s="106"/>
    </row>
    <row r="2121" spans="1:8" ht="16.5" x14ac:dyDescent="0.25">
      <c r="A2121" s="120" t="s">
        <v>1452</v>
      </c>
      <c r="B2121" s="128" t="s">
        <v>157</v>
      </c>
      <c r="C2121" s="121" t="s">
        <v>144</v>
      </c>
      <c r="D2121" s="119" t="s">
        <v>144</v>
      </c>
      <c r="E2121" s="113">
        <f>SUBTOTAL(9,E2122)</f>
        <v>0</v>
      </c>
      <c r="F2121" s="113">
        <f t="shared" ref="F2121:G2121" si="280">SUBTOTAL(9,F2122)</f>
        <v>0</v>
      </c>
      <c r="G2121" s="113">
        <f t="shared" si="280"/>
        <v>0</v>
      </c>
      <c r="H2121" s="214"/>
    </row>
    <row r="2122" spans="1:8" s="108" customFormat="1" ht="16.5" hidden="1" x14ac:dyDescent="0.25">
      <c r="A2122" s="103" t="s">
        <v>153</v>
      </c>
      <c r="B2122" s="126"/>
      <c r="C2122" s="106"/>
      <c r="D2122" s="106"/>
      <c r="E2122" s="106"/>
      <c r="F2122" s="106"/>
      <c r="G2122" s="106"/>
    </row>
    <row r="2123" spans="1:8" ht="16.5" x14ac:dyDescent="0.25">
      <c r="A2123" s="120" t="s">
        <v>1453</v>
      </c>
      <c r="B2123" s="128" t="s">
        <v>1288</v>
      </c>
      <c r="C2123" s="121" t="s">
        <v>144</v>
      </c>
      <c r="D2123" s="119" t="s">
        <v>144</v>
      </c>
      <c r="E2123" s="113">
        <f>SUBTOTAL(9,E2124)</f>
        <v>0</v>
      </c>
      <c r="F2123" s="113">
        <f t="shared" ref="F2123:G2123" si="281">SUBTOTAL(9,F2124)</f>
        <v>0</v>
      </c>
      <c r="G2123" s="113">
        <f t="shared" si="281"/>
        <v>0</v>
      </c>
      <c r="H2123" s="214"/>
    </row>
    <row r="2124" spans="1:8" s="108" customFormat="1" ht="16.5" hidden="1" x14ac:dyDescent="0.25">
      <c r="A2124" s="103" t="s">
        <v>153</v>
      </c>
      <c r="B2124" s="126"/>
      <c r="C2124" s="106"/>
      <c r="D2124" s="106"/>
      <c r="E2124" s="106"/>
      <c r="F2124" s="106"/>
      <c r="G2124" s="106"/>
    </row>
    <row r="2125" spans="1:8" ht="16.5" x14ac:dyDescent="0.25">
      <c r="A2125" s="120" t="s">
        <v>1454</v>
      </c>
      <c r="B2125" s="128" t="s">
        <v>161</v>
      </c>
      <c r="C2125" s="121" t="s">
        <v>144</v>
      </c>
      <c r="D2125" s="119" t="s">
        <v>144</v>
      </c>
      <c r="E2125" s="113">
        <f>SUBTOTAL(9,E2126)</f>
        <v>0</v>
      </c>
      <c r="F2125" s="113">
        <f t="shared" ref="F2125:G2125" si="282">SUBTOTAL(9,F2126)</f>
        <v>0</v>
      </c>
      <c r="G2125" s="113">
        <f t="shared" si="282"/>
        <v>0</v>
      </c>
      <c r="H2125" s="214"/>
    </row>
    <row r="2126" spans="1:8" s="108" customFormat="1" ht="16.5" hidden="1" x14ac:dyDescent="0.25">
      <c r="A2126" s="103" t="s">
        <v>153</v>
      </c>
      <c r="B2126" s="126"/>
      <c r="C2126" s="106"/>
      <c r="D2126" s="106"/>
      <c r="E2126" s="106"/>
      <c r="F2126" s="106"/>
      <c r="G2126" s="106"/>
    </row>
    <row r="2127" spans="1:8" ht="16.5" x14ac:dyDescent="0.25">
      <c r="A2127" s="120" t="s">
        <v>1455</v>
      </c>
      <c r="B2127" s="128" t="s">
        <v>163</v>
      </c>
      <c r="C2127" s="121" t="s">
        <v>144</v>
      </c>
      <c r="D2127" s="119" t="s">
        <v>144</v>
      </c>
      <c r="E2127" s="113">
        <f>SUBTOTAL(9,E2128)</f>
        <v>0</v>
      </c>
      <c r="F2127" s="113">
        <f t="shared" ref="F2127:G2127" si="283">SUBTOTAL(9,F2128)</f>
        <v>0</v>
      </c>
      <c r="G2127" s="113">
        <f t="shared" si="283"/>
        <v>0</v>
      </c>
      <c r="H2127" s="214"/>
    </row>
    <row r="2128" spans="1:8" s="108" customFormat="1" ht="16.5" hidden="1" x14ac:dyDescent="0.25">
      <c r="A2128" s="103" t="s">
        <v>153</v>
      </c>
      <c r="B2128" s="126"/>
      <c r="C2128" s="106"/>
      <c r="D2128" s="106"/>
      <c r="E2128" s="106"/>
      <c r="F2128" s="106"/>
      <c r="G2128" s="106"/>
    </row>
    <row r="2129" spans="1:8" ht="33" x14ac:dyDescent="0.25">
      <c r="A2129" s="120" t="s">
        <v>1456</v>
      </c>
      <c r="B2129" s="128" t="s">
        <v>1457</v>
      </c>
      <c r="C2129" s="121" t="s">
        <v>144</v>
      </c>
      <c r="D2129" s="119" t="s">
        <v>144</v>
      </c>
      <c r="E2129" s="113">
        <f>E2130+E2157</f>
        <v>0</v>
      </c>
      <c r="F2129" s="113">
        <f t="shared" ref="F2129:G2129" si="284">F2130+F2157</f>
        <v>0</v>
      </c>
      <c r="G2129" s="113">
        <f t="shared" si="284"/>
        <v>0</v>
      </c>
      <c r="H2129" s="214"/>
    </row>
    <row r="2130" spans="1:8" ht="16.5" x14ac:dyDescent="0.25">
      <c r="A2130" s="216" t="s">
        <v>1458</v>
      </c>
      <c r="B2130" s="128" t="s">
        <v>1261</v>
      </c>
      <c r="C2130" s="121" t="s">
        <v>144</v>
      </c>
      <c r="D2130" s="119" t="s">
        <v>144</v>
      </c>
      <c r="E2130" s="113">
        <f>E2131+E2144</f>
        <v>0</v>
      </c>
      <c r="F2130" s="113">
        <f t="shared" ref="F2130:G2130" si="285">F2131+F2144</f>
        <v>0</v>
      </c>
      <c r="G2130" s="113">
        <f t="shared" si="285"/>
        <v>0</v>
      </c>
      <c r="H2130" s="214"/>
    </row>
    <row r="2131" spans="1:8" ht="16.5" x14ac:dyDescent="0.25">
      <c r="A2131" s="120" t="s">
        <v>1459</v>
      </c>
      <c r="B2131" s="128" t="s">
        <v>1263</v>
      </c>
      <c r="C2131" s="121" t="s">
        <v>144</v>
      </c>
      <c r="D2131" s="119" t="s">
        <v>144</v>
      </c>
      <c r="E2131" s="113">
        <f>E2132+E2134+E2136+E2138+E2140+E2142</f>
        <v>0</v>
      </c>
      <c r="F2131" s="113">
        <f t="shared" ref="F2131:G2131" si="286">F2132+F2134+F2136+F2138+F2140+F2142</f>
        <v>0</v>
      </c>
      <c r="G2131" s="113">
        <f t="shared" si="286"/>
        <v>0</v>
      </c>
      <c r="H2131" s="214"/>
    </row>
    <row r="2132" spans="1:8" ht="16.5" x14ac:dyDescent="0.25">
      <c r="A2132" s="120" t="s">
        <v>1460</v>
      </c>
      <c r="B2132" s="128" t="s">
        <v>1265</v>
      </c>
      <c r="C2132" s="121" t="s">
        <v>144</v>
      </c>
      <c r="D2132" s="119" t="s">
        <v>144</v>
      </c>
      <c r="E2132" s="113">
        <f>SUBTOTAL(9,E2133)</f>
        <v>0</v>
      </c>
      <c r="F2132" s="113">
        <f t="shared" ref="F2132:G2132" si="287">SUBTOTAL(9,F2133)</f>
        <v>0</v>
      </c>
      <c r="G2132" s="113">
        <f t="shared" si="287"/>
        <v>0</v>
      </c>
      <c r="H2132" s="214"/>
    </row>
    <row r="2133" spans="1:8" s="108" customFormat="1" ht="16.5" hidden="1" x14ac:dyDescent="0.25">
      <c r="A2133" s="103" t="s">
        <v>153</v>
      </c>
      <c r="B2133" s="126"/>
      <c r="C2133" s="106"/>
      <c r="D2133" s="106"/>
      <c r="E2133" s="106"/>
      <c r="F2133" s="106"/>
      <c r="G2133" s="106"/>
    </row>
    <row r="2134" spans="1:8" ht="16.5" x14ac:dyDescent="0.25">
      <c r="A2134" s="120" t="s">
        <v>1461</v>
      </c>
      <c r="B2134" s="128" t="s">
        <v>155</v>
      </c>
      <c r="C2134" s="121" t="s">
        <v>144</v>
      </c>
      <c r="D2134" s="119" t="s">
        <v>144</v>
      </c>
      <c r="E2134" s="113">
        <f>SUBTOTAL(9,E2135)</f>
        <v>0</v>
      </c>
      <c r="F2134" s="113">
        <f t="shared" ref="F2134:G2134" si="288">SUBTOTAL(9,F2135)</f>
        <v>0</v>
      </c>
      <c r="G2134" s="113">
        <f t="shared" si="288"/>
        <v>0</v>
      </c>
      <c r="H2134" s="214"/>
    </row>
    <row r="2135" spans="1:8" s="108" customFormat="1" ht="16.5" hidden="1" x14ac:dyDescent="0.25">
      <c r="A2135" s="103" t="s">
        <v>153</v>
      </c>
      <c r="B2135" s="126"/>
      <c r="C2135" s="106"/>
      <c r="D2135" s="106"/>
      <c r="E2135" s="106"/>
      <c r="F2135" s="106"/>
      <c r="G2135" s="106"/>
    </row>
    <row r="2136" spans="1:8" ht="16.5" x14ac:dyDescent="0.25">
      <c r="A2136" s="120" t="s">
        <v>1462</v>
      </c>
      <c r="B2136" s="128" t="s">
        <v>157</v>
      </c>
      <c r="C2136" s="121" t="s">
        <v>144</v>
      </c>
      <c r="D2136" s="119" t="s">
        <v>144</v>
      </c>
      <c r="E2136" s="113">
        <f>SUBTOTAL(9,E2137)</f>
        <v>0</v>
      </c>
      <c r="F2136" s="113">
        <f t="shared" ref="F2136:G2136" si="289">SUBTOTAL(9,F2137)</f>
        <v>0</v>
      </c>
      <c r="G2136" s="113">
        <f t="shared" si="289"/>
        <v>0</v>
      </c>
      <c r="H2136" s="214"/>
    </row>
    <row r="2137" spans="1:8" s="108" customFormat="1" ht="16.5" hidden="1" x14ac:dyDescent="0.25">
      <c r="A2137" s="103" t="s">
        <v>153</v>
      </c>
      <c r="B2137" s="126"/>
      <c r="C2137" s="106"/>
      <c r="D2137" s="106"/>
      <c r="E2137" s="106"/>
      <c r="F2137" s="106"/>
      <c r="G2137" s="106"/>
    </row>
    <row r="2138" spans="1:8" ht="16.5" x14ac:dyDescent="0.25">
      <c r="A2138" s="120" t="s">
        <v>1463</v>
      </c>
      <c r="B2138" s="128" t="s">
        <v>1288</v>
      </c>
      <c r="C2138" s="121" t="s">
        <v>144</v>
      </c>
      <c r="D2138" s="119" t="s">
        <v>144</v>
      </c>
      <c r="E2138" s="113">
        <f>SUBTOTAL(9,E2139)</f>
        <v>0</v>
      </c>
      <c r="F2138" s="113">
        <f t="shared" ref="F2138:G2138" si="290">SUBTOTAL(9,F2139)</f>
        <v>0</v>
      </c>
      <c r="G2138" s="113">
        <f t="shared" si="290"/>
        <v>0</v>
      </c>
      <c r="H2138" s="214"/>
    </row>
    <row r="2139" spans="1:8" s="108" customFormat="1" ht="16.5" hidden="1" x14ac:dyDescent="0.25">
      <c r="A2139" s="103" t="s">
        <v>153</v>
      </c>
      <c r="B2139" s="126"/>
      <c r="C2139" s="106"/>
      <c r="D2139" s="106"/>
      <c r="E2139" s="106"/>
      <c r="F2139" s="106"/>
      <c r="G2139" s="106"/>
    </row>
    <row r="2140" spans="1:8" ht="16.5" x14ac:dyDescent="0.25">
      <c r="A2140" s="120" t="s">
        <v>1464</v>
      </c>
      <c r="B2140" s="128" t="s">
        <v>161</v>
      </c>
      <c r="C2140" s="121" t="s">
        <v>144</v>
      </c>
      <c r="D2140" s="119" t="s">
        <v>144</v>
      </c>
      <c r="E2140" s="113">
        <f>SUBTOTAL(9,E2141)</f>
        <v>0</v>
      </c>
      <c r="F2140" s="113">
        <f t="shared" ref="F2140:G2140" si="291">SUBTOTAL(9,F2141)</f>
        <v>0</v>
      </c>
      <c r="G2140" s="113">
        <f t="shared" si="291"/>
        <v>0</v>
      </c>
      <c r="H2140" s="214"/>
    </row>
    <row r="2141" spans="1:8" s="108" customFormat="1" ht="16.5" hidden="1" x14ac:dyDescent="0.25">
      <c r="A2141" s="103" t="s">
        <v>153</v>
      </c>
      <c r="B2141" s="126"/>
      <c r="C2141" s="106"/>
      <c r="D2141" s="106"/>
      <c r="E2141" s="106"/>
      <c r="F2141" s="106"/>
      <c r="G2141" s="106"/>
    </row>
    <row r="2142" spans="1:8" ht="16.5" x14ac:dyDescent="0.25">
      <c r="A2142" s="120" t="s">
        <v>1465</v>
      </c>
      <c r="B2142" s="128" t="s">
        <v>163</v>
      </c>
      <c r="C2142" s="121" t="s">
        <v>144</v>
      </c>
      <c r="D2142" s="119" t="s">
        <v>144</v>
      </c>
      <c r="E2142" s="113">
        <f>SUBTOTAL(9,E2143)</f>
        <v>0</v>
      </c>
      <c r="F2142" s="113">
        <f t="shared" ref="F2142:G2142" si="292">SUBTOTAL(9,F2143)</f>
        <v>0</v>
      </c>
      <c r="G2142" s="113">
        <f t="shared" si="292"/>
        <v>0</v>
      </c>
      <c r="H2142" s="214"/>
    </row>
    <row r="2143" spans="1:8" s="108" customFormat="1" ht="16.5" hidden="1" x14ac:dyDescent="0.25">
      <c r="A2143" s="103" t="s">
        <v>153</v>
      </c>
      <c r="B2143" s="126"/>
      <c r="C2143" s="106"/>
      <c r="D2143" s="106"/>
      <c r="E2143" s="106"/>
      <c r="F2143" s="106"/>
      <c r="G2143" s="106"/>
    </row>
    <row r="2144" spans="1:8" ht="16.5" x14ac:dyDescent="0.25">
      <c r="A2144" s="120" t="s">
        <v>1466</v>
      </c>
      <c r="B2144" s="128" t="s">
        <v>1292</v>
      </c>
      <c r="C2144" s="121" t="s">
        <v>144</v>
      </c>
      <c r="D2144" s="119" t="s">
        <v>144</v>
      </c>
      <c r="E2144" s="113">
        <f>E2145+E2147+E2149+E2151+E2153+E2155</f>
        <v>0</v>
      </c>
      <c r="F2144" s="113">
        <f t="shared" ref="F2144:G2144" si="293">F2145+F2147+F2149+F2151+F2153+F2155</f>
        <v>0</v>
      </c>
      <c r="G2144" s="113">
        <f t="shared" si="293"/>
        <v>0</v>
      </c>
      <c r="H2144" s="214"/>
    </row>
    <row r="2145" spans="1:8" ht="16.5" x14ac:dyDescent="0.25">
      <c r="A2145" s="120" t="s">
        <v>1467</v>
      </c>
      <c r="B2145" s="128" t="s">
        <v>1265</v>
      </c>
      <c r="C2145" s="121" t="s">
        <v>144</v>
      </c>
      <c r="D2145" s="119" t="s">
        <v>144</v>
      </c>
      <c r="E2145" s="113">
        <f>SUBTOTAL(9,E2146)</f>
        <v>0</v>
      </c>
      <c r="F2145" s="113">
        <f t="shared" ref="F2145:G2145" si="294">SUBTOTAL(9,F2146)</f>
        <v>0</v>
      </c>
      <c r="G2145" s="113">
        <f t="shared" si="294"/>
        <v>0</v>
      </c>
      <c r="H2145" s="214"/>
    </row>
    <row r="2146" spans="1:8" s="108" customFormat="1" ht="16.5" hidden="1" x14ac:dyDescent="0.25">
      <c r="A2146" s="103" t="s">
        <v>153</v>
      </c>
      <c r="B2146" s="126"/>
      <c r="C2146" s="106"/>
      <c r="D2146" s="106"/>
      <c r="E2146" s="106"/>
      <c r="F2146" s="106"/>
      <c r="G2146" s="106"/>
    </row>
    <row r="2147" spans="1:8" ht="16.5" x14ac:dyDescent="0.25">
      <c r="A2147" s="120" t="s">
        <v>1468</v>
      </c>
      <c r="B2147" s="128" t="s">
        <v>155</v>
      </c>
      <c r="C2147" s="121" t="s">
        <v>144</v>
      </c>
      <c r="D2147" s="119" t="s">
        <v>144</v>
      </c>
      <c r="E2147" s="113">
        <f>SUBTOTAL(9,E2148)</f>
        <v>0</v>
      </c>
      <c r="F2147" s="113">
        <f t="shared" ref="F2147:G2147" si="295">SUBTOTAL(9,F2148)</f>
        <v>0</v>
      </c>
      <c r="G2147" s="113">
        <f t="shared" si="295"/>
        <v>0</v>
      </c>
      <c r="H2147" s="214"/>
    </row>
    <row r="2148" spans="1:8" s="108" customFormat="1" ht="16.5" hidden="1" x14ac:dyDescent="0.25">
      <c r="A2148" s="103" t="s">
        <v>153</v>
      </c>
      <c r="B2148" s="126"/>
      <c r="C2148" s="106"/>
      <c r="D2148" s="106"/>
      <c r="E2148" s="106"/>
      <c r="F2148" s="106"/>
      <c r="G2148" s="106"/>
    </row>
    <row r="2149" spans="1:8" ht="16.5" x14ac:dyDescent="0.25">
      <c r="A2149" s="120" t="s">
        <v>1469</v>
      </c>
      <c r="B2149" s="128" t="s">
        <v>157</v>
      </c>
      <c r="C2149" s="121" t="s">
        <v>144</v>
      </c>
      <c r="D2149" s="119" t="s">
        <v>144</v>
      </c>
      <c r="E2149" s="113">
        <f>SUBTOTAL(9,E2150)</f>
        <v>0</v>
      </c>
      <c r="F2149" s="113">
        <f t="shared" ref="F2149:G2149" si="296">SUBTOTAL(9,F2150)</f>
        <v>0</v>
      </c>
      <c r="G2149" s="113">
        <f t="shared" si="296"/>
        <v>0</v>
      </c>
      <c r="H2149" s="214"/>
    </row>
    <row r="2150" spans="1:8" s="108" customFormat="1" ht="16.5" hidden="1" x14ac:dyDescent="0.25">
      <c r="A2150" s="103" t="s">
        <v>153</v>
      </c>
      <c r="B2150" s="126"/>
      <c r="C2150" s="106"/>
      <c r="D2150" s="106"/>
      <c r="E2150" s="106"/>
      <c r="F2150" s="106"/>
      <c r="G2150" s="106"/>
    </row>
    <row r="2151" spans="1:8" ht="16.5" x14ac:dyDescent="0.25">
      <c r="A2151" s="120" t="s">
        <v>1470</v>
      </c>
      <c r="B2151" s="128" t="s">
        <v>1288</v>
      </c>
      <c r="C2151" s="121" t="s">
        <v>144</v>
      </c>
      <c r="D2151" s="119" t="s">
        <v>144</v>
      </c>
      <c r="E2151" s="113">
        <f>SUBTOTAL(9,E2152)</f>
        <v>0</v>
      </c>
      <c r="F2151" s="113">
        <f t="shared" ref="F2151:G2151" si="297">SUBTOTAL(9,F2152)</f>
        <v>0</v>
      </c>
      <c r="G2151" s="113">
        <f t="shared" si="297"/>
        <v>0</v>
      </c>
      <c r="H2151" s="214"/>
    </row>
    <row r="2152" spans="1:8" s="108" customFormat="1" ht="16.5" hidden="1" x14ac:dyDescent="0.25">
      <c r="A2152" s="103" t="s">
        <v>153</v>
      </c>
      <c r="B2152" s="126"/>
      <c r="C2152" s="106"/>
      <c r="D2152" s="106"/>
      <c r="E2152" s="106"/>
      <c r="F2152" s="106"/>
      <c r="G2152" s="106"/>
    </row>
    <row r="2153" spans="1:8" ht="16.5" x14ac:dyDescent="0.25">
      <c r="A2153" s="120" t="s">
        <v>1471</v>
      </c>
      <c r="B2153" s="128" t="s">
        <v>161</v>
      </c>
      <c r="C2153" s="121" t="s">
        <v>144</v>
      </c>
      <c r="D2153" s="119" t="s">
        <v>144</v>
      </c>
      <c r="E2153" s="113">
        <f>SUBTOTAL(9,E2154)</f>
        <v>0</v>
      </c>
      <c r="F2153" s="113">
        <f t="shared" ref="F2153:G2153" si="298">SUBTOTAL(9,F2154)</f>
        <v>0</v>
      </c>
      <c r="G2153" s="113">
        <f t="shared" si="298"/>
        <v>0</v>
      </c>
      <c r="H2153" s="214"/>
    </row>
    <row r="2154" spans="1:8" s="108" customFormat="1" ht="16.5" hidden="1" x14ac:dyDescent="0.25">
      <c r="A2154" s="103" t="s">
        <v>153</v>
      </c>
      <c r="B2154" s="126"/>
      <c r="C2154" s="106"/>
      <c r="D2154" s="106"/>
      <c r="E2154" s="106"/>
      <c r="F2154" s="106"/>
      <c r="G2154" s="106"/>
    </row>
    <row r="2155" spans="1:8" ht="16.5" x14ac:dyDescent="0.25">
      <c r="A2155" s="120" t="s">
        <v>1472</v>
      </c>
      <c r="B2155" s="128" t="s">
        <v>163</v>
      </c>
      <c r="C2155" s="121" t="s">
        <v>144</v>
      </c>
      <c r="D2155" s="119" t="s">
        <v>144</v>
      </c>
      <c r="E2155" s="113">
        <f>SUBTOTAL(9,E2156)</f>
        <v>0</v>
      </c>
      <c r="F2155" s="113">
        <f t="shared" ref="F2155:G2155" si="299">SUBTOTAL(9,F2156)</f>
        <v>0</v>
      </c>
      <c r="G2155" s="113">
        <f t="shared" si="299"/>
        <v>0</v>
      </c>
      <c r="H2155" s="214"/>
    </row>
    <row r="2156" spans="1:8" s="108" customFormat="1" ht="16.5" hidden="1" x14ac:dyDescent="0.25">
      <c r="A2156" s="103" t="s">
        <v>153</v>
      </c>
      <c r="B2156" s="126"/>
      <c r="C2156" s="106"/>
      <c r="D2156" s="106"/>
      <c r="E2156" s="106"/>
      <c r="F2156" s="106"/>
      <c r="G2156" s="106"/>
    </row>
    <row r="2157" spans="1:8" ht="16.5" x14ac:dyDescent="0.25">
      <c r="A2157" s="216" t="s">
        <v>1473</v>
      </c>
      <c r="B2157" s="128" t="s">
        <v>1313</v>
      </c>
      <c r="C2157" s="121" t="s">
        <v>144</v>
      </c>
      <c r="D2157" s="119" t="s">
        <v>144</v>
      </c>
      <c r="E2157" s="113">
        <f>E2158+E2171</f>
        <v>0</v>
      </c>
      <c r="F2157" s="113">
        <f t="shared" ref="F2157:G2157" si="300">F2158+F2171</f>
        <v>0</v>
      </c>
      <c r="G2157" s="113">
        <f t="shared" si="300"/>
        <v>0</v>
      </c>
      <c r="H2157" s="214"/>
    </row>
    <row r="2158" spans="1:8" ht="16.5" x14ac:dyDescent="0.25">
      <c r="A2158" s="120" t="s">
        <v>1474</v>
      </c>
      <c r="B2158" s="128" t="s">
        <v>1263</v>
      </c>
      <c r="C2158" s="121" t="s">
        <v>144</v>
      </c>
      <c r="D2158" s="119" t="s">
        <v>144</v>
      </c>
      <c r="E2158" s="113">
        <f>E2159+E2161+E2163+E2165+E2167+E2169</f>
        <v>0</v>
      </c>
      <c r="F2158" s="113">
        <f t="shared" ref="F2158:G2158" si="301">F2159+F2161+F2163+F2165+F2167+F2169</f>
        <v>0</v>
      </c>
      <c r="G2158" s="113">
        <f t="shared" si="301"/>
        <v>0</v>
      </c>
      <c r="H2158" s="214"/>
    </row>
    <row r="2159" spans="1:8" ht="16.5" x14ac:dyDescent="0.25">
      <c r="A2159" s="120" t="s">
        <v>1475</v>
      </c>
      <c r="B2159" s="128" t="s">
        <v>1265</v>
      </c>
      <c r="C2159" s="121" t="s">
        <v>144</v>
      </c>
      <c r="D2159" s="119" t="s">
        <v>144</v>
      </c>
      <c r="E2159" s="113">
        <f>SUBTOTAL(9,E2160)</f>
        <v>0</v>
      </c>
      <c r="F2159" s="113">
        <f t="shared" ref="F2159:G2159" si="302">SUBTOTAL(9,F2160)</f>
        <v>0</v>
      </c>
      <c r="G2159" s="113">
        <f t="shared" si="302"/>
        <v>0</v>
      </c>
      <c r="H2159" s="214"/>
    </row>
    <row r="2160" spans="1:8" s="108" customFormat="1" ht="16.5" hidden="1" x14ac:dyDescent="0.25">
      <c r="A2160" s="103" t="s">
        <v>153</v>
      </c>
      <c r="B2160" s="126"/>
      <c r="C2160" s="106"/>
      <c r="D2160" s="106"/>
      <c r="E2160" s="106"/>
      <c r="F2160" s="106"/>
      <c r="G2160" s="106"/>
    </row>
    <row r="2161" spans="1:8" ht="16.5" x14ac:dyDescent="0.25">
      <c r="A2161" s="120" t="s">
        <v>1476</v>
      </c>
      <c r="B2161" s="128" t="s">
        <v>155</v>
      </c>
      <c r="C2161" s="121" t="s">
        <v>144</v>
      </c>
      <c r="D2161" s="119" t="s">
        <v>144</v>
      </c>
      <c r="E2161" s="113">
        <f>SUBTOTAL(9,E2162)</f>
        <v>0</v>
      </c>
      <c r="F2161" s="113">
        <f t="shared" ref="F2161:G2161" si="303">SUBTOTAL(9,F2162)</f>
        <v>0</v>
      </c>
      <c r="G2161" s="113">
        <f t="shared" si="303"/>
        <v>0</v>
      </c>
      <c r="H2161" s="214"/>
    </row>
    <row r="2162" spans="1:8" s="108" customFormat="1" ht="16.5" hidden="1" x14ac:dyDescent="0.25">
      <c r="A2162" s="103" t="s">
        <v>153</v>
      </c>
      <c r="B2162" s="126"/>
      <c r="C2162" s="106"/>
      <c r="D2162" s="106"/>
      <c r="E2162" s="106"/>
      <c r="F2162" s="106"/>
      <c r="G2162" s="106"/>
    </row>
    <row r="2163" spans="1:8" ht="16.5" x14ac:dyDescent="0.25">
      <c r="A2163" s="120" t="s">
        <v>1477</v>
      </c>
      <c r="B2163" s="128" t="s">
        <v>157</v>
      </c>
      <c r="C2163" s="121" t="s">
        <v>144</v>
      </c>
      <c r="D2163" s="119" t="s">
        <v>144</v>
      </c>
      <c r="E2163" s="113">
        <f>SUBTOTAL(9,E2164)</f>
        <v>0</v>
      </c>
      <c r="F2163" s="113">
        <f t="shared" ref="F2163:G2163" si="304">SUBTOTAL(9,F2164)</f>
        <v>0</v>
      </c>
      <c r="G2163" s="113">
        <f t="shared" si="304"/>
        <v>0</v>
      </c>
      <c r="H2163" s="214"/>
    </row>
    <row r="2164" spans="1:8" s="108" customFormat="1" ht="16.5" hidden="1" x14ac:dyDescent="0.25">
      <c r="A2164" s="103" t="s">
        <v>153</v>
      </c>
      <c r="B2164" s="126"/>
      <c r="C2164" s="106"/>
      <c r="D2164" s="106"/>
      <c r="E2164" s="106"/>
      <c r="F2164" s="106"/>
      <c r="G2164" s="106"/>
    </row>
    <row r="2165" spans="1:8" ht="16.5" x14ac:dyDescent="0.25">
      <c r="A2165" s="120" t="s">
        <v>1478</v>
      </c>
      <c r="B2165" s="128" t="s">
        <v>1288</v>
      </c>
      <c r="C2165" s="121" t="s">
        <v>144</v>
      </c>
      <c r="D2165" s="119" t="s">
        <v>144</v>
      </c>
      <c r="E2165" s="113">
        <f>SUBTOTAL(9,E2166)</f>
        <v>0</v>
      </c>
      <c r="F2165" s="113">
        <f t="shared" ref="F2165:G2165" si="305">SUBTOTAL(9,F2166)</f>
        <v>0</v>
      </c>
      <c r="G2165" s="113">
        <f t="shared" si="305"/>
        <v>0</v>
      </c>
      <c r="H2165" s="214"/>
    </row>
    <row r="2166" spans="1:8" s="108" customFormat="1" ht="16.5" hidden="1" x14ac:dyDescent="0.25">
      <c r="A2166" s="103" t="s">
        <v>153</v>
      </c>
      <c r="B2166" s="126"/>
      <c r="C2166" s="106"/>
      <c r="D2166" s="106"/>
      <c r="E2166" s="106"/>
      <c r="F2166" s="106"/>
      <c r="G2166" s="106"/>
    </row>
    <row r="2167" spans="1:8" ht="16.5" x14ac:dyDescent="0.25">
      <c r="A2167" s="120" t="s">
        <v>1479</v>
      </c>
      <c r="B2167" s="128" t="s">
        <v>161</v>
      </c>
      <c r="C2167" s="121" t="s">
        <v>144</v>
      </c>
      <c r="D2167" s="119" t="s">
        <v>144</v>
      </c>
      <c r="E2167" s="113">
        <f>SUBTOTAL(9,E2168)</f>
        <v>0</v>
      </c>
      <c r="F2167" s="113">
        <f t="shared" ref="F2167:G2167" si="306">SUBTOTAL(9,F2168)</f>
        <v>0</v>
      </c>
      <c r="G2167" s="113">
        <f t="shared" si="306"/>
        <v>0</v>
      </c>
      <c r="H2167" s="214"/>
    </row>
    <row r="2168" spans="1:8" s="108" customFormat="1" ht="16.5" hidden="1" x14ac:dyDescent="0.25">
      <c r="A2168" s="103" t="s">
        <v>153</v>
      </c>
      <c r="B2168" s="126"/>
      <c r="C2168" s="106"/>
      <c r="D2168" s="106"/>
      <c r="E2168" s="106"/>
      <c r="F2168" s="106"/>
      <c r="G2168" s="106"/>
    </row>
    <row r="2169" spans="1:8" ht="16.5" x14ac:dyDescent="0.25">
      <c r="A2169" s="120" t="s">
        <v>1480</v>
      </c>
      <c r="B2169" s="128" t="s">
        <v>163</v>
      </c>
      <c r="C2169" s="121" t="s">
        <v>144</v>
      </c>
      <c r="D2169" s="119" t="s">
        <v>144</v>
      </c>
      <c r="E2169" s="113">
        <f>SUBTOTAL(9,E2170)</f>
        <v>0</v>
      </c>
      <c r="F2169" s="113">
        <f t="shared" ref="F2169:G2169" si="307">SUBTOTAL(9,F2170)</f>
        <v>0</v>
      </c>
      <c r="G2169" s="113">
        <f t="shared" si="307"/>
        <v>0</v>
      </c>
      <c r="H2169" s="214"/>
    </row>
    <row r="2170" spans="1:8" s="108" customFormat="1" ht="16.5" hidden="1" x14ac:dyDescent="0.25">
      <c r="A2170" s="103" t="s">
        <v>153</v>
      </c>
      <c r="B2170" s="126"/>
      <c r="C2170" s="106"/>
      <c r="D2170" s="106"/>
      <c r="E2170" s="106"/>
      <c r="F2170" s="106"/>
      <c r="G2170" s="106"/>
    </row>
    <row r="2171" spans="1:8" ht="16.5" x14ac:dyDescent="0.25">
      <c r="A2171" s="120" t="s">
        <v>1481</v>
      </c>
      <c r="B2171" s="128" t="s">
        <v>1292</v>
      </c>
      <c r="C2171" s="121" t="s">
        <v>144</v>
      </c>
      <c r="D2171" s="119" t="s">
        <v>144</v>
      </c>
      <c r="E2171" s="113">
        <f>E2172+E2174+E2176+E2178+E2180+E2182</f>
        <v>0</v>
      </c>
      <c r="F2171" s="113">
        <f t="shared" ref="F2171:G2171" si="308">F2172+F2174+F2176+F2178+F2180+F2182</f>
        <v>0</v>
      </c>
      <c r="G2171" s="113">
        <f t="shared" si="308"/>
        <v>0</v>
      </c>
      <c r="H2171" s="214"/>
    </row>
    <row r="2172" spans="1:8" ht="16.5" x14ac:dyDescent="0.25">
      <c r="A2172" s="120" t="s">
        <v>1482</v>
      </c>
      <c r="B2172" s="128" t="s">
        <v>1265</v>
      </c>
      <c r="C2172" s="121" t="s">
        <v>144</v>
      </c>
      <c r="D2172" s="119" t="s">
        <v>144</v>
      </c>
      <c r="E2172" s="113">
        <f>SUBTOTAL(9,E2173)</f>
        <v>0</v>
      </c>
      <c r="F2172" s="113">
        <f t="shared" ref="F2172:G2172" si="309">SUBTOTAL(9,F2173)</f>
        <v>0</v>
      </c>
      <c r="G2172" s="113">
        <f t="shared" si="309"/>
        <v>0</v>
      </c>
      <c r="H2172" s="214"/>
    </row>
    <row r="2173" spans="1:8" s="108" customFormat="1" ht="16.5" hidden="1" x14ac:dyDescent="0.25">
      <c r="A2173" s="103" t="s">
        <v>153</v>
      </c>
      <c r="B2173" s="126"/>
      <c r="C2173" s="106"/>
      <c r="D2173" s="106"/>
      <c r="E2173" s="106"/>
      <c r="F2173" s="106"/>
      <c r="G2173" s="106"/>
    </row>
    <row r="2174" spans="1:8" ht="16.5" x14ac:dyDescent="0.25">
      <c r="A2174" s="120" t="s">
        <v>1483</v>
      </c>
      <c r="B2174" s="128" t="s">
        <v>155</v>
      </c>
      <c r="C2174" s="121" t="s">
        <v>144</v>
      </c>
      <c r="D2174" s="119" t="s">
        <v>144</v>
      </c>
      <c r="E2174" s="113">
        <f>SUBTOTAL(9,E2175)</f>
        <v>0</v>
      </c>
      <c r="F2174" s="113">
        <f t="shared" ref="F2174:G2174" si="310">SUBTOTAL(9,F2175)</f>
        <v>0</v>
      </c>
      <c r="G2174" s="113">
        <f t="shared" si="310"/>
        <v>0</v>
      </c>
      <c r="H2174" s="214"/>
    </row>
    <row r="2175" spans="1:8" s="108" customFormat="1" ht="16.5" hidden="1" x14ac:dyDescent="0.25">
      <c r="A2175" s="103" t="s">
        <v>153</v>
      </c>
      <c r="B2175" s="126"/>
      <c r="C2175" s="106"/>
      <c r="D2175" s="106"/>
      <c r="E2175" s="106"/>
      <c r="F2175" s="106"/>
      <c r="G2175" s="106"/>
    </row>
    <row r="2176" spans="1:8" ht="16.5" x14ac:dyDescent="0.25">
      <c r="A2176" s="120" t="s">
        <v>1484</v>
      </c>
      <c r="B2176" s="128" t="s">
        <v>157</v>
      </c>
      <c r="C2176" s="121" t="s">
        <v>144</v>
      </c>
      <c r="D2176" s="119" t="s">
        <v>144</v>
      </c>
      <c r="E2176" s="113">
        <f>SUBTOTAL(9,E2177)</f>
        <v>0</v>
      </c>
      <c r="F2176" s="113">
        <f t="shared" ref="F2176:G2176" si="311">SUBTOTAL(9,F2177)</f>
        <v>0</v>
      </c>
      <c r="G2176" s="113">
        <f t="shared" si="311"/>
        <v>0</v>
      </c>
      <c r="H2176" s="214"/>
    </row>
    <row r="2177" spans="1:8" s="108" customFormat="1" ht="16.5" hidden="1" x14ac:dyDescent="0.25">
      <c r="A2177" s="103" t="s">
        <v>153</v>
      </c>
      <c r="B2177" s="126"/>
      <c r="C2177" s="106"/>
      <c r="D2177" s="106"/>
      <c r="E2177" s="106"/>
      <c r="F2177" s="106"/>
      <c r="G2177" s="106"/>
    </row>
    <row r="2178" spans="1:8" ht="16.5" x14ac:dyDescent="0.25">
      <c r="A2178" s="120" t="s">
        <v>1485</v>
      </c>
      <c r="B2178" s="128" t="s">
        <v>1288</v>
      </c>
      <c r="C2178" s="121" t="s">
        <v>144</v>
      </c>
      <c r="D2178" s="119" t="s">
        <v>144</v>
      </c>
      <c r="E2178" s="113">
        <f>SUBTOTAL(9,E2179)</f>
        <v>0</v>
      </c>
      <c r="F2178" s="113">
        <f t="shared" ref="F2178:G2178" si="312">SUBTOTAL(9,F2179)</f>
        <v>0</v>
      </c>
      <c r="G2178" s="113">
        <f t="shared" si="312"/>
        <v>0</v>
      </c>
      <c r="H2178" s="214"/>
    </row>
    <row r="2179" spans="1:8" s="108" customFormat="1" ht="16.5" hidden="1" x14ac:dyDescent="0.25">
      <c r="A2179" s="103" t="s">
        <v>153</v>
      </c>
      <c r="B2179" s="126"/>
      <c r="C2179" s="106"/>
      <c r="D2179" s="106"/>
      <c r="E2179" s="106"/>
      <c r="F2179" s="106"/>
      <c r="G2179" s="106"/>
    </row>
    <row r="2180" spans="1:8" ht="16.5" x14ac:dyDescent="0.25">
      <c r="A2180" s="120" t="s">
        <v>1486</v>
      </c>
      <c r="B2180" s="128" t="s">
        <v>161</v>
      </c>
      <c r="C2180" s="121" t="s">
        <v>144</v>
      </c>
      <c r="D2180" s="119" t="s">
        <v>144</v>
      </c>
      <c r="E2180" s="113">
        <f>SUBTOTAL(9,E2181)</f>
        <v>0</v>
      </c>
      <c r="F2180" s="113">
        <f t="shared" ref="F2180:G2180" si="313">SUBTOTAL(9,F2181)</f>
        <v>0</v>
      </c>
      <c r="G2180" s="113">
        <f t="shared" si="313"/>
        <v>0</v>
      </c>
      <c r="H2180" s="214"/>
    </row>
    <row r="2181" spans="1:8" s="108" customFormat="1" ht="16.5" hidden="1" x14ac:dyDescent="0.25">
      <c r="A2181" s="103" t="s">
        <v>153</v>
      </c>
      <c r="B2181" s="126"/>
      <c r="C2181" s="106"/>
      <c r="D2181" s="106"/>
      <c r="E2181" s="106"/>
      <c r="F2181" s="106"/>
      <c r="G2181" s="106"/>
    </row>
    <row r="2182" spans="1:8" ht="16.5" x14ac:dyDescent="0.25">
      <c r="A2182" s="120" t="s">
        <v>1487</v>
      </c>
      <c r="B2182" s="128" t="s">
        <v>163</v>
      </c>
      <c r="C2182" s="121" t="s">
        <v>144</v>
      </c>
      <c r="D2182" s="119" t="s">
        <v>144</v>
      </c>
      <c r="E2182" s="113">
        <f>SUBTOTAL(9,E2183)</f>
        <v>0</v>
      </c>
      <c r="F2182" s="113">
        <f t="shared" ref="F2182:G2182" si="314">SUBTOTAL(9,F2183)</f>
        <v>0</v>
      </c>
      <c r="G2182" s="113">
        <f t="shared" si="314"/>
        <v>0</v>
      </c>
      <c r="H2182" s="214"/>
    </row>
    <row r="2183" spans="1:8" s="108" customFormat="1" ht="16.5" hidden="1" x14ac:dyDescent="0.25">
      <c r="A2183" s="103" t="s">
        <v>153</v>
      </c>
      <c r="B2183" s="126"/>
      <c r="C2183" s="106"/>
      <c r="D2183" s="106"/>
      <c r="E2183" s="106"/>
      <c r="F2183" s="106"/>
      <c r="G2183" s="106"/>
    </row>
    <row r="2184" spans="1:8" ht="16.5" x14ac:dyDescent="0.25">
      <c r="A2184" s="120" t="s">
        <v>1488</v>
      </c>
      <c r="B2184" s="128" t="s">
        <v>1489</v>
      </c>
      <c r="C2184" s="121" t="s">
        <v>144</v>
      </c>
      <c r="D2184" s="119" t="s">
        <v>144</v>
      </c>
      <c r="E2184" s="113">
        <f>E2185+E2196+E2207</f>
        <v>0</v>
      </c>
      <c r="F2184" s="113">
        <f t="shared" ref="F2184:G2184" si="315">F2185+F2196+F2207</f>
        <v>0</v>
      </c>
      <c r="G2184" s="113">
        <f t="shared" si="315"/>
        <v>0</v>
      </c>
      <c r="H2184" s="214"/>
    </row>
    <row r="2185" spans="1:8" ht="16.5" x14ac:dyDescent="0.25">
      <c r="A2185" s="120" t="s">
        <v>1490</v>
      </c>
      <c r="B2185" s="128" t="s">
        <v>1491</v>
      </c>
      <c r="C2185" s="121" t="s">
        <v>144</v>
      </c>
      <c r="D2185" s="119" t="s">
        <v>144</v>
      </c>
      <c r="E2185" s="113">
        <f>E2186+E2188+E2190+E2192+E2194</f>
        <v>0</v>
      </c>
      <c r="F2185" s="113">
        <f t="shared" ref="F2185:G2185" si="316">F2186+F2188+F2190+F2192+F2194</f>
        <v>0</v>
      </c>
      <c r="G2185" s="113">
        <f t="shared" si="316"/>
        <v>0</v>
      </c>
      <c r="H2185" s="214"/>
    </row>
    <row r="2186" spans="1:8" ht="16.5" x14ac:dyDescent="0.25">
      <c r="A2186" s="120" t="s">
        <v>1492</v>
      </c>
      <c r="B2186" s="128" t="s">
        <v>1493</v>
      </c>
      <c r="C2186" s="121" t="s">
        <v>144</v>
      </c>
      <c r="D2186" s="119" t="s">
        <v>144</v>
      </c>
      <c r="E2186" s="113">
        <f>SUBTOTAL(9,E2187)</f>
        <v>0</v>
      </c>
      <c r="F2186" s="113">
        <f t="shared" ref="F2186:G2186" si="317">SUBTOTAL(9,F2187)</f>
        <v>0</v>
      </c>
      <c r="G2186" s="113">
        <f t="shared" si="317"/>
        <v>0</v>
      </c>
      <c r="H2186" s="214"/>
    </row>
    <row r="2187" spans="1:8" s="108" customFormat="1" ht="16.5" hidden="1" x14ac:dyDescent="0.25">
      <c r="A2187" s="103" t="s">
        <v>153</v>
      </c>
      <c r="B2187" s="126"/>
      <c r="C2187" s="106"/>
      <c r="D2187" s="106"/>
      <c r="E2187" s="106"/>
      <c r="F2187" s="106"/>
      <c r="G2187" s="106"/>
    </row>
    <row r="2188" spans="1:8" ht="16.5" x14ac:dyDescent="0.25">
      <c r="A2188" s="120" t="s">
        <v>1494</v>
      </c>
      <c r="B2188" s="128" t="s">
        <v>1495</v>
      </c>
      <c r="C2188" s="121" t="s">
        <v>144</v>
      </c>
      <c r="D2188" s="119" t="s">
        <v>144</v>
      </c>
      <c r="E2188" s="113">
        <f>SUBTOTAL(9,E2189)</f>
        <v>0</v>
      </c>
      <c r="F2188" s="113">
        <f t="shared" ref="F2188:G2188" si="318">SUBTOTAL(9,F2189)</f>
        <v>0</v>
      </c>
      <c r="G2188" s="113">
        <f t="shared" si="318"/>
        <v>0</v>
      </c>
      <c r="H2188" s="214"/>
    </row>
    <row r="2189" spans="1:8" s="108" customFormat="1" ht="16.5" hidden="1" x14ac:dyDescent="0.25">
      <c r="A2189" s="103" t="s">
        <v>153</v>
      </c>
      <c r="B2189" s="126"/>
      <c r="C2189" s="106"/>
      <c r="D2189" s="106"/>
      <c r="E2189" s="106"/>
      <c r="F2189" s="106"/>
      <c r="G2189" s="106"/>
    </row>
    <row r="2190" spans="1:8" ht="16.5" x14ac:dyDescent="0.25">
      <c r="A2190" s="120" t="s">
        <v>1496</v>
      </c>
      <c r="B2190" s="128" t="s">
        <v>1497</v>
      </c>
      <c r="C2190" s="121" t="s">
        <v>144</v>
      </c>
      <c r="D2190" s="119" t="s">
        <v>144</v>
      </c>
      <c r="E2190" s="113">
        <f>SUBTOTAL(9,E2191)</f>
        <v>0</v>
      </c>
      <c r="F2190" s="113">
        <f t="shared" ref="F2190:G2190" si="319">SUBTOTAL(9,F2191)</f>
        <v>0</v>
      </c>
      <c r="G2190" s="113">
        <f t="shared" si="319"/>
        <v>0</v>
      </c>
      <c r="H2190" s="214"/>
    </row>
    <row r="2191" spans="1:8" s="108" customFormat="1" ht="16.5" hidden="1" x14ac:dyDescent="0.25">
      <c r="A2191" s="103" t="s">
        <v>153</v>
      </c>
      <c r="B2191" s="126"/>
      <c r="C2191" s="106"/>
      <c r="D2191" s="106"/>
      <c r="E2191" s="106"/>
      <c r="F2191" s="106"/>
      <c r="G2191" s="106"/>
    </row>
    <row r="2192" spans="1:8" ht="16.5" x14ac:dyDescent="0.25">
      <c r="A2192" s="216" t="s">
        <v>1498</v>
      </c>
      <c r="B2192" s="128" t="s">
        <v>1499</v>
      </c>
      <c r="C2192" s="121" t="s">
        <v>144</v>
      </c>
      <c r="D2192" s="119" t="s">
        <v>144</v>
      </c>
      <c r="E2192" s="113">
        <f>SUBTOTAL(9,E2193)</f>
        <v>0</v>
      </c>
      <c r="F2192" s="113">
        <f t="shared" ref="F2192:G2192" si="320">SUBTOTAL(9,F2193)</f>
        <v>0</v>
      </c>
      <c r="G2192" s="113">
        <f t="shared" si="320"/>
        <v>0</v>
      </c>
      <c r="H2192" s="214"/>
    </row>
    <row r="2193" spans="1:8" s="108" customFormat="1" ht="16.5" hidden="1" x14ac:dyDescent="0.25">
      <c r="A2193" s="103" t="s">
        <v>153</v>
      </c>
      <c r="B2193" s="126"/>
      <c r="C2193" s="106"/>
      <c r="D2193" s="106"/>
      <c r="E2193" s="106"/>
      <c r="F2193" s="106"/>
      <c r="G2193" s="106"/>
    </row>
    <row r="2194" spans="1:8" ht="16.5" x14ac:dyDescent="0.25">
      <c r="A2194" s="120" t="s">
        <v>1500</v>
      </c>
      <c r="B2194" s="128" t="s">
        <v>1501</v>
      </c>
      <c r="C2194" s="121" t="s">
        <v>144</v>
      </c>
      <c r="D2194" s="119" t="s">
        <v>144</v>
      </c>
      <c r="E2194" s="113">
        <f>SUBTOTAL(9,E2195)</f>
        <v>0</v>
      </c>
      <c r="F2194" s="113">
        <f t="shared" ref="F2194:G2194" si="321">SUBTOTAL(9,F2195)</f>
        <v>0</v>
      </c>
      <c r="G2194" s="113">
        <f t="shared" si="321"/>
        <v>0</v>
      </c>
      <c r="H2194" s="214"/>
    </row>
    <row r="2195" spans="1:8" s="108" customFormat="1" ht="16.5" hidden="1" x14ac:dyDescent="0.25">
      <c r="A2195" s="103" t="s">
        <v>153</v>
      </c>
      <c r="B2195" s="126"/>
      <c r="C2195" s="106"/>
      <c r="D2195" s="106"/>
      <c r="E2195" s="106"/>
      <c r="F2195" s="106"/>
      <c r="G2195" s="106"/>
    </row>
    <row r="2196" spans="1:8" ht="16.5" x14ac:dyDescent="0.25">
      <c r="A2196" s="120" t="s">
        <v>1502</v>
      </c>
      <c r="B2196" s="128" t="s">
        <v>1503</v>
      </c>
      <c r="C2196" s="121" t="s">
        <v>144</v>
      </c>
      <c r="D2196" s="119" t="s">
        <v>144</v>
      </c>
      <c r="E2196" s="113">
        <f>E2197+E2199+E2201+E2203+E2205</f>
        <v>0</v>
      </c>
      <c r="F2196" s="113">
        <f t="shared" ref="F2196:G2196" si="322">F2197+F2199+F2201+F2203+F2205</f>
        <v>0</v>
      </c>
      <c r="G2196" s="113">
        <f t="shared" si="322"/>
        <v>0</v>
      </c>
      <c r="H2196" s="214"/>
    </row>
    <row r="2197" spans="1:8" ht="16.5" x14ac:dyDescent="0.25">
      <c r="A2197" s="120" t="s">
        <v>1504</v>
      </c>
      <c r="B2197" s="128" t="s">
        <v>1493</v>
      </c>
      <c r="C2197" s="121" t="s">
        <v>144</v>
      </c>
      <c r="D2197" s="119" t="s">
        <v>144</v>
      </c>
      <c r="E2197" s="113">
        <f>SUBTOTAL(9,E2198)</f>
        <v>0</v>
      </c>
      <c r="F2197" s="113">
        <f t="shared" ref="F2197:G2197" si="323">SUBTOTAL(9,F2198)</f>
        <v>0</v>
      </c>
      <c r="G2197" s="113">
        <f t="shared" si="323"/>
        <v>0</v>
      </c>
      <c r="H2197" s="214"/>
    </row>
    <row r="2198" spans="1:8" s="108" customFormat="1" ht="16.5" hidden="1" x14ac:dyDescent="0.25">
      <c r="A2198" s="103" t="s">
        <v>153</v>
      </c>
      <c r="B2198" s="126"/>
      <c r="C2198" s="106"/>
      <c r="D2198" s="106"/>
      <c r="E2198" s="106"/>
      <c r="F2198" s="106"/>
      <c r="G2198" s="106"/>
    </row>
    <row r="2199" spans="1:8" ht="16.5" x14ac:dyDescent="0.25">
      <c r="A2199" s="120" t="s">
        <v>1505</v>
      </c>
      <c r="B2199" s="128" t="s">
        <v>1495</v>
      </c>
      <c r="C2199" s="121" t="s">
        <v>144</v>
      </c>
      <c r="D2199" s="119" t="s">
        <v>144</v>
      </c>
      <c r="E2199" s="113">
        <f>SUBTOTAL(9,E2200)</f>
        <v>0</v>
      </c>
      <c r="F2199" s="113">
        <f t="shared" ref="F2199:G2199" si="324">SUBTOTAL(9,F2200)</f>
        <v>0</v>
      </c>
      <c r="G2199" s="113">
        <f t="shared" si="324"/>
        <v>0</v>
      </c>
      <c r="H2199" s="214"/>
    </row>
    <row r="2200" spans="1:8" s="108" customFormat="1" ht="16.5" hidden="1" x14ac:dyDescent="0.25">
      <c r="A2200" s="103" t="s">
        <v>153</v>
      </c>
      <c r="B2200" s="126"/>
      <c r="C2200" s="106"/>
      <c r="D2200" s="106"/>
      <c r="E2200" s="106"/>
      <c r="F2200" s="106"/>
      <c r="G2200" s="106"/>
    </row>
    <row r="2201" spans="1:8" ht="16.5" x14ac:dyDescent="0.25">
      <c r="A2201" s="120" t="s">
        <v>1506</v>
      </c>
      <c r="B2201" s="128" t="s">
        <v>1497</v>
      </c>
      <c r="C2201" s="121" t="s">
        <v>144</v>
      </c>
      <c r="D2201" s="119" t="s">
        <v>144</v>
      </c>
      <c r="E2201" s="113">
        <f>SUBTOTAL(9,E2202)</f>
        <v>0</v>
      </c>
      <c r="F2201" s="113">
        <f t="shared" ref="F2201:G2201" si="325">SUBTOTAL(9,F2202)</f>
        <v>0</v>
      </c>
      <c r="G2201" s="113">
        <f t="shared" si="325"/>
        <v>0</v>
      </c>
      <c r="H2201" s="214"/>
    </row>
    <row r="2202" spans="1:8" s="108" customFormat="1" ht="16.5" hidden="1" x14ac:dyDescent="0.25">
      <c r="A2202" s="103" t="s">
        <v>153</v>
      </c>
      <c r="B2202" s="126"/>
      <c r="C2202" s="106"/>
      <c r="D2202" s="106"/>
      <c r="E2202" s="106"/>
      <c r="F2202" s="106"/>
      <c r="G2202" s="106"/>
    </row>
    <row r="2203" spans="1:8" ht="16.5" x14ac:dyDescent="0.25">
      <c r="A2203" s="216" t="s">
        <v>1507</v>
      </c>
      <c r="B2203" s="128" t="s">
        <v>1499</v>
      </c>
      <c r="C2203" s="121" t="s">
        <v>144</v>
      </c>
      <c r="D2203" s="119" t="s">
        <v>144</v>
      </c>
      <c r="E2203" s="113">
        <f>SUBTOTAL(9,E2204)</f>
        <v>0</v>
      </c>
      <c r="F2203" s="113">
        <f t="shared" ref="F2203:G2203" si="326">SUBTOTAL(9,F2204)</f>
        <v>0</v>
      </c>
      <c r="G2203" s="113">
        <f t="shared" si="326"/>
        <v>0</v>
      </c>
      <c r="H2203" s="214"/>
    </row>
    <row r="2204" spans="1:8" s="108" customFormat="1" ht="16.5" hidden="1" x14ac:dyDescent="0.25">
      <c r="A2204" s="103" t="s">
        <v>153</v>
      </c>
      <c r="B2204" s="126"/>
      <c r="C2204" s="106"/>
      <c r="D2204" s="106"/>
      <c r="E2204" s="106"/>
      <c r="F2204" s="106"/>
      <c r="G2204" s="106"/>
    </row>
    <row r="2205" spans="1:8" ht="16.5" x14ac:dyDescent="0.25">
      <c r="A2205" s="120" t="s">
        <v>1508</v>
      </c>
      <c r="B2205" s="128" t="s">
        <v>1501</v>
      </c>
      <c r="C2205" s="121" t="s">
        <v>144</v>
      </c>
      <c r="D2205" s="119" t="s">
        <v>144</v>
      </c>
      <c r="E2205" s="113">
        <f>SUBTOTAL(9,E2206)</f>
        <v>0</v>
      </c>
      <c r="F2205" s="113">
        <f t="shared" ref="F2205:G2205" si="327">SUBTOTAL(9,F2206)</f>
        <v>0</v>
      </c>
      <c r="G2205" s="113">
        <f t="shared" si="327"/>
        <v>0</v>
      </c>
      <c r="H2205" s="214"/>
    </row>
    <row r="2206" spans="1:8" s="108" customFormat="1" ht="16.5" hidden="1" x14ac:dyDescent="0.25">
      <c r="A2206" s="103" t="s">
        <v>153</v>
      </c>
      <c r="B2206" s="126"/>
      <c r="C2206" s="106"/>
      <c r="D2206" s="106"/>
      <c r="E2206" s="106"/>
      <c r="F2206" s="106"/>
      <c r="G2206" s="106"/>
    </row>
    <row r="2207" spans="1:8" ht="16.5" x14ac:dyDescent="0.25">
      <c r="A2207" s="120" t="s">
        <v>1509</v>
      </c>
      <c r="B2207" s="128" t="s">
        <v>1510</v>
      </c>
      <c r="C2207" s="121" t="s">
        <v>144</v>
      </c>
      <c r="D2207" s="119" t="s">
        <v>144</v>
      </c>
      <c r="E2207" s="113">
        <f>E2208+E2210+E2212+E2214+E2216</f>
        <v>0</v>
      </c>
      <c r="F2207" s="113">
        <f t="shared" ref="F2207:G2207" si="328">F2208+F2210+F2212+F2214+F2216</f>
        <v>0</v>
      </c>
      <c r="G2207" s="113">
        <f t="shared" si="328"/>
        <v>0</v>
      </c>
      <c r="H2207" s="214"/>
    </row>
    <row r="2208" spans="1:8" ht="16.5" x14ac:dyDescent="0.25">
      <c r="A2208" s="120" t="s">
        <v>1511</v>
      </c>
      <c r="B2208" s="128" t="s">
        <v>1493</v>
      </c>
      <c r="C2208" s="121" t="s">
        <v>144</v>
      </c>
      <c r="D2208" s="119" t="s">
        <v>144</v>
      </c>
      <c r="E2208" s="113">
        <f>SUBTOTAL(9,E2209)</f>
        <v>0</v>
      </c>
      <c r="F2208" s="113">
        <f t="shared" ref="F2208:G2208" si="329">SUBTOTAL(9,F2209)</f>
        <v>0</v>
      </c>
      <c r="G2208" s="113">
        <f t="shared" si="329"/>
        <v>0</v>
      </c>
      <c r="H2208" s="214"/>
    </row>
    <row r="2209" spans="1:9" s="108" customFormat="1" ht="16.5" hidden="1" x14ac:dyDescent="0.25">
      <c r="A2209" s="103" t="s">
        <v>153</v>
      </c>
      <c r="B2209" s="126"/>
      <c r="C2209" s="106"/>
      <c r="D2209" s="106"/>
      <c r="E2209" s="106"/>
      <c r="F2209" s="106"/>
      <c r="G2209" s="106"/>
    </row>
    <row r="2210" spans="1:9" ht="16.5" x14ac:dyDescent="0.25">
      <c r="A2210" s="120" t="s">
        <v>1512</v>
      </c>
      <c r="B2210" s="128" t="s">
        <v>1495</v>
      </c>
      <c r="C2210" s="121" t="s">
        <v>144</v>
      </c>
      <c r="D2210" s="119" t="s">
        <v>144</v>
      </c>
      <c r="E2210" s="113">
        <f>SUBTOTAL(9,E2211)</f>
        <v>0</v>
      </c>
      <c r="F2210" s="113">
        <f t="shared" ref="F2210:G2210" si="330">SUBTOTAL(9,F2211)</f>
        <v>0</v>
      </c>
      <c r="G2210" s="113">
        <f t="shared" si="330"/>
        <v>0</v>
      </c>
      <c r="H2210" s="214"/>
    </row>
    <row r="2211" spans="1:9" s="108" customFormat="1" ht="16.5" hidden="1" x14ac:dyDescent="0.25">
      <c r="A2211" s="103" t="s">
        <v>153</v>
      </c>
      <c r="B2211" s="126"/>
      <c r="C2211" s="106"/>
      <c r="D2211" s="106"/>
      <c r="E2211" s="106"/>
      <c r="F2211" s="106"/>
      <c r="G2211" s="106"/>
    </row>
    <row r="2212" spans="1:9" ht="16.5" x14ac:dyDescent="0.25">
      <c r="A2212" s="120" t="s">
        <v>1513</v>
      </c>
      <c r="B2212" s="128" t="s">
        <v>1497</v>
      </c>
      <c r="C2212" s="121" t="s">
        <v>144</v>
      </c>
      <c r="D2212" s="119" t="s">
        <v>144</v>
      </c>
      <c r="E2212" s="113">
        <f>SUBTOTAL(9,E2213)</f>
        <v>0</v>
      </c>
      <c r="F2212" s="113">
        <f t="shared" ref="F2212:G2212" si="331">SUBTOTAL(9,F2213)</f>
        <v>0</v>
      </c>
      <c r="G2212" s="113">
        <f t="shared" si="331"/>
        <v>0</v>
      </c>
      <c r="H2212" s="214"/>
    </row>
    <row r="2213" spans="1:9" s="108" customFormat="1" ht="16.5" hidden="1" x14ac:dyDescent="0.25">
      <c r="A2213" s="103" t="s">
        <v>153</v>
      </c>
      <c r="B2213" s="126"/>
      <c r="C2213" s="106"/>
      <c r="D2213" s="106"/>
      <c r="E2213" s="106"/>
      <c r="F2213" s="106"/>
      <c r="G2213" s="106"/>
    </row>
    <row r="2214" spans="1:9" ht="16.5" x14ac:dyDescent="0.25">
      <c r="A2214" s="216" t="s">
        <v>1514</v>
      </c>
      <c r="B2214" s="128" t="s">
        <v>1499</v>
      </c>
      <c r="C2214" s="121" t="s">
        <v>144</v>
      </c>
      <c r="D2214" s="119" t="s">
        <v>144</v>
      </c>
      <c r="E2214" s="113">
        <f>SUBTOTAL(9,E2215)</f>
        <v>0</v>
      </c>
      <c r="F2214" s="113">
        <f t="shared" ref="F2214:G2214" si="332">SUBTOTAL(9,F2215)</f>
        <v>0</v>
      </c>
      <c r="G2214" s="113">
        <f t="shared" si="332"/>
        <v>0</v>
      </c>
      <c r="H2214" s="214"/>
    </row>
    <row r="2215" spans="1:9" s="108" customFormat="1" ht="16.5" hidden="1" x14ac:dyDescent="0.25">
      <c r="A2215" s="103" t="s">
        <v>153</v>
      </c>
      <c r="B2215" s="126"/>
      <c r="C2215" s="106"/>
      <c r="D2215" s="106"/>
      <c r="E2215" s="106"/>
      <c r="F2215" s="106"/>
      <c r="G2215" s="106"/>
    </row>
    <row r="2216" spans="1:9" ht="16.5" x14ac:dyDescent="0.25">
      <c r="A2216" s="120" t="s">
        <v>1515</v>
      </c>
      <c r="B2216" s="128" t="s">
        <v>1501</v>
      </c>
      <c r="C2216" s="121" t="s">
        <v>144</v>
      </c>
      <c r="D2216" s="119" t="s">
        <v>144</v>
      </c>
      <c r="E2216" s="113">
        <f>SUBTOTAL(9,E2217)</f>
        <v>0</v>
      </c>
      <c r="F2216" s="113">
        <f t="shared" ref="F2216:G2216" si="333">SUBTOTAL(9,F2217)</f>
        <v>0</v>
      </c>
      <c r="G2216" s="113">
        <f t="shared" si="333"/>
        <v>0</v>
      </c>
      <c r="H2216" s="214"/>
    </row>
    <row r="2217" spans="1:9" s="108" customFormat="1" ht="16.5" hidden="1" x14ac:dyDescent="0.25">
      <c r="A2217" s="103" t="s">
        <v>153</v>
      </c>
      <c r="B2217" s="126"/>
      <c r="C2217" s="106"/>
      <c r="D2217" s="106"/>
      <c r="E2217" s="106"/>
      <c r="F2217" s="106"/>
      <c r="G2217" s="106"/>
    </row>
    <row r="2218" spans="1:9" ht="49.5" x14ac:dyDescent="0.25">
      <c r="A2218" s="120" t="s">
        <v>1516</v>
      </c>
      <c r="B2218" s="128" t="s">
        <v>1517</v>
      </c>
      <c r="C2218" s="121" t="s">
        <v>144</v>
      </c>
      <c r="D2218" s="119" t="s">
        <v>144</v>
      </c>
      <c r="E2218" s="113">
        <f>E2219</f>
        <v>0</v>
      </c>
      <c r="F2218" s="113">
        <v>37612.504500000003</v>
      </c>
      <c r="G2218" s="113">
        <v>188575.19783999995</v>
      </c>
      <c r="H2218" s="217"/>
      <c r="I2218" s="217"/>
    </row>
    <row r="2219" spans="1:9" ht="33" x14ac:dyDescent="0.25">
      <c r="A2219" s="120" t="s">
        <v>1518</v>
      </c>
      <c r="B2219" s="128" t="s">
        <v>1519</v>
      </c>
      <c r="C2219" s="121" t="s">
        <v>144</v>
      </c>
      <c r="D2219" s="119" t="s">
        <v>144</v>
      </c>
      <c r="E2219" s="113">
        <f>E2220+E2584</f>
        <v>0</v>
      </c>
      <c r="F2219" s="113">
        <v>37612.504500000003</v>
      </c>
      <c r="G2219" s="113">
        <v>188575.19783999995</v>
      </c>
      <c r="H2219" s="214"/>
    </row>
    <row r="2220" spans="1:9" ht="16.5" x14ac:dyDescent="0.25">
      <c r="A2220" s="120" t="s">
        <v>1520</v>
      </c>
      <c r="B2220" s="128" t="s">
        <v>1521</v>
      </c>
      <c r="C2220" s="121" t="s">
        <v>144</v>
      </c>
      <c r="D2220" s="119" t="s">
        <v>144</v>
      </c>
      <c r="E2220" s="113">
        <f>E2221+E2366+E2500+E2549+E2573+E2582</f>
        <v>0</v>
      </c>
      <c r="F2220" s="113">
        <v>37197.492000000006</v>
      </c>
      <c r="G2220" s="113">
        <v>186273.50160999995</v>
      </c>
      <c r="H2220" s="214"/>
    </row>
    <row r="2221" spans="1:9" ht="16.5" x14ac:dyDescent="0.25">
      <c r="A2221" s="120" t="s">
        <v>1522</v>
      </c>
      <c r="B2221" s="128" t="s">
        <v>1523</v>
      </c>
      <c r="C2221" s="121" t="s">
        <v>144</v>
      </c>
      <c r="D2221" s="119" t="s">
        <v>144</v>
      </c>
      <c r="E2221" s="113">
        <f>SUBTOTAL(9,E2222:E2365)</f>
        <v>0</v>
      </c>
      <c r="F2221" s="113">
        <v>3466.2524999999946</v>
      </c>
      <c r="G2221" s="113">
        <v>64244.193679999968</v>
      </c>
      <c r="H2221" s="214"/>
    </row>
    <row r="2222" spans="1:9" ht="16.5" hidden="1" outlineLevel="1" x14ac:dyDescent="0.25">
      <c r="A2222" s="120"/>
      <c r="B2222" s="128" t="s">
        <v>3161</v>
      </c>
      <c r="C2222" s="112">
        <v>2019</v>
      </c>
      <c r="D2222" s="113" t="s">
        <v>1525</v>
      </c>
      <c r="E2222" s="113"/>
      <c r="F2222" s="113">
        <v>24.412500000000001</v>
      </c>
      <c r="G2222" s="113">
        <v>414.57908000000003</v>
      </c>
    </row>
    <row r="2223" spans="1:9" ht="16.5" hidden="1" outlineLevel="1" x14ac:dyDescent="0.25">
      <c r="A2223" s="120"/>
      <c r="B2223" s="128" t="s">
        <v>3162</v>
      </c>
      <c r="C2223" s="112">
        <v>2019</v>
      </c>
      <c r="D2223" s="113" t="s">
        <v>1525</v>
      </c>
      <c r="E2223" s="113"/>
      <c r="F2223" s="113">
        <v>24.412500000000001</v>
      </c>
      <c r="G2223" s="113">
        <v>418.91396000000009</v>
      </c>
    </row>
    <row r="2224" spans="1:9" ht="16.5" hidden="1" outlineLevel="1" x14ac:dyDescent="0.25">
      <c r="A2224" s="120"/>
      <c r="B2224" s="128" t="s">
        <v>3163</v>
      </c>
      <c r="C2224" s="112">
        <v>2019</v>
      </c>
      <c r="D2224" s="113" t="s">
        <v>1525</v>
      </c>
      <c r="E2224" s="113"/>
      <c r="F2224" s="113">
        <v>24.412500000000001</v>
      </c>
      <c r="G2224" s="113">
        <v>482.25833</v>
      </c>
    </row>
    <row r="2225" spans="1:7" ht="16.5" hidden="1" outlineLevel="1" x14ac:dyDescent="0.25">
      <c r="A2225" s="120"/>
      <c r="B2225" s="128" t="s">
        <v>3164</v>
      </c>
      <c r="C2225" s="112">
        <v>2019</v>
      </c>
      <c r="D2225" s="113" t="s">
        <v>1525</v>
      </c>
      <c r="E2225" s="113"/>
      <c r="F2225" s="113">
        <v>24.412500000000001</v>
      </c>
      <c r="G2225" s="113">
        <v>479.92192999999992</v>
      </c>
    </row>
    <row r="2226" spans="1:7" ht="16.5" hidden="1" outlineLevel="1" x14ac:dyDescent="0.25">
      <c r="A2226" s="120"/>
      <c r="B2226" s="128" t="s">
        <v>3165</v>
      </c>
      <c r="C2226" s="112">
        <v>2019</v>
      </c>
      <c r="D2226" s="113" t="s">
        <v>1525</v>
      </c>
      <c r="E2226" s="113"/>
      <c r="F2226" s="113">
        <v>24.412500000000001</v>
      </c>
      <c r="G2226" s="113">
        <v>3546.6866800000003</v>
      </c>
    </row>
    <row r="2227" spans="1:7" ht="16.5" hidden="1" outlineLevel="1" x14ac:dyDescent="0.25">
      <c r="A2227" s="120"/>
      <c r="B2227" s="128" t="s">
        <v>3166</v>
      </c>
      <c r="C2227" s="112">
        <v>2019</v>
      </c>
      <c r="D2227" s="113" t="s">
        <v>1525</v>
      </c>
      <c r="E2227" s="113"/>
      <c r="F2227" s="113">
        <v>24.412500000000001</v>
      </c>
      <c r="G2227" s="113">
        <v>333.50223</v>
      </c>
    </row>
    <row r="2228" spans="1:7" ht="16.5" hidden="1" outlineLevel="1" x14ac:dyDescent="0.25">
      <c r="A2228" s="120"/>
      <c r="B2228" s="128" t="s">
        <v>3167</v>
      </c>
      <c r="C2228" s="112">
        <v>2019</v>
      </c>
      <c r="D2228" s="113" t="s">
        <v>1525</v>
      </c>
      <c r="E2228" s="113"/>
      <c r="F2228" s="113">
        <v>24.412500000000001</v>
      </c>
      <c r="G2228" s="113">
        <v>688.52445</v>
      </c>
    </row>
    <row r="2229" spans="1:7" ht="16.5" hidden="1" outlineLevel="1" x14ac:dyDescent="0.25">
      <c r="A2229" s="120"/>
      <c r="B2229" s="128" t="s">
        <v>3168</v>
      </c>
      <c r="C2229" s="112">
        <v>2019</v>
      </c>
      <c r="D2229" s="113" t="s">
        <v>1525</v>
      </c>
      <c r="E2229" s="113"/>
      <c r="F2229" s="113">
        <v>24.412500000000001</v>
      </c>
      <c r="G2229" s="113">
        <v>336.97823999999997</v>
      </c>
    </row>
    <row r="2230" spans="1:7" ht="16.5" hidden="1" outlineLevel="1" x14ac:dyDescent="0.25">
      <c r="A2230" s="120"/>
      <c r="B2230" s="128" t="s">
        <v>3169</v>
      </c>
      <c r="C2230" s="112">
        <v>2019</v>
      </c>
      <c r="D2230" s="113" t="s">
        <v>1525</v>
      </c>
      <c r="E2230" s="113"/>
      <c r="F2230" s="113">
        <v>24.412500000000001</v>
      </c>
      <c r="G2230" s="113">
        <v>330.91735</v>
      </c>
    </row>
    <row r="2231" spans="1:7" ht="16.5" hidden="1" outlineLevel="1" x14ac:dyDescent="0.25">
      <c r="A2231" s="120"/>
      <c r="B2231" s="128" t="s">
        <v>3170</v>
      </c>
      <c r="C2231" s="112">
        <v>2019</v>
      </c>
      <c r="D2231" s="113" t="s">
        <v>1525</v>
      </c>
      <c r="E2231" s="113"/>
      <c r="F2231" s="113">
        <v>24.412500000000001</v>
      </c>
      <c r="G2231" s="113">
        <v>444.45011</v>
      </c>
    </row>
    <row r="2232" spans="1:7" ht="16.5" hidden="1" outlineLevel="1" x14ac:dyDescent="0.25">
      <c r="A2232" s="120"/>
      <c r="B2232" s="128" t="s">
        <v>3171</v>
      </c>
      <c r="C2232" s="112">
        <v>2019</v>
      </c>
      <c r="D2232" s="113" t="s">
        <v>1525</v>
      </c>
      <c r="E2232" s="113"/>
      <c r="F2232" s="113">
        <v>24.412500000000001</v>
      </c>
      <c r="G2232" s="113">
        <v>412.87836000000004</v>
      </c>
    </row>
    <row r="2233" spans="1:7" ht="16.5" hidden="1" outlineLevel="1" x14ac:dyDescent="0.25">
      <c r="A2233" s="120"/>
      <c r="B2233" s="128" t="s">
        <v>3172</v>
      </c>
      <c r="C2233" s="112">
        <v>2019</v>
      </c>
      <c r="D2233" s="113" t="s">
        <v>1525</v>
      </c>
      <c r="E2233" s="113"/>
      <c r="F2233" s="113">
        <v>24.412500000000001</v>
      </c>
      <c r="G2233" s="113">
        <v>352.58578</v>
      </c>
    </row>
    <row r="2234" spans="1:7" ht="16.5" hidden="1" outlineLevel="1" x14ac:dyDescent="0.25">
      <c r="A2234" s="120"/>
      <c r="B2234" s="128" t="s">
        <v>3173</v>
      </c>
      <c r="C2234" s="112">
        <v>2019</v>
      </c>
      <c r="D2234" s="113" t="s">
        <v>1525</v>
      </c>
      <c r="E2234" s="113"/>
      <c r="F2234" s="113">
        <v>24.412500000000001</v>
      </c>
      <c r="G2234" s="113">
        <v>381.88854000000003</v>
      </c>
    </row>
    <row r="2235" spans="1:7" s="149" customFormat="1" ht="16.5" hidden="1" outlineLevel="1" x14ac:dyDescent="0.25">
      <c r="A2235" s="145"/>
      <c r="B2235" s="146"/>
      <c r="C2235" s="147"/>
      <c r="D2235" s="148"/>
      <c r="E2235" s="148"/>
      <c r="F2235" s="148"/>
      <c r="G2235" s="148"/>
    </row>
    <row r="2236" spans="1:7" s="149" customFormat="1" ht="16.5" hidden="1" outlineLevel="1" x14ac:dyDescent="0.25">
      <c r="A2236" s="145"/>
      <c r="B2236" s="146"/>
      <c r="C2236" s="147"/>
      <c r="D2236" s="148"/>
      <c r="E2236" s="148"/>
      <c r="F2236" s="148"/>
      <c r="G2236" s="148"/>
    </row>
    <row r="2237" spans="1:7" ht="16.5" hidden="1" outlineLevel="1" x14ac:dyDescent="0.25">
      <c r="A2237" s="120"/>
      <c r="B2237" s="128" t="s">
        <v>3174</v>
      </c>
      <c r="C2237" s="112">
        <v>2017</v>
      </c>
      <c r="D2237" s="113" t="s">
        <v>1525</v>
      </c>
      <c r="E2237" s="113"/>
      <c r="F2237" s="113">
        <v>24.41</v>
      </c>
      <c r="G2237" s="113">
        <v>280.43524000000002</v>
      </c>
    </row>
    <row r="2238" spans="1:7" ht="16.5" hidden="1" outlineLevel="1" x14ac:dyDescent="0.25">
      <c r="A2238" s="120"/>
      <c r="B2238" s="128" t="s">
        <v>3175</v>
      </c>
      <c r="C2238" s="112">
        <v>2017</v>
      </c>
      <c r="D2238" s="113" t="s">
        <v>1525</v>
      </c>
      <c r="E2238" s="113"/>
      <c r="F2238" s="113">
        <v>24.41</v>
      </c>
      <c r="G2238" s="113">
        <v>179.3706</v>
      </c>
    </row>
    <row r="2239" spans="1:7" ht="16.5" hidden="1" outlineLevel="1" x14ac:dyDescent="0.25">
      <c r="A2239" s="120"/>
      <c r="B2239" s="128" t="s">
        <v>3176</v>
      </c>
      <c r="C2239" s="112">
        <v>2017</v>
      </c>
      <c r="D2239" s="113" t="s">
        <v>1525</v>
      </c>
      <c r="E2239" s="113"/>
      <c r="F2239" s="113">
        <v>24.41</v>
      </c>
      <c r="G2239" s="113">
        <v>399.08769999999998</v>
      </c>
    </row>
    <row r="2240" spans="1:7" ht="16.5" hidden="1" outlineLevel="1" x14ac:dyDescent="0.25">
      <c r="A2240" s="120"/>
      <c r="B2240" s="128" t="s">
        <v>3177</v>
      </c>
      <c r="C2240" s="112">
        <v>2017</v>
      </c>
      <c r="D2240" s="113" t="s">
        <v>1525</v>
      </c>
      <c r="E2240" s="113"/>
      <c r="F2240" s="113">
        <v>24.41</v>
      </c>
      <c r="G2240" s="113">
        <v>625.45685000000003</v>
      </c>
    </row>
    <row r="2241" spans="1:7" ht="16.5" hidden="1" outlineLevel="1" x14ac:dyDescent="0.25">
      <c r="A2241" s="120"/>
      <c r="B2241" s="128" t="s">
        <v>3178</v>
      </c>
      <c r="C2241" s="112">
        <v>2017</v>
      </c>
      <c r="D2241" s="113" t="s">
        <v>1525</v>
      </c>
      <c r="E2241" s="113"/>
      <c r="F2241" s="113">
        <v>24.41</v>
      </c>
      <c r="G2241" s="113">
        <v>291.06085999999999</v>
      </c>
    </row>
    <row r="2242" spans="1:7" ht="16.5" hidden="1" outlineLevel="1" x14ac:dyDescent="0.25">
      <c r="A2242" s="120"/>
      <c r="B2242" s="128" t="s">
        <v>3179</v>
      </c>
      <c r="C2242" s="112">
        <v>2017</v>
      </c>
      <c r="D2242" s="113" t="s">
        <v>1525</v>
      </c>
      <c r="E2242" s="113"/>
      <c r="F2242" s="113">
        <v>24.41</v>
      </c>
      <c r="G2242" s="113">
        <v>207.16154</v>
      </c>
    </row>
    <row r="2243" spans="1:7" ht="16.5" hidden="1" outlineLevel="1" x14ac:dyDescent="0.25">
      <c r="A2243" s="120"/>
      <c r="B2243" s="128" t="s">
        <v>3180</v>
      </c>
      <c r="C2243" s="112">
        <v>2017</v>
      </c>
      <c r="D2243" s="113" t="s">
        <v>1525</v>
      </c>
      <c r="E2243" s="113"/>
      <c r="F2243" s="113">
        <v>24.41</v>
      </c>
      <c r="G2243" s="113">
        <v>207.16154</v>
      </c>
    </row>
    <row r="2244" spans="1:7" ht="16.5" hidden="1" outlineLevel="1" x14ac:dyDescent="0.25">
      <c r="A2244" s="120"/>
      <c r="B2244" s="128" t="s">
        <v>3181</v>
      </c>
      <c r="C2244" s="112">
        <v>2017</v>
      </c>
      <c r="D2244" s="113" t="s">
        <v>1525</v>
      </c>
      <c r="E2244" s="113"/>
      <c r="F2244" s="113">
        <v>24.41</v>
      </c>
      <c r="G2244" s="113">
        <v>345.31992000000002</v>
      </c>
    </row>
    <row r="2245" spans="1:7" ht="16.5" hidden="1" outlineLevel="1" x14ac:dyDescent="0.25">
      <c r="A2245" s="120"/>
      <c r="B2245" s="128" t="s">
        <v>3182</v>
      </c>
      <c r="C2245" s="112">
        <v>2017</v>
      </c>
      <c r="D2245" s="113" t="s">
        <v>1525</v>
      </c>
      <c r="E2245" s="113"/>
      <c r="F2245" s="113">
        <v>24.41</v>
      </c>
      <c r="G2245" s="113">
        <v>739.66988000000003</v>
      </c>
    </row>
    <row r="2246" spans="1:7" ht="16.5" hidden="1" outlineLevel="1" x14ac:dyDescent="0.25">
      <c r="A2246" s="120"/>
      <c r="B2246" s="128" t="s">
        <v>3183</v>
      </c>
      <c r="C2246" s="112">
        <v>2017</v>
      </c>
      <c r="D2246" s="113" t="s">
        <v>1525</v>
      </c>
      <c r="E2246" s="113"/>
      <c r="F2246" s="113">
        <v>24.41</v>
      </c>
      <c r="G2246" s="113">
        <v>423.60771999999997</v>
      </c>
    </row>
    <row r="2247" spans="1:7" ht="16.5" hidden="1" outlineLevel="1" x14ac:dyDescent="0.25">
      <c r="A2247" s="120"/>
      <c r="B2247" s="128" t="s">
        <v>3184</v>
      </c>
      <c r="C2247" s="112">
        <v>2017</v>
      </c>
      <c r="D2247" s="113" t="s">
        <v>1525</v>
      </c>
      <c r="E2247" s="113"/>
      <c r="F2247" s="113">
        <v>24.41</v>
      </c>
      <c r="G2247" s="113">
        <v>493.78667000000002</v>
      </c>
    </row>
    <row r="2248" spans="1:7" ht="16.5" hidden="1" outlineLevel="1" x14ac:dyDescent="0.25">
      <c r="A2248" s="120"/>
      <c r="B2248" s="128" t="s">
        <v>3185</v>
      </c>
      <c r="C2248" s="112">
        <v>2017</v>
      </c>
      <c r="D2248" s="113" t="s">
        <v>1525</v>
      </c>
      <c r="E2248" s="113"/>
      <c r="F2248" s="113">
        <v>24.41</v>
      </c>
      <c r="G2248" s="113">
        <v>285.30245000000002</v>
      </c>
    </row>
    <row r="2249" spans="1:7" ht="16.5" hidden="1" outlineLevel="1" x14ac:dyDescent="0.25">
      <c r="A2249" s="120"/>
      <c r="B2249" s="128" t="s">
        <v>3186</v>
      </c>
      <c r="C2249" s="112">
        <v>2017</v>
      </c>
      <c r="D2249" s="113" t="s">
        <v>1525</v>
      </c>
      <c r="E2249" s="113"/>
      <c r="F2249" s="113">
        <v>24.41</v>
      </c>
      <c r="G2249" s="113">
        <v>498.40402999999998</v>
      </c>
    </row>
    <row r="2250" spans="1:7" ht="16.5" hidden="1" outlineLevel="1" x14ac:dyDescent="0.25">
      <c r="A2250" s="120"/>
      <c r="B2250" s="128" t="s">
        <v>3187</v>
      </c>
      <c r="C2250" s="112">
        <v>2017</v>
      </c>
      <c r="D2250" s="113" t="s">
        <v>1525</v>
      </c>
      <c r="E2250" s="113"/>
      <c r="F2250" s="113">
        <v>24.41</v>
      </c>
      <c r="G2250" s="113">
        <v>462.00698999999997</v>
      </c>
    </row>
    <row r="2251" spans="1:7" ht="16.5" hidden="1" outlineLevel="1" x14ac:dyDescent="0.25">
      <c r="A2251" s="120"/>
      <c r="B2251" s="128" t="s">
        <v>3188</v>
      </c>
      <c r="C2251" s="112">
        <v>2017</v>
      </c>
      <c r="D2251" s="113" t="s">
        <v>1525</v>
      </c>
      <c r="E2251" s="113"/>
      <c r="F2251" s="113">
        <v>24.41</v>
      </c>
      <c r="G2251" s="113">
        <v>640.72807999999998</v>
      </c>
    </row>
    <row r="2252" spans="1:7" ht="16.5" hidden="1" outlineLevel="1" x14ac:dyDescent="0.25">
      <c r="A2252" s="120"/>
      <c r="B2252" s="128" t="s">
        <v>3189</v>
      </c>
      <c r="C2252" s="112">
        <v>2017</v>
      </c>
      <c r="D2252" s="113" t="s">
        <v>1525</v>
      </c>
      <c r="E2252" s="113"/>
      <c r="F2252" s="113">
        <v>24.41</v>
      </c>
      <c r="G2252" s="113">
        <v>369.82978000000003</v>
      </c>
    </row>
    <row r="2253" spans="1:7" ht="16.5" hidden="1" outlineLevel="1" x14ac:dyDescent="0.25">
      <c r="A2253" s="120"/>
      <c r="B2253" s="128" t="s">
        <v>3190</v>
      </c>
      <c r="C2253" s="112">
        <v>2017</v>
      </c>
      <c r="D2253" s="113" t="s">
        <v>1525</v>
      </c>
      <c r="E2253" s="113"/>
      <c r="F2253" s="113">
        <v>24.41</v>
      </c>
      <c r="G2253" s="113">
        <v>539.61829999999998</v>
      </c>
    </row>
    <row r="2254" spans="1:7" ht="16.5" hidden="1" outlineLevel="1" x14ac:dyDescent="0.25">
      <c r="A2254" s="120"/>
      <c r="B2254" s="128" t="s">
        <v>3191</v>
      </c>
      <c r="C2254" s="112">
        <v>2017</v>
      </c>
      <c r="D2254" s="113" t="s">
        <v>1525</v>
      </c>
      <c r="E2254" s="113"/>
      <c r="F2254" s="113">
        <v>24.41</v>
      </c>
      <c r="G2254" s="113">
        <v>520.79873999999995</v>
      </c>
    </row>
    <row r="2255" spans="1:7" ht="16.5" hidden="1" outlineLevel="1" x14ac:dyDescent="0.25">
      <c r="A2255" s="120"/>
      <c r="B2255" s="128" t="s">
        <v>3192</v>
      </c>
      <c r="C2255" s="112">
        <v>2017</v>
      </c>
      <c r="D2255" s="113" t="s">
        <v>1525</v>
      </c>
      <c r="E2255" s="113"/>
      <c r="F2255" s="113">
        <v>24.41</v>
      </c>
      <c r="G2255" s="113">
        <v>511.50929000000002</v>
      </c>
    </row>
    <row r="2256" spans="1:7" ht="16.5" hidden="1" outlineLevel="1" x14ac:dyDescent="0.25">
      <c r="A2256" s="120"/>
      <c r="B2256" s="128" t="s">
        <v>3193</v>
      </c>
      <c r="C2256" s="112">
        <v>2017</v>
      </c>
      <c r="D2256" s="113" t="s">
        <v>1525</v>
      </c>
      <c r="E2256" s="113"/>
      <c r="F2256" s="113">
        <v>24.41</v>
      </c>
      <c r="G2256" s="113">
        <v>681.90322000000003</v>
      </c>
    </row>
    <row r="2257" spans="1:7" ht="16.5" hidden="1" outlineLevel="1" x14ac:dyDescent="0.25">
      <c r="A2257" s="120"/>
      <c r="B2257" s="128" t="s">
        <v>3194</v>
      </c>
      <c r="C2257" s="112">
        <v>2017</v>
      </c>
      <c r="D2257" s="113" t="s">
        <v>1525</v>
      </c>
      <c r="E2257" s="113"/>
      <c r="F2257" s="113">
        <v>24.41</v>
      </c>
      <c r="G2257" s="113">
        <v>406.63236999999998</v>
      </c>
    </row>
    <row r="2258" spans="1:7" ht="16.5" hidden="1" outlineLevel="1" x14ac:dyDescent="0.25">
      <c r="A2258" s="120"/>
      <c r="B2258" s="128" t="s">
        <v>3195</v>
      </c>
      <c r="C2258" s="112">
        <v>2017</v>
      </c>
      <c r="D2258" s="113" t="s">
        <v>1525</v>
      </c>
      <c r="E2258" s="113"/>
      <c r="F2258" s="113">
        <v>24.41</v>
      </c>
      <c r="G2258" s="113">
        <v>671.34167500000001</v>
      </c>
    </row>
    <row r="2259" spans="1:7" ht="16.5" hidden="1" outlineLevel="1" x14ac:dyDescent="0.25">
      <c r="A2259" s="120"/>
      <c r="B2259" s="128" t="s">
        <v>3196</v>
      </c>
      <c r="C2259" s="112">
        <v>2017</v>
      </c>
      <c r="D2259" s="113" t="s">
        <v>1525</v>
      </c>
      <c r="E2259" s="113"/>
      <c r="F2259" s="113">
        <v>24.41</v>
      </c>
      <c r="G2259" s="113">
        <v>671.34167500000001</v>
      </c>
    </row>
    <row r="2260" spans="1:7" ht="16.5" hidden="1" outlineLevel="1" x14ac:dyDescent="0.25">
      <c r="A2260" s="120"/>
      <c r="B2260" s="128" t="s">
        <v>3197</v>
      </c>
      <c r="C2260" s="112">
        <v>2017</v>
      </c>
      <c r="D2260" s="113" t="s">
        <v>1525</v>
      </c>
      <c r="E2260" s="113"/>
      <c r="F2260" s="113">
        <v>24.41</v>
      </c>
      <c r="G2260" s="113">
        <v>614.63007000000005</v>
      </c>
    </row>
    <row r="2261" spans="1:7" ht="16.5" hidden="1" outlineLevel="1" x14ac:dyDescent="0.25">
      <c r="A2261" s="120"/>
      <c r="B2261" s="128" t="s">
        <v>3198</v>
      </c>
      <c r="C2261" s="112">
        <v>2017</v>
      </c>
      <c r="D2261" s="113" t="s">
        <v>1525</v>
      </c>
      <c r="E2261" s="113"/>
      <c r="F2261" s="113">
        <v>24.41</v>
      </c>
      <c r="G2261" s="113">
        <v>417.06796000000003</v>
      </c>
    </row>
    <row r="2262" spans="1:7" ht="16.5" hidden="1" outlineLevel="1" x14ac:dyDescent="0.25">
      <c r="A2262" s="120"/>
      <c r="B2262" s="128" t="s">
        <v>3199</v>
      </c>
      <c r="C2262" s="112">
        <v>2017</v>
      </c>
      <c r="D2262" s="113" t="s">
        <v>1525</v>
      </c>
      <c r="E2262" s="113"/>
      <c r="F2262" s="113">
        <v>24.41</v>
      </c>
      <c r="G2262" s="113">
        <v>391.13600000000002</v>
      </c>
    </row>
    <row r="2263" spans="1:7" ht="16.5" hidden="1" outlineLevel="1" x14ac:dyDescent="0.25">
      <c r="A2263" s="120"/>
      <c r="B2263" s="128" t="s">
        <v>3200</v>
      </c>
      <c r="C2263" s="112">
        <v>2017</v>
      </c>
      <c r="D2263" s="113" t="s">
        <v>1525</v>
      </c>
      <c r="E2263" s="113"/>
      <c r="F2263" s="113">
        <v>24.41</v>
      </c>
      <c r="G2263" s="113">
        <v>354.51020999999997</v>
      </c>
    </row>
    <row r="2264" spans="1:7" ht="16.5" hidden="1" outlineLevel="1" x14ac:dyDescent="0.25">
      <c r="A2264" s="120"/>
      <c r="B2264" s="128" t="s">
        <v>3201</v>
      </c>
      <c r="C2264" s="112">
        <v>2017</v>
      </c>
      <c r="D2264" s="113" t="s">
        <v>1525</v>
      </c>
      <c r="E2264" s="113"/>
      <c r="F2264" s="113">
        <v>24.41</v>
      </c>
      <c r="G2264" s="113">
        <v>361.85005000000001</v>
      </c>
    </row>
    <row r="2265" spans="1:7" ht="16.5" hidden="1" outlineLevel="1" x14ac:dyDescent="0.25">
      <c r="A2265" s="120"/>
      <c r="B2265" s="128" t="s">
        <v>3202</v>
      </c>
      <c r="C2265" s="112">
        <v>2017</v>
      </c>
      <c r="D2265" s="113" t="s">
        <v>1525</v>
      </c>
      <c r="E2265" s="113"/>
      <c r="F2265" s="113">
        <v>24.41</v>
      </c>
      <c r="G2265" s="113">
        <v>519.95939999999996</v>
      </c>
    </row>
    <row r="2266" spans="1:7" ht="16.5" hidden="1" outlineLevel="1" x14ac:dyDescent="0.25">
      <c r="A2266" s="120"/>
      <c r="B2266" s="128" t="s">
        <v>3203</v>
      </c>
      <c r="C2266" s="112">
        <v>2017</v>
      </c>
      <c r="D2266" s="113" t="s">
        <v>1525</v>
      </c>
      <c r="E2266" s="113"/>
      <c r="F2266" s="113">
        <v>24.41</v>
      </c>
      <c r="G2266" s="113">
        <v>488.51188999999999</v>
      </c>
    </row>
    <row r="2267" spans="1:7" ht="16.5" hidden="1" outlineLevel="1" x14ac:dyDescent="0.25">
      <c r="A2267" s="120"/>
      <c r="B2267" s="128" t="s">
        <v>3204</v>
      </c>
      <c r="C2267" s="112">
        <v>2017</v>
      </c>
      <c r="D2267" s="113" t="s">
        <v>1525</v>
      </c>
      <c r="E2267" s="113"/>
      <c r="F2267" s="113">
        <v>24.41</v>
      </c>
      <c r="G2267" s="113">
        <v>199.04695000000001</v>
      </c>
    </row>
    <row r="2268" spans="1:7" ht="16.5" hidden="1" outlineLevel="1" x14ac:dyDescent="0.25">
      <c r="A2268" s="120"/>
      <c r="B2268" s="128" t="s">
        <v>3205</v>
      </c>
      <c r="C2268" s="112">
        <v>2017</v>
      </c>
      <c r="D2268" s="113" t="s">
        <v>1525</v>
      </c>
      <c r="E2268" s="113"/>
      <c r="F2268" s="113">
        <v>24.41</v>
      </c>
      <c r="G2268" s="113">
        <v>224.97497999999999</v>
      </c>
    </row>
    <row r="2269" spans="1:7" ht="16.5" hidden="1" outlineLevel="1" x14ac:dyDescent="0.25">
      <c r="A2269" s="120"/>
      <c r="B2269" s="128" t="s">
        <v>3206</v>
      </c>
      <c r="C2269" s="112">
        <v>2017</v>
      </c>
      <c r="D2269" s="113" t="s">
        <v>1525</v>
      </c>
      <c r="E2269" s="113"/>
      <c r="F2269" s="113">
        <v>24.41</v>
      </c>
      <c r="G2269" s="113">
        <v>91.799890000000005</v>
      </c>
    </row>
    <row r="2270" spans="1:7" ht="16.5" hidden="1" outlineLevel="1" x14ac:dyDescent="0.25">
      <c r="A2270" s="120"/>
      <c r="B2270" s="128" t="s">
        <v>3207</v>
      </c>
      <c r="C2270" s="112">
        <v>2017</v>
      </c>
      <c r="D2270" s="113" t="s">
        <v>1525</v>
      </c>
      <c r="E2270" s="113"/>
      <c r="F2270" s="113">
        <v>24.41</v>
      </c>
      <c r="G2270" s="113">
        <v>140.36868000000001</v>
      </c>
    </row>
    <row r="2271" spans="1:7" ht="16.5" hidden="1" outlineLevel="1" x14ac:dyDescent="0.25">
      <c r="A2271" s="120"/>
      <c r="B2271" s="128" t="s">
        <v>3208</v>
      </c>
      <c r="C2271" s="112">
        <v>2017</v>
      </c>
      <c r="D2271" s="113" t="s">
        <v>1525</v>
      </c>
      <c r="E2271" s="113"/>
      <c r="F2271" s="113">
        <v>24.41</v>
      </c>
      <c r="G2271" s="113">
        <v>393.90361000000001</v>
      </c>
    </row>
    <row r="2272" spans="1:7" ht="16.5" hidden="1" outlineLevel="1" x14ac:dyDescent="0.25">
      <c r="A2272" s="120"/>
      <c r="B2272" s="128" t="s">
        <v>3209</v>
      </c>
      <c r="C2272" s="112">
        <v>2017</v>
      </c>
      <c r="D2272" s="113" t="s">
        <v>1525</v>
      </c>
      <c r="E2272" s="113"/>
      <c r="F2272" s="113">
        <v>24.41</v>
      </c>
      <c r="G2272" s="113">
        <v>336.01830999999999</v>
      </c>
    </row>
    <row r="2273" spans="1:9" ht="16.5" hidden="1" outlineLevel="1" x14ac:dyDescent="0.25">
      <c r="A2273" s="120"/>
      <c r="B2273" s="128" t="s">
        <v>3210</v>
      </c>
      <c r="C2273" s="112">
        <v>2017</v>
      </c>
      <c r="D2273" s="113" t="s">
        <v>1525</v>
      </c>
      <c r="E2273" s="113"/>
      <c r="F2273" s="113">
        <v>24.41</v>
      </c>
      <c r="G2273" s="113">
        <v>286.69699000000003</v>
      </c>
    </row>
    <row r="2274" spans="1:9" ht="16.5" hidden="1" outlineLevel="1" x14ac:dyDescent="0.25">
      <c r="A2274" s="120"/>
      <c r="B2274" s="128" t="s">
        <v>3211</v>
      </c>
      <c r="C2274" s="112">
        <v>2017</v>
      </c>
      <c r="D2274" s="113" t="s">
        <v>1525</v>
      </c>
      <c r="E2274" s="113"/>
      <c r="F2274" s="113">
        <v>24.41</v>
      </c>
      <c r="G2274" s="113">
        <v>48.144019999999998</v>
      </c>
    </row>
    <row r="2275" spans="1:9" ht="16.5" hidden="1" outlineLevel="1" x14ac:dyDescent="0.25">
      <c r="A2275" s="120"/>
      <c r="B2275" s="128" t="s">
        <v>3212</v>
      </c>
      <c r="C2275" s="112">
        <v>2018</v>
      </c>
      <c r="D2275" s="113" t="s">
        <v>1525</v>
      </c>
      <c r="E2275" s="113"/>
      <c r="F2275" s="113">
        <v>24.41</v>
      </c>
      <c r="G2275" s="113">
        <v>445.97055</v>
      </c>
    </row>
    <row r="2276" spans="1:9" ht="16.5" hidden="1" outlineLevel="1" x14ac:dyDescent="0.25">
      <c r="A2276" s="120"/>
      <c r="B2276" s="128" t="s">
        <v>3213</v>
      </c>
      <c r="C2276" s="112">
        <v>2018</v>
      </c>
      <c r="D2276" s="113" t="s">
        <v>1525</v>
      </c>
      <c r="E2276" s="113"/>
      <c r="F2276" s="113">
        <v>24.41</v>
      </c>
      <c r="G2276" s="113">
        <v>290.89756</v>
      </c>
    </row>
    <row r="2277" spans="1:9" ht="16.5" hidden="1" outlineLevel="1" x14ac:dyDescent="0.25">
      <c r="A2277" s="120"/>
      <c r="B2277" s="128" t="s">
        <v>3214</v>
      </c>
      <c r="C2277" s="112">
        <v>2018</v>
      </c>
      <c r="D2277" s="113" t="s">
        <v>1525</v>
      </c>
      <c r="E2277" s="113"/>
      <c r="F2277" s="113">
        <v>24.41</v>
      </c>
      <c r="G2277" s="113">
        <v>315.34451000000001</v>
      </c>
    </row>
    <row r="2278" spans="1:9" ht="16.5" hidden="1" outlineLevel="1" x14ac:dyDescent="0.25">
      <c r="A2278" s="120"/>
      <c r="B2278" s="128" t="s">
        <v>3215</v>
      </c>
      <c r="C2278" s="112">
        <v>2018</v>
      </c>
      <c r="D2278" s="113" t="s">
        <v>1525</v>
      </c>
      <c r="E2278" s="113"/>
      <c r="F2278" s="113">
        <v>24.41</v>
      </c>
      <c r="G2278" s="113">
        <v>393.83105999999998</v>
      </c>
    </row>
    <row r="2279" spans="1:9" ht="16.5" hidden="1" outlineLevel="1" x14ac:dyDescent="0.25">
      <c r="A2279" s="120"/>
      <c r="B2279" s="128" t="s">
        <v>3216</v>
      </c>
      <c r="C2279" s="112">
        <v>2018</v>
      </c>
      <c r="D2279" s="113" t="s">
        <v>1547</v>
      </c>
      <c r="E2279" s="113"/>
      <c r="F2279" s="113">
        <v>24.41</v>
      </c>
      <c r="G2279" s="113">
        <v>450.79728999999998</v>
      </c>
    </row>
    <row r="2280" spans="1:9" ht="16.5" hidden="1" outlineLevel="1" x14ac:dyDescent="0.25">
      <c r="A2280" s="120"/>
      <c r="B2280" s="128" t="s">
        <v>3217</v>
      </c>
      <c r="C2280" s="112">
        <v>2018</v>
      </c>
      <c r="D2280" s="113" t="s">
        <v>1525</v>
      </c>
      <c r="E2280" s="113"/>
      <c r="F2280" s="113">
        <v>24.41</v>
      </c>
      <c r="G2280" s="113">
        <v>431.06772999999998</v>
      </c>
    </row>
    <row r="2281" spans="1:9" ht="16.5" hidden="1" outlineLevel="1" x14ac:dyDescent="0.25">
      <c r="A2281" s="120"/>
      <c r="B2281" s="128" t="s">
        <v>3218</v>
      </c>
      <c r="C2281" s="112">
        <v>2018</v>
      </c>
      <c r="D2281" s="113" t="s">
        <v>1525</v>
      </c>
      <c r="E2281" s="113"/>
      <c r="F2281" s="113">
        <v>24.41</v>
      </c>
      <c r="G2281" s="113">
        <v>344.79619000000002</v>
      </c>
    </row>
    <row r="2282" spans="1:9" ht="16.5" hidden="1" outlineLevel="1" x14ac:dyDescent="0.25">
      <c r="A2282" s="120"/>
      <c r="B2282" s="128" t="s">
        <v>3219</v>
      </c>
      <c r="C2282" s="112">
        <v>2018</v>
      </c>
      <c r="D2282" s="113" t="s">
        <v>1525</v>
      </c>
      <c r="E2282" s="113"/>
      <c r="F2282" s="113">
        <v>24.41</v>
      </c>
      <c r="G2282" s="113">
        <v>385.99288999999999</v>
      </c>
    </row>
    <row r="2283" spans="1:9" ht="16.5" hidden="1" outlineLevel="1" x14ac:dyDescent="0.25">
      <c r="A2283" s="120"/>
      <c r="B2283" s="128" t="s">
        <v>3220</v>
      </c>
      <c r="C2283" s="112">
        <v>2018</v>
      </c>
      <c r="D2283" s="113" t="s">
        <v>1525</v>
      </c>
      <c r="E2283" s="113"/>
      <c r="F2283" s="113">
        <v>24.41</v>
      </c>
      <c r="G2283" s="113">
        <v>362.80522999999999</v>
      </c>
    </row>
    <row r="2284" spans="1:9" ht="16.5" hidden="1" outlineLevel="1" x14ac:dyDescent="0.25">
      <c r="A2284" s="120"/>
      <c r="B2284" s="128" t="s">
        <v>3221</v>
      </c>
      <c r="C2284" s="112">
        <v>2018</v>
      </c>
      <c r="D2284" s="113" t="s">
        <v>1525</v>
      </c>
      <c r="E2284" s="113"/>
      <c r="F2284" s="113">
        <v>24.41</v>
      </c>
      <c r="G2284" s="113">
        <v>299.73263000000003</v>
      </c>
      <c r="I2284" s="218"/>
    </row>
    <row r="2285" spans="1:9" ht="16.5" hidden="1" outlineLevel="1" x14ac:dyDescent="0.25">
      <c r="A2285" s="120"/>
      <c r="B2285" s="128" t="s">
        <v>3222</v>
      </c>
      <c r="C2285" s="112">
        <v>2018</v>
      </c>
      <c r="D2285" s="113" t="s">
        <v>1525</v>
      </c>
      <c r="E2285" s="113"/>
      <c r="F2285" s="113">
        <v>24.41</v>
      </c>
      <c r="G2285" s="113">
        <v>398.91224</v>
      </c>
    </row>
    <row r="2286" spans="1:9" ht="16.5" hidden="1" outlineLevel="1" x14ac:dyDescent="0.25">
      <c r="A2286" s="120"/>
      <c r="B2286" s="128" t="s">
        <v>3223</v>
      </c>
      <c r="C2286" s="112">
        <v>2018</v>
      </c>
      <c r="D2286" s="113" t="s">
        <v>1525</v>
      </c>
      <c r="E2286" s="113"/>
      <c r="F2286" s="113">
        <v>24.41</v>
      </c>
      <c r="G2286" s="113">
        <v>353.15355</v>
      </c>
    </row>
    <row r="2287" spans="1:9" ht="16.5" hidden="1" outlineLevel="1" x14ac:dyDescent="0.25">
      <c r="A2287" s="120"/>
      <c r="B2287" s="128" t="s">
        <v>3224</v>
      </c>
      <c r="C2287" s="112">
        <v>2018</v>
      </c>
      <c r="D2287" s="113" t="s">
        <v>1525</v>
      </c>
      <c r="E2287" s="113"/>
      <c r="F2287" s="113">
        <v>24.41</v>
      </c>
      <c r="G2287" s="113">
        <v>401.89347999999995</v>
      </c>
    </row>
    <row r="2288" spans="1:9" ht="16.5" hidden="1" outlineLevel="1" x14ac:dyDescent="0.25">
      <c r="A2288" s="120"/>
      <c r="B2288" s="128" t="s">
        <v>3225</v>
      </c>
      <c r="C2288" s="112">
        <v>2018</v>
      </c>
      <c r="D2288" s="113" t="s">
        <v>1525</v>
      </c>
      <c r="E2288" s="113"/>
      <c r="F2288" s="113">
        <v>24.41</v>
      </c>
      <c r="G2288" s="113">
        <v>314.54205999999999</v>
      </c>
    </row>
    <row r="2289" spans="1:9" ht="16.5" hidden="1" outlineLevel="1" x14ac:dyDescent="0.25">
      <c r="A2289" s="120"/>
      <c r="B2289" s="128" t="s">
        <v>3226</v>
      </c>
      <c r="C2289" s="112">
        <v>2018</v>
      </c>
      <c r="D2289" s="113" t="s">
        <v>1525</v>
      </c>
      <c r="E2289" s="113"/>
      <c r="F2289" s="113">
        <v>24.41</v>
      </c>
      <c r="G2289" s="113">
        <v>616.21443999999997</v>
      </c>
    </row>
    <row r="2290" spans="1:9" ht="16.5" hidden="1" outlineLevel="1" x14ac:dyDescent="0.25">
      <c r="A2290" s="120"/>
      <c r="B2290" s="128" t="s">
        <v>3227</v>
      </c>
      <c r="C2290" s="112">
        <v>2018</v>
      </c>
      <c r="D2290" s="113" t="s">
        <v>1525</v>
      </c>
      <c r="E2290" s="113"/>
      <c r="F2290" s="113">
        <v>24.41</v>
      </c>
      <c r="G2290" s="113">
        <v>289.37025</v>
      </c>
      <c r="I2290" s="218"/>
    </row>
    <row r="2291" spans="1:9" ht="16.5" hidden="1" outlineLevel="1" x14ac:dyDescent="0.25">
      <c r="A2291" s="120"/>
      <c r="B2291" s="128" t="s">
        <v>3228</v>
      </c>
      <c r="C2291" s="112">
        <v>2018</v>
      </c>
      <c r="D2291" s="113" t="s">
        <v>1525</v>
      </c>
      <c r="E2291" s="113"/>
      <c r="F2291" s="113">
        <v>24.41</v>
      </c>
      <c r="G2291" s="113">
        <v>305.77895000000001</v>
      </c>
      <c r="I2291" s="218"/>
    </row>
    <row r="2292" spans="1:9" ht="16.5" hidden="1" outlineLevel="1" x14ac:dyDescent="0.25">
      <c r="A2292" s="120"/>
      <c r="B2292" s="128" t="s">
        <v>3229</v>
      </c>
      <c r="C2292" s="112">
        <v>2018</v>
      </c>
      <c r="D2292" s="113" t="s">
        <v>1525</v>
      </c>
      <c r="E2292" s="113"/>
      <c r="F2292" s="113">
        <v>24.41</v>
      </c>
      <c r="G2292" s="113">
        <v>362.86228000000006</v>
      </c>
    </row>
    <row r="2293" spans="1:9" ht="16.5" hidden="1" outlineLevel="1" x14ac:dyDescent="0.25">
      <c r="A2293" s="120"/>
      <c r="B2293" s="128" t="s">
        <v>3230</v>
      </c>
      <c r="C2293" s="112">
        <v>2018</v>
      </c>
      <c r="D2293" s="113" t="s">
        <v>1525</v>
      </c>
      <c r="E2293" s="113"/>
      <c r="F2293" s="113">
        <v>24.41</v>
      </c>
      <c r="G2293" s="113">
        <v>338.07418999999999</v>
      </c>
    </row>
    <row r="2294" spans="1:9" ht="16.5" hidden="1" outlineLevel="1" x14ac:dyDescent="0.25">
      <c r="A2294" s="120"/>
      <c r="B2294" s="128" t="s">
        <v>3231</v>
      </c>
      <c r="C2294" s="112">
        <v>2018</v>
      </c>
      <c r="D2294" s="113" t="s">
        <v>1525</v>
      </c>
      <c r="E2294" s="113"/>
      <c r="F2294" s="113">
        <v>24.41</v>
      </c>
      <c r="G2294" s="113">
        <v>538.75622999999996</v>
      </c>
    </row>
    <row r="2295" spans="1:9" ht="16.5" hidden="1" outlineLevel="1" x14ac:dyDescent="0.25">
      <c r="A2295" s="120"/>
      <c r="B2295" s="128" t="s">
        <v>3232</v>
      </c>
      <c r="C2295" s="112">
        <v>2018</v>
      </c>
      <c r="D2295" s="113" t="s">
        <v>1525</v>
      </c>
      <c r="E2295" s="113"/>
      <c r="F2295" s="113">
        <v>24.41</v>
      </c>
      <c r="G2295" s="113">
        <v>503.07264000000004</v>
      </c>
    </row>
    <row r="2296" spans="1:9" ht="16.5" hidden="1" outlineLevel="1" x14ac:dyDescent="0.25">
      <c r="A2296" s="120"/>
      <c r="B2296" s="128" t="s">
        <v>3233</v>
      </c>
      <c r="C2296" s="112">
        <v>2018</v>
      </c>
      <c r="D2296" s="113" t="s">
        <v>1525</v>
      </c>
      <c r="E2296" s="113"/>
      <c r="F2296" s="113">
        <v>24.41</v>
      </c>
      <c r="G2296" s="113">
        <v>463.28332</v>
      </c>
    </row>
    <row r="2297" spans="1:9" ht="16.5" hidden="1" outlineLevel="1" x14ac:dyDescent="0.25">
      <c r="A2297" s="120"/>
      <c r="B2297" s="128" t="s">
        <v>3234</v>
      </c>
      <c r="C2297" s="112">
        <v>2018</v>
      </c>
      <c r="D2297" s="113" t="s">
        <v>1525</v>
      </c>
      <c r="E2297" s="113"/>
      <c r="F2297" s="113">
        <v>24.41</v>
      </c>
      <c r="G2297" s="113">
        <v>615.03581999999994</v>
      </c>
    </row>
    <row r="2298" spans="1:9" ht="16.5" hidden="1" outlineLevel="1" x14ac:dyDescent="0.25">
      <c r="A2298" s="120"/>
      <c r="B2298" s="128" t="s">
        <v>3235</v>
      </c>
      <c r="C2298" s="112">
        <v>2018</v>
      </c>
      <c r="D2298" s="113" t="s">
        <v>1525</v>
      </c>
      <c r="E2298" s="113"/>
      <c r="F2298" s="113">
        <v>24.41</v>
      </c>
      <c r="G2298" s="113">
        <v>511.56637999999998</v>
      </c>
    </row>
    <row r="2299" spans="1:9" ht="16.5" hidden="1" outlineLevel="1" x14ac:dyDescent="0.25">
      <c r="A2299" s="120"/>
      <c r="B2299" s="128" t="s">
        <v>3236</v>
      </c>
      <c r="C2299" s="112">
        <v>2018</v>
      </c>
      <c r="D2299" s="113" t="s">
        <v>1525</v>
      </c>
      <c r="E2299" s="113"/>
      <c r="F2299" s="113">
        <v>24.41</v>
      </c>
      <c r="G2299" s="113">
        <v>1104.5321899999999</v>
      </c>
    </row>
    <row r="2300" spans="1:9" ht="16.5" hidden="1" outlineLevel="1" x14ac:dyDescent="0.25">
      <c r="A2300" s="120"/>
      <c r="B2300" s="128" t="s">
        <v>3237</v>
      </c>
      <c r="C2300" s="112">
        <v>2018</v>
      </c>
      <c r="D2300" s="113" t="s">
        <v>1525</v>
      </c>
      <c r="E2300" s="113"/>
      <c r="F2300" s="113">
        <v>24.41</v>
      </c>
      <c r="G2300" s="113">
        <v>378.59168</v>
      </c>
    </row>
    <row r="2301" spans="1:9" ht="16.5" hidden="1" outlineLevel="1" x14ac:dyDescent="0.25">
      <c r="A2301" s="120"/>
      <c r="B2301" s="128" t="s">
        <v>3238</v>
      </c>
      <c r="C2301" s="112">
        <v>2018</v>
      </c>
      <c r="D2301" s="113" t="s">
        <v>1525</v>
      </c>
      <c r="E2301" s="113"/>
      <c r="F2301" s="113">
        <v>24.41</v>
      </c>
      <c r="G2301" s="113">
        <v>418.14171000000005</v>
      </c>
    </row>
    <row r="2302" spans="1:9" ht="16.5" hidden="1" outlineLevel="1" x14ac:dyDescent="0.25">
      <c r="A2302" s="120"/>
      <c r="B2302" s="128" t="s">
        <v>3239</v>
      </c>
      <c r="C2302" s="112">
        <v>2018</v>
      </c>
      <c r="D2302" s="113" t="s">
        <v>1525</v>
      </c>
      <c r="E2302" s="113"/>
      <c r="F2302" s="113">
        <v>24.41</v>
      </c>
      <c r="G2302" s="113">
        <v>291.09195</v>
      </c>
      <c r="I2302" s="218"/>
    </row>
    <row r="2303" spans="1:9" ht="16.5" hidden="1" outlineLevel="1" x14ac:dyDescent="0.25">
      <c r="A2303" s="120"/>
      <c r="B2303" s="128" t="s">
        <v>3240</v>
      </c>
      <c r="C2303" s="112">
        <v>2018</v>
      </c>
      <c r="D2303" s="113" t="s">
        <v>1525</v>
      </c>
      <c r="E2303" s="113"/>
      <c r="F2303" s="113">
        <v>24.41</v>
      </c>
      <c r="G2303" s="113">
        <v>327.49619999999999</v>
      </c>
    </row>
    <row r="2304" spans="1:9" ht="16.5" hidden="1" outlineLevel="1" x14ac:dyDescent="0.25">
      <c r="A2304" s="120"/>
      <c r="B2304" s="128" t="s">
        <v>3241</v>
      </c>
      <c r="C2304" s="112">
        <v>2018</v>
      </c>
      <c r="D2304" s="113" t="s">
        <v>1525</v>
      </c>
      <c r="E2304" s="113"/>
      <c r="F2304" s="113">
        <v>24.41</v>
      </c>
      <c r="G2304" s="113">
        <v>328.92887999999999</v>
      </c>
    </row>
    <row r="2305" spans="1:9" ht="16.5" hidden="1" outlineLevel="1" x14ac:dyDescent="0.25">
      <c r="A2305" s="120"/>
      <c r="B2305" s="128" t="s">
        <v>3242</v>
      </c>
      <c r="C2305" s="112">
        <v>2018</v>
      </c>
      <c r="D2305" s="113" t="s">
        <v>1525</v>
      </c>
      <c r="E2305" s="113"/>
      <c r="F2305" s="113">
        <v>24.41</v>
      </c>
      <c r="G2305" s="113">
        <v>435.23379</v>
      </c>
    </row>
    <row r="2306" spans="1:9" ht="16.5" hidden="1" outlineLevel="1" x14ac:dyDescent="0.25">
      <c r="A2306" s="120"/>
      <c r="B2306" s="128" t="s">
        <v>3243</v>
      </c>
      <c r="C2306" s="112">
        <v>2018</v>
      </c>
      <c r="D2306" s="113" t="s">
        <v>1525</v>
      </c>
      <c r="E2306" s="113"/>
      <c r="F2306" s="113">
        <v>24.41</v>
      </c>
      <c r="G2306" s="113">
        <v>382.25304</v>
      </c>
    </row>
    <row r="2307" spans="1:9" ht="16.5" hidden="1" outlineLevel="1" x14ac:dyDescent="0.25">
      <c r="A2307" s="120"/>
      <c r="B2307" s="128" t="s">
        <v>3244</v>
      </c>
      <c r="C2307" s="112">
        <v>2018</v>
      </c>
      <c r="D2307" s="113" t="s">
        <v>1547</v>
      </c>
      <c r="E2307" s="113"/>
      <c r="F2307" s="113">
        <v>24.41</v>
      </c>
      <c r="G2307" s="113">
        <v>432.02509999999995</v>
      </c>
    </row>
    <row r="2308" spans="1:9" ht="16.5" hidden="1" outlineLevel="1" x14ac:dyDescent="0.25">
      <c r="A2308" s="120"/>
      <c r="B2308" s="128" t="s">
        <v>3245</v>
      </c>
      <c r="C2308" s="112">
        <v>2018</v>
      </c>
      <c r="D2308" s="113" t="s">
        <v>1525</v>
      </c>
      <c r="E2308" s="113"/>
      <c r="F2308" s="113">
        <v>24.41</v>
      </c>
      <c r="G2308" s="113">
        <v>302.61195000000004</v>
      </c>
      <c r="I2308" s="218"/>
    </row>
    <row r="2309" spans="1:9" ht="16.5" hidden="1" outlineLevel="1" x14ac:dyDescent="0.25">
      <c r="A2309" s="120"/>
      <c r="B2309" s="128" t="s">
        <v>3246</v>
      </c>
      <c r="C2309" s="112">
        <v>2018</v>
      </c>
      <c r="D2309" s="113" t="s">
        <v>1525</v>
      </c>
      <c r="E2309" s="113"/>
      <c r="F2309" s="113">
        <v>24.41</v>
      </c>
      <c r="G2309" s="113">
        <v>312.23014000000001</v>
      </c>
    </row>
    <row r="2310" spans="1:9" ht="16.5" hidden="1" outlineLevel="1" x14ac:dyDescent="0.25">
      <c r="A2310" s="120"/>
      <c r="B2310" s="128" t="s">
        <v>3247</v>
      </c>
      <c r="C2310" s="112">
        <v>2018</v>
      </c>
      <c r="D2310" s="113" t="s">
        <v>1525</v>
      </c>
      <c r="E2310" s="113"/>
      <c r="F2310" s="113">
        <v>24.41</v>
      </c>
      <c r="G2310" s="113">
        <v>437.35359000000005</v>
      </c>
    </row>
    <row r="2311" spans="1:9" ht="16.5" hidden="1" outlineLevel="1" x14ac:dyDescent="0.25">
      <c r="A2311" s="120"/>
      <c r="B2311" s="128" t="s">
        <v>3248</v>
      </c>
      <c r="C2311" s="112">
        <v>2018</v>
      </c>
      <c r="D2311" s="113" t="s">
        <v>1525</v>
      </c>
      <c r="E2311" s="113"/>
      <c r="F2311" s="113">
        <v>24.41</v>
      </c>
      <c r="G2311" s="113">
        <v>428.22003999999998</v>
      </c>
    </row>
    <row r="2312" spans="1:9" ht="16.5" hidden="1" outlineLevel="1" x14ac:dyDescent="0.25">
      <c r="A2312" s="120"/>
      <c r="B2312" s="128" t="s">
        <v>3249</v>
      </c>
      <c r="C2312" s="112">
        <v>2018</v>
      </c>
      <c r="D2312" s="113" t="s">
        <v>1525</v>
      </c>
      <c r="E2312" s="113"/>
      <c r="F2312" s="113">
        <v>24.41</v>
      </c>
      <c r="G2312" s="113">
        <v>530.05813000000001</v>
      </c>
    </row>
    <row r="2313" spans="1:9" ht="16.5" hidden="1" outlineLevel="1" x14ac:dyDescent="0.25">
      <c r="A2313" s="120"/>
      <c r="B2313" s="128" t="s">
        <v>3250</v>
      </c>
      <c r="C2313" s="112">
        <v>2018</v>
      </c>
      <c r="D2313" s="113" t="s">
        <v>1525</v>
      </c>
      <c r="E2313" s="113"/>
      <c r="F2313" s="113">
        <v>24.41</v>
      </c>
      <c r="G2313" s="113">
        <v>326.50749999999999</v>
      </c>
    </row>
    <row r="2314" spans="1:9" ht="16.5" hidden="1" outlineLevel="1" x14ac:dyDescent="0.25">
      <c r="A2314" s="120"/>
      <c r="B2314" s="128" t="s">
        <v>3251</v>
      </c>
      <c r="C2314" s="112">
        <v>2018</v>
      </c>
      <c r="D2314" s="113" t="s">
        <v>1547</v>
      </c>
      <c r="E2314" s="113"/>
      <c r="F2314" s="113">
        <v>24.41</v>
      </c>
      <c r="G2314" s="113">
        <v>512.78599999999994</v>
      </c>
    </row>
    <row r="2315" spans="1:9" ht="16.5" hidden="1" outlineLevel="1" x14ac:dyDescent="0.25">
      <c r="A2315" s="120"/>
      <c r="B2315" s="128" t="s">
        <v>3252</v>
      </c>
      <c r="C2315" s="112">
        <v>2018</v>
      </c>
      <c r="D2315" s="113" t="s">
        <v>1525</v>
      </c>
      <c r="E2315" s="113"/>
      <c r="F2315" s="113">
        <v>24.41</v>
      </c>
      <c r="G2315" s="113">
        <v>568.26496999999995</v>
      </c>
    </row>
    <row r="2316" spans="1:9" ht="16.5" hidden="1" outlineLevel="1" x14ac:dyDescent="0.25">
      <c r="A2316" s="120"/>
      <c r="B2316" s="128" t="s">
        <v>3253</v>
      </c>
      <c r="C2316" s="112">
        <v>2018</v>
      </c>
      <c r="D2316" s="113" t="s">
        <v>1547</v>
      </c>
      <c r="E2316" s="113"/>
      <c r="F2316" s="113">
        <v>24.41</v>
      </c>
      <c r="G2316" s="113">
        <v>479.66631999999998</v>
      </c>
    </row>
    <row r="2317" spans="1:9" ht="16.5" hidden="1" outlineLevel="1" x14ac:dyDescent="0.25">
      <c r="A2317" s="120"/>
      <c r="B2317" s="128" t="s">
        <v>3254</v>
      </c>
      <c r="C2317" s="112">
        <v>2018</v>
      </c>
      <c r="D2317" s="113" t="s">
        <v>1525</v>
      </c>
      <c r="E2317" s="113"/>
      <c r="F2317" s="113">
        <v>24.41</v>
      </c>
      <c r="G2317" s="113">
        <v>266.90418</v>
      </c>
      <c r="I2317" s="218"/>
    </row>
    <row r="2318" spans="1:9" ht="16.5" hidden="1" outlineLevel="1" x14ac:dyDescent="0.25">
      <c r="A2318" s="120"/>
      <c r="B2318" s="128" t="s">
        <v>3255</v>
      </c>
      <c r="C2318" s="112">
        <v>2018</v>
      </c>
      <c r="D2318" s="113" t="s">
        <v>1525</v>
      </c>
      <c r="E2318" s="113"/>
      <c r="F2318" s="113">
        <v>24.41</v>
      </c>
      <c r="G2318" s="113">
        <v>285.62243000000001</v>
      </c>
      <c r="I2318" s="218"/>
    </row>
    <row r="2319" spans="1:9" ht="16.5" hidden="1" outlineLevel="1" x14ac:dyDescent="0.25">
      <c r="A2319" s="120"/>
      <c r="B2319" s="128" t="s">
        <v>3256</v>
      </c>
      <c r="C2319" s="112">
        <v>2018</v>
      </c>
      <c r="D2319" s="113" t="s">
        <v>1525</v>
      </c>
      <c r="E2319" s="113"/>
      <c r="F2319" s="113">
        <v>24.41</v>
      </c>
      <c r="G2319" s="113">
        <v>404.75109000000003</v>
      </c>
      <c r="I2319" s="218"/>
    </row>
    <row r="2320" spans="1:9" ht="16.5" hidden="1" outlineLevel="1" x14ac:dyDescent="0.25">
      <c r="A2320" s="120"/>
      <c r="B2320" s="128" t="s">
        <v>3257</v>
      </c>
      <c r="C2320" s="112">
        <v>2018</v>
      </c>
      <c r="D2320" s="113" t="s">
        <v>1525</v>
      </c>
      <c r="E2320" s="113"/>
      <c r="F2320" s="113">
        <v>24.41</v>
      </c>
      <c r="G2320" s="113">
        <v>499.65810999999997</v>
      </c>
    </row>
    <row r="2321" spans="1:9" ht="16.5" hidden="1" outlineLevel="1" x14ac:dyDescent="0.25">
      <c r="A2321" s="120"/>
      <c r="B2321" s="128" t="s">
        <v>3258</v>
      </c>
      <c r="C2321" s="112">
        <v>2018</v>
      </c>
      <c r="D2321" s="113" t="s">
        <v>1525</v>
      </c>
      <c r="E2321" s="113"/>
      <c r="F2321" s="113">
        <v>24.41</v>
      </c>
      <c r="G2321" s="113">
        <v>632.73874000000001</v>
      </c>
    </row>
    <row r="2322" spans="1:9" ht="16.5" hidden="1" outlineLevel="1" x14ac:dyDescent="0.25">
      <c r="A2322" s="120"/>
      <c r="B2322" s="128" t="s">
        <v>3259</v>
      </c>
      <c r="C2322" s="112">
        <v>2018</v>
      </c>
      <c r="D2322" s="113" t="s">
        <v>1525</v>
      </c>
      <c r="E2322" s="113"/>
      <c r="F2322" s="113">
        <v>24.41</v>
      </c>
      <c r="G2322" s="113">
        <v>276.05932000000001</v>
      </c>
      <c r="I2322" s="218"/>
    </row>
    <row r="2323" spans="1:9" ht="16.5" hidden="1" outlineLevel="1" x14ac:dyDescent="0.25">
      <c r="A2323" s="120"/>
      <c r="B2323" s="128" t="s">
        <v>3260</v>
      </c>
      <c r="C2323" s="112">
        <v>2018</v>
      </c>
      <c r="D2323" s="113" t="s">
        <v>1525</v>
      </c>
      <c r="E2323" s="113"/>
      <c r="F2323" s="113">
        <v>24.41</v>
      </c>
      <c r="G2323" s="113">
        <v>476.36409999999995</v>
      </c>
    </row>
    <row r="2324" spans="1:9" ht="16.5" hidden="1" outlineLevel="1" x14ac:dyDescent="0.25">
      <c r="A2324" s="120"/>
      <c r="B2324" s="128" t="s">
        <v>3261</v>
      </c>
      <c r="C2324" s="112">
        <v>2018</v>
      </c>
      <c r="D2324" s="113" t="s">
        <v>1525</v>
      </c>
      <c r="E2324" s="113"/>
      <c r="F2324" s="113">
        <v>24.41</v>
      </c>
      <c r="G2324" s="113">
        <v>326.63590999999997</v>
      </c>
    </row>
    <row r="2325" spans="1:9" ht="16.5" hidden="1" outlineLevel="1" x14ac:dyDescent="0.25">
      <c r="A2325" s="120"/>
      <c r="B2325" s="128" t="s">
        <v>3262</v>
      </c>
      <c r="C2325" s="112">
        <v>2018</v>
      </c>
      <c r="D2325" s="113" t="s">
        <v>1525</v>
      </c>
      <c r="E2325" s="113"/>
      <c r="F2325" s="113">
        <v>24.41</v>
      </c>
      <c r="G2325" s="113">
        <v>251.49226999999999</v>
      </c>
      <c r="I2325" s="218"/>
    </row>
    <row r="2326" spans="1:9" ht="16.5" hidden="1" outlineLevel="1" x14ac:dyDescent="0.25">
      <c r="A2326" s="120"/>
      <c r="B2326" s="128" t="s">
        <v>3263</v>
      </c>
      <c r="C2326" s="112">
        <v>2018</v>
      </c>
      <c r="D2326" s="113" t="s">
        <v>1525</v>
      </c>
      <c r="E2326" s="113"/>
      <c r="F2326" s="113">
        <v>24.41</v>
      </c>
      <c r="G2326" s="113">
        <v>548.76426000000004</v>
      </c>
    </row>
    <row r="2327" spans="1:9" ht="16.5" hidden="1" outlineLevel="1" x14ac:dyDescent="0.25">
      <c r="A2327" s="120"/>
      <c r="B2327" s="128" t="s">
        <v>3264</v>
      </c>
      <c r="C2327" s="112">
        <v>2018</v>
      </c>
      <c r="D2327" s="113" t="s">
        <v>1525</v>
      </c>
      <c r="E2327" s="113"/>
      <c r="F2327" s="113">
        <v>24.41</v>
      </c>
      <c r="G2327" s="113">
        <v>409.86723000000001</v>
      </c>
    </row>
    <row r="2328" spans="1:9" ht="16.5" hidden="1" outlineLevel="1" x14ac:dyDescent="0.25">
      <c r="A2328" s="120"/>
      <c r="B2328" s="128" t="s">
        <v>3265</v>
      </c>
      <c r="C2328" s="112">
        <v>2018</v>
      </c>
      <c r="D2328" s="113" t="s">
        <v>1525</v>
      </c>
      <c r="E2328" s="113"/>
      <c r="F2328" s="113">
        <v>24.41</v>
      </c>
      <c r="G2328" s="113">
        <v>361.08390999999995</v>
      </c>
    </row>
    <row r="2329" spans="1:9" ht="16.5" hidden="1" outlineLevel="1" x14ac:dyDescent="0.25">
      <c r="A2329" s="120"/>
      <c r="B2329" s="128" t="s">
        <v>3266</v>
      </c>
      <c r="C2329" s="112">
        <v>2018</v>
      </c>
      <c r="D2329" s="113" t="s">
        <v>1525</v>
      </c>
      <c r="E2329" s="113"/>
      <c r="F2329" s="113">
        <v>24.41</v>
      </c>
      <c r="G2329" s="113">
        <v>432.47402</v>
      </c>
    </row>
    <row r="2330" spans="1:9" ht="16.5" hidden="1" outlineLevel="1" x14ac:dyDescent="0.25">
      <c r="A2330" s="120"/>
      <c r="B2330" s="128" t="s">
        <v>3267</v>
      </c>
      <c r="C2330" s="112">
        <v>2018</v>
      </c>
      <c r="D2330" s="113" t="s">
        <v>1525</v>
      </c>
      <c r="E2330" s="113"/>
      <c r="F2330" s="113">
        <v>24.41</v>
      </c>
      <c r="G2330" s="113">
        <v>316.99596000000003</v>
      </c>
    </row>
    <row r="2331" spans="1:9" ht="16.5" hidden="1" outlineLevel="1" x14ac:dyDescent="0.25">
      <c r="A2331" s="120"/>
      <c r="B2331" s="128" t="s">
        <v>3268</v>
      </c>
      <c r="C2331" s="112">
        <v>2018</v>
      </c>
      <c r="D2331" s="113" t="s">
        <v>1525</v>
      </c>
      <c r="E2331" s="113"/>
      <c r="F2331" s="113">
        <v>24.41</v>
      </c>
      <c r="G2331" s="113">
        <v>589.16561999999999</v>
      </c>
    </row>
    <row r="2332" spans="1:9" ht="16.5" hidden="1" outlineLevel="1" x14ac:dyDescent="0.25">
      <c r="A2332" s="120"/>
      <c r="B2332" s="128" t="s">
        <v>3269</v>
      </c>
      <c r="C2332" s="112">
        <v>2018</v>
      </c>
      <c r="D2332" s="113" t="s">
        <v>1525</v>
      </c>
      <c r="E2332" s="113"/>
      <c r="F2332" s="113">
        <v>24.41</v>
      </c>
      <c r="G2332" s="113">
        <v>353.08322999999996</v>
      </c>
    </row>
    <row r="2333" spans="1:9" ht="16.5" hidden="1" outlineLevel="1" x14ac:dyDescent="0.25">
      <c r="A2333" s="120"/>
      <c r="B2333" s="128" t="s">
        <v>3270</v>
      </c>
      <c r="C2333" s="112">
        <v>2018</v>
      </c>
      <c r="D2333" s="113" t="s">
        <v>1525</v>
      </c>
      <c r="E2333" s="113"/>
      <c r="F2333" s="113">
        <v>24.41</v>
      </c>
      <c r="G2333" s="113">
        <v>420.90884</v>
      </c>
    </row>
    <row r="2334" spans="1:9" ht="16.5" hidden="1" outlineLevel="1" x14ac:dyDescent="0.25">
      <c r="A2334" s="120"/>
      <c r="B2334" s="128" t="s">
        <v>3271</v>
      </c>
      <c r="C2334" s="112">
        <v>2018</v>
      </c>
      <c r="D2334" s="113" t="s">
        <v>1525</v>
      </c>
      <c r="E2334" s="113"/>
      <c r="F2334" s="113">
        <v>24.41</v>
      </c>
      <c r="G2334" s="113">
        <v>413.68603000000002</v>
      </c>
    </row>
    <row r="2335" spans="1:9" ht="16.5" hidden="1" outlineLevel="1" x14ac:dyDescent="0.25">
      <c r="A2335" s="120"/>
      <c r="B2335" s="128" t="s">
        <v>3272</v>
      </c>
      <c r="C2335" s="112">
        <v>2018</v>
      </c>
      <c r="D2335" s="113" t="s">
        <v>1525</v>
      </c>
      <c r="E2335" s="113"/>
      <c r="F2335" s="113">
        <v>24.41</v>
      </c>
      <c r="G2335" s="113">
        <v>700.14373999999998</v>
      </c>
    </row>
    <row r="2336" spans="1:9" ht="16.5" hidden="1" outlineLevel="1" x14ac:dyDescent="0.25">
      <c r="A2336" s="120"/>
      <c r="B2336" s="128" t="s">
        <v>3273</v>
      </c>
      <c r="C2336" s="112">
        <v>2018</v>
      </c>
      <c r="D2336" s="113" t="s">
        <v>1525</v>
      </c>
      <c r="E2336" s="113"/>
      <c r="F2336" s="113">
        <v>24.41</v>
      </c>
      <c r="G2336" s="113">
        <v>310.93127000000004</v>
      </c>
    </row>
    <row r="2337" spans="1:9" ht="16.5" hidden="1" outlineLevel="1" x14ac:dyDescent="0.25">
      <c r="A2337" s="120"/>
      <c r="B2337" s="128" t="s">
        <v>3274</v>
      </c>
      <c r="C2337" s="112">
        <v>2018</v>
      </c>
      <c r="D2337" s="113" t="s">
        <v>1525</v>
      </c>
      <c r="E2337" s="113"/>
      <c r="F2337" s="113">
        <v>24.41</v>
      </c>
      <c r="G2337" s="113">
        <v>468.41645</v>
      </c>
      <c r="I2337" s="218"/>
    </row>
    <row r="2338" spans="1:9" ht="16.5" hidden="1" outlineLevel="1" x14ac:dyDescent="0.25">
      <c r="A2338" s="120"/>
      <c r="B2338" s="128" t="s">
        <v>3275</v>
      </c>
      <c r="C2338" s="112">
        <v>2018</v>
      </c>
      <c r="D2338" s="113" t="s">
        <v>1525</v>
      </c>
      <c r="E2338" s="113"/>
      <c r="F2338" s="113">
        <v>24.41</v>
      </c>
      <c r="G2338" s="113">
        <v>493.79621000000003</v>
      </c>
    </row>
    <row r="2339" spans="1:9" ht="16.5" hidden="1" outlineLevel="1" x14ac:dyDescent="0.25">
      <c r="A2339" s="120"/>
      <c r="B2339" s="128" t="s">
        <v>3276</v>
      </c>
      <c r="C2339" s="112">
        <v>2018</v>
      </c>
      <c r="D2339" s="113" t="s">
        <v>1525</v>
      </c>
      <c r="E2339" s="113"/>
      <c r="F2339" s="113">
        <v>24.41</v>
      </c>
      <c r="G2339" s="113">
        <v>435.25254999999999</v>
      </c>
    </row>
    <row r="2340" spans="1:9" ht="16.5" hidden="1" outlineLevel="1" x14ac:dyDescent="0.25">
      <c r="A2340" s="120"/>
      <c r="B2340" s="128" t="s">
        <v>3277</v>
      </c>
      <c r="C2340" s="112">
        <v>2018</v>
      </c>
      <c r="D2340" s="113" t="s">
        <v>1525</v>
      </c>
      <c r="E2340" s="113"/>
      <c r="F2340" s="113">
        <v>24.41</v>
      </c>
      <c r="G2340" s="113">
        <v>319.5985</v>
      </c>
    </row>
    <row r="2341" spans="1:9" ht="16.5" hidden="1" outlineLevel="1" x14ac:dyDescent="0.25">
      <c r="A2341" s="120"/>
      <c r="B2341" s="128" t="s">
        <v>3278</v>
      </c>
      <c r="C2341" s="112">
        <v>2018</v>
      </c>
      <c r="D2341" s="113" t="s">
        <v>1525</v>
      </c>
      <c r="E2341" s="113"/>
      <c r="F2341" s="113">
        <v>24.41</v>
      </c>
      <c r="G2341" s="113">
        <v>1225.27694</v>
      </c>
    </row>
    <row r="2342" spans="1:9" ht="16.5" hidden="1" outlineLevel="1" x14ac:dyDescent="0.25">
      <c r="A2342" s="120"/>
      <c r="B2342" s="128" t="s">
        <v>3279</v>
      </c>
      <c r="C2342" s="112">
        <v>2018</v>
      </c>
      <c r="D2342" s="113" t="s">
        <v>1525</v>
      </c>
      <c r="E2342" s="113"/>
      <c r="F2342" s="113">
        <v>24.41</v>
      </c>
      <c r="G2342" s="113">
        <v>642.91422999999998</v>
      </c>
    </row>
    <row r="2343" spans="1:9" ht="16.5" hidden="1" outlineLevel="1" x14ac:dyDescent="0.25">
      <c r="A2343" s="120"/>
      <c r="B2343" s="128" t="s">
        <v>3280</v>
      </c>
      <c r="C2343" s="112">
        <v>2018</v>
      </c>
      <c r="D2343" s="113" t="s">
        <v>1525</v>
      </c>
      <c r="E2343" s="113"/>
      <c r="F2343" s="113">
        <v>24.41</v>
      </c>
      <c r="G2343" s="113">
        <v>1451.7403400000001</v>
      </c>
    </row>
    <row r="2344" spans="1:9" ht="16.5" hidden="1" outlineLevel="1" x14ac:dyDescent="0.25">
      <c r="A2344" s="120"/>
      <c r="B2344" s="128" t="s">
        <v>3281</v>
      </c>
      <c r="C2344" s="112">
        <v>2018</v>
      </c>
      <c r="D2344" s="113" t="s">
        <v>1525</v>
      </c>
      <c r="E2344" s="113"/>
      <c r="F2344" s="113">
        <v>24.41</v>
      </c>
      <c r="G2344" s="113">
        <v>325.18884000000003</v>
      </c>
    </row>
    <row r="2345" spans="1:9" ht="16.5" hidden="1" outlineLevel="1" x14ac:dyDescent="0.25">
      <c r="A2345" s="120"/>
      <c r="B2345" s="128" t="s">
        <v>3282</v>
      </c>
      <c r="C2345" s="112">
        <v>2018</v>
      </c>
      <c r="D2345" s="113" t="s">
        <v>1525</v>
      </c>
      <c r="E2345" s="113"/>
      <c r="F2345" s="113">
        <v>24.41</v>
      </c>
      <c r="G2345" s="113">
        <v>324.11536999999998</v>
      </c>
    </row>
    <row r="2346" spans="1:9" ht="16.5" hidden="1" outlineLevel="1" x14ac:dyDescent="0.25">
      <c r="A2346" s="120"/>
      <c r="B2346" s="128" t="s">
        <v>3283</v>
      </c>
      <c r="C2346" s="112">
        <v>2018</v>
      </c>
      <c r="D2346" s="113" t="s">
        <v>1525</v>
      </c>
      <c r="E2346" s="113"/>
      <c r="F2346" s="113">
        <v>24.41</v>
      </c>
      <c r="G2346" s="113">
        <v>425.26491999999996</v>
      </c>
    </row>
    <row r="2347" spans="1:9" ht="16.5" hidden="1" outlineLevel="1" x14ac:dyDescent="0.25">
      <c r="A2347" s="120"/>
      <c r="B2347" s="128" t="s">
        <v>3284</v>
      </c>
      <c r="C2347" s="112">
        <v>2018</v>
      </c>
      <c r="D2347" s="113" t="s">
        <v>1525</v>
      </c>
      <c r="E2347" s="113"/>
      <c r="F2347" s="113">
        <v>24.41</v>
      </c>
      <c r="G2347" s="113">
        <v>408.69081</v>
      </c>
    </row>
    <row r="2348" spans="1:9" ht="16.5" hidden="1" outlineLevel="1" x14ac:dyDescent="0.25">
      <c r="A2348" s="120"/>
      <c r="B2348" s="128" t="s">
        <v>3285</v>
      </c>
      <c r="C2348" s="112">
        <v>2018</v>
      </c>
      <c r="D2348" s="113" t="s">
        <v>1525</v>
      </c>
      <c r="E2348" s="113"/>
      <c r="F2348" s="113">
        <v>24.41</v>
      </c>
      <c r="G2348" s="113">
        <v>295.39686999999998</v>
      </c>
      <c r="I2348" s="218"/>
    </row>
    <row r="2349" spans="1:9" ht="16.5" hidden="1" outlineLevel="1" x14ac:dyDescent="0.25">
      <c r="A2349" s="120"/>
      <c r="B2349" s="128" t="s">
        <v>3286</v>
      </c>
      <c r="C2349" s="112">
        <v>2018</v>
      </c>
      <c r="D2349" s="113" t="s">
        <v>1525</v>
      </c>
      <c r="E2349" s="113"/>
      <c r="F2349" s="113">
        <v>24.41</v>
      </c>
      <c r="G2349" s="113">
        <v>314.98527000000001</v>
      </c>
    </row>
    <row r="2350" spans="1:9" ht="16.5" hidden="1" outlineLevel="1" x14ac:dyDescent="0.25">
      <c r="A2350" s="120"/>
      <c r="B2350" s="128" t="s">
        <v>3287</v>
      </c>
      <c r="C2350" s="112">
        <v>2018</v>
      </c>
      <c r="D2350" s="113" t="s">
        <v>1525</v>
      </c>
      <c r="E2350" s="113"/>
      <c r="F2350" s="113">
        <v>24.41</v>
      </c>
      <c r="G2350" s="113">
        <v>265.18395000000004</v>
      </c>
      <c r="I2350" s="218"/>
    </row>
    <row r="2351" spans="1:9" ht="16.5" hidden="1" outlineLevel="1" x14ac:dyDescent="0.25">
      <c r="A2351" s="120"/>
      <c r="B2351" s="128" t="s">
        <v>3288</v>
      </c>
      <c r="C2351" s="112">
        <v>2018</v>
      </c>
      <c r="D2351" s="113" t="s">
        <v>1525</v>
      </c>
      <c r="E2351" s="113"/>
      <c r="F2351" s="113">
        <v>24.41</v>
      </c>
      <c r="G2351" s="113">
        <v>319.10395</v>
      </c>
    </row>
    <row r="2352" spans="1:9" ht="16.5" hidden="1" outlineLevel="1" x14ac:dyDescent="0.25">
      <c r="A2352" s="120"/>
      <c r="B2352" s="128" t="s">
        <v>3289</v>
      </c>
      <c r="C2352" s="112">
        <v>2018</v>
      </c>
      <c r="D2352" s="113" t="s">
        <v>1525</v>
      </c>
      <c r="E2352" s="113"/>
      <c r="F2352" s="113">
        <v>24.41</v>
      </c>
      <c r="G2352" s="113">
        <v>507.54588999999999</v>
      </c>
    </row>
    <row r="2353" spans="1:8" ht="16.5" hidden="1" outlineLevel="1" x14ac:dyDescent="0.25">
      <c r="A2353" s="120"/>
      <c r="B2353" s="128" t="s">
        <v>3290</v>
      </c>
      <c r="C2353" s="112">
        <v>2018</v>
      </c>
      <c r="D2353" s="113" t="s">
        <v>1525</v>
      </c>
      <c r="E2353" s="113"/>
      <c r="F2353" s="113">
        <v>24.41</v>
      </c>
      <c r="G2353" s="113">
        <v>516.25572</v>
      </c>
    </row>
    <row r="2354" spans="1:8" ht="16.5" hidden="1" outlineLevel="1" x14ac:dyDescent="0.25">
      <c r="A2354" s="120"/>
      <c r="B2354" s="128" t="s">
        <v>3291</v>
      </c>
      <c r="C2354" s="112">
        <v>2018</v>
      </c>
      <c r="D2354" s="113" t="s">
        <v>1525</v>
      </c>
      <c r="E2354" s="113"/>
      <c r="F2354" s="113">
        <v>24.41</v>
      </c>
      <c r="G2354" s="113">
        <v>477.75971999999996</v>
      </c>
    </row>
    <row r="2355" spans="1:8" ht="16.5" hidden="1" outlineLevel="1" x14ac:dyDescent="0.25">
      <c r="A2355" s="120"/>
      <c r="B2355" s="128" t="s">
        <v>3292</v>
      </c>
      <c r="C2355" s="112">
        <v>2018</v>
      </c>
      <c r="D2355" s="113" t="s">
        <v>1525</v>
      </c>
      <c r="E2355" s="113"/>
      <c r="F2355" s="113">
        <v>24.41</v>
      </c>
      <c r="G2355" s="113">
        <v>450.65136000000001</v>
      </c>
    </row>
    <row r="2356" spans="1:8" ht="16.5" hidden="1" outlineLevel="1" x14ac:dyDescent="0.25">
      <c r="A2356" s="120"/>
      <c r="B2356" s="128" t="s">
        <v>3293</v>
      </c>
      <c r="C2356" s="112">
        <v>2018</v>
      </c>
      <c r="D2356" s="113" t="s">
        <v>1525</v>
      </c>
      <c r="E2356" s="113"/>
      <c r="F2356" s="113">
        <v>24.41</v>
      </c>
      <c r="G2356" s="113">
        <v>393.64479</v>
      </c>
    </row>
    <row r="2357" spans="1:8" ht="16.5" hidden="1" outlineLevel="1" x14ac:dyDescent="0.25">
      <c r="A2357" s="120"/>
      <c r="B2357" s="128" t="s">
        <v>3294</v>
      </c>
      <c r="C2357" s="112">
        <v>2018</v>
      </c>
      <c r="D2357" s="113" t="s">
        <v>1525</v>
      </c>
      <c r="E2357" s="113"/>
      <c r="F2357" s="113">
        <v>24.41</v>
      </c>
      <c r="G2357" s="113">
        <v>312.13190000000003</v>
      </c>
    </row>
    <row r="2358" spans="1:8" ht="16.5" hidden="1" outlineLevel="1" x14ac:dyDescent="0.25">
      <c r="A2358" s="120"/>
      <c r="B2358" s="128" t="s">
        <v>3295</v>
      </c>
      <c r="C2358" s="112">
        <v>2018</v>
      </c>
      <c r="D2358" s="113" t="s">
        <v>1525</v>
      </c>
      <c r="E2358" s="113"/>
      <c r="F2358" s="113">
        <v>24.41</v>
      </c>
      <c r="G2358" s="113">
        <v>389.60187999999999</v>
      </c>
    </row>
    <row r="2359" spans="1:8" ht="16.5" hidden="1" outlineLevel="1" x14ac:dyDescent="0.25">
      <c r="A2359" s="120"/>
      <c r="B2359" s="128" t="s">
        <v>3296</v>
      </c>
      <c r="C2359" s="112">
        <v>2018</v>
      </c>
      <c r="D2359" s="113" t="s">
        <v>1525</v>
      </c>
      <c r="E2359" s="113"/>
      <c r="F2359" s="113">
        <v>24.41</v>
      </c>
      <c r="G2359" s="113">
        <v>431.84651000000002</v>
      </c>
    </row>
    <row r="2360" spans="1:8" ht="16.5" hidden="1" outlineLevel="1" x14ac:dyDescent="0.25">
      <c r="A2360" s="120"/>
      <c r="B2360" s="128" t="s">
        <v>3297</v>
      </c>
      <c r="C2360" s="112">
        <v>2018</v>
      </c>
      <c r="D2360" s="113" t="s">
        <v>1525</v>
      </c>
      <c r="E2360" s="113"/>
      <c r="F2360" s="113">
        <v>24.41</v>
      </c>
      <c r="G2360" s="113">
        <v>357.18677000000002</v>
      </c>
    </row>
    <row r="2361" spans="1:8" ht="16.5" hidden="1" outlineLevel="1" x14ac:dyDescent="0.25">
      <c r="A2361" s="120"/>
      <c r="B2361" s="128" t="s">
        <v>3298</v>
      </c>
      <c r="C2361" s="112">
        <v>2018</v>
      </c>
      <c r="D2361" s="113" t="s">
        <v>1525</v>
      </c>
      <c r="E2361" s="113"/>
      <c r="F2361" s="113">
        <v>24.41</v>
      </c>
      <c r="G2361" s="113">
        <v>640.53644999999995</v>
      </c>
    </row>
    <row r="2362" spans="1:8" ht="16.5" hidden="1" outlineLevel="1" x14ac:dyDescent="0.25">
      <c r="A2362" s="120"/>
      <c r="B2362" s="128" t="s">
        <v>3299</v>
      </c>
      <c r="C2362" s="112">
        <v>2018</v>
      </c>
      <c r="D2362" s="113" t="s">
        <v>1525</v>
      </c>
      <c r="E2362" s="113"/>
      <c r="F2362" s="113">
        <v>24.41</v>
      </c>
      <c r="G2362" s="113">
        <v>566.09427000000005</v>
      </c>
    </row>
    <row r="2363" spans="1:8" ht="16.5" hidden="1" outlineLevel="1" x14ac:dyDescent="0.25">
      <c r="A2363" s="120"/>
      <c r="B2363" s="128" t="s">
        <v>3300</v>
      </c>
      <c r="C2363" s="112">
        <v>2018</v>
      </c>
      <c r="D2363" s="113" t="s">
        <v>1525</v>
      </c>
      <c r="E2363" s="113"/>
      <c r="F2363" s="113">
        <v>24.41</v>
      </c>
      <c r="G2363" s="113">
        <v>511.56637999999998</v>
      </c>
    </row>
    <row r="2364" spans="1:8" ht="16.5" hidden="1" outlineLevel="1" x14ac:dyDescent="0.25">
      <c r="A2364" s="120"/>
      <c r="B2364" s="128" t="s">
        <v>3301</v>
      </c>
      <c r="C2364" s="112">
        <v>2018</v>
      </c>
      <c r="D2364" s="113" t="s">
        <v>1525</v>
      </c>
      <c r="E2364" s="113"/>
      <c r="F2364" s="113">
        <v>24.41</v>
      </c>
      <c r="G2364" s="113">
        <v>511.56637999999998</v>
      </c>
    </row>
    <row r="2365" spans="1:8" ht="16.5" hidden="1" outlineLevel="1" x14ac:dyDescent="0.25">
      <c r="A2365" s="120"/>
      <c r="B2365" s="128" t="s">
        <v>3300</v>
      </c>
      <c r="C2365" s="112">
        <v>2018</v>
      </c>
      <c r="D2365" s="113" t="s">
        <v>1525</v>
      </c>
      <c r="E2365" s="113"/>
      <c r="F2365" s="113">
        <v>24.41</v>
      </c>
      <c r="G2365" s="113">
        <v>511.56637999999998</v>
      </c>
    </row>
    <row r="2366" spans="1:8" ht="16.5" collapsed="1" x14ac:dyDescent="0.25">
      <c r="A2366" s="120" t="s">
        <v>1554</v>
      </c>
      <c r="B2366" s="128" t="s">
        <v>1555</v>
      </c>
      <c r="C2366" s="121" t="s">
        <v>144</v>
      </c>
      <c r="D2366" s="119" t="s">
        <v>144</v>
      </c>
      <c r="E2366" s="113">
        <f>SUBTOTAL(9,E2367:E2499)</f>
        <v>0</v>
      </c>
      <c r="F2366" s="113">
        <v>9562.8645000000051</v>
      </c>
      <c r="G2366" s="113">
        <v>59734.151169999983</v>
      </c>
      <c r="H2366" s="214"/>
    </row>
    <row r="2367" spans="1:8" ht="16.5" hidden="1" outlineLevel="1" x14ac:dyDescent="0.25">
      <c r="A2367" s="120"/>
      <c r="B2367" s="128" t="s">
        <v>3302</v>
      </c>
      <c r="C2367" s="112">
        <v>2019</v>
      </c>
      <c r="D2367" s="113" t="s">
        <v>1525</v>
      </c>
      <c r="E2367" s="113"/>
      <c r="F2367" s="113">
        <v>97.650000000000233</v>
      </c>
      <c r="G2367" s="113">
        <v>458.75757000000004</v>
      </c>
    </row>
    <row r="2368" spans="1:8" ht="16.5" hidden="1" outlineLevel="1" x14ac:dyDescent="0.25">
      <c r="A2368" s="120"/>
      <c r="B2368" s="128" t="s">
        <v>3303</v>
      </c>
      <c r="C2368" s="112">
        <v>2019</v>
      </c>
      <c r="D2368" s="113" t="s">
        <v>1525</v>
      </c>
      <c r="E2368" s="113"/>
      <c r="F2368" s="113">
        <v>61.519500000000143</v>
      </c>
      <c r="G2368" s="113">
        <v>407.95420000000001</v>
      </c>
    </row>
    <row r="2369" spans="1:7" ht="16.5" hidden="1" outlineLevel="1" x14ac:dyDescent="0.25">
      <c r="A2369" s="120"/>
      <c r="B2369" s="128" t="s">
        <v>3304</v>
      </c>
      <c r="C2369" s="112">
        <v>2019</v>
      </c>
      <c r="D2369" s="113" t="s">
        <v>1525</v>
      </c>
      <c r="E2369" s="113"/>
      <c r="F2369" s="113">
        <v>39.060000000000095</v>
      </c>
      <c r="G2369" s="113">
        <v>487.44765999999998</v>
      </c>
    </row>
    <row r="2370" spans="1:7" ht="16.5" hidden="1" outlineLevel="1" x14ac:dyDescent="0.25">
      <c r="A2370" s="120"/>
      <c r="B2370" s="128" t="s">
        <v>3305</v>
      </c>
      <c r="C2370" s="112">
        <v>2019</v>
      </c>
      <c r="D2370" s="113" t="s">
        <v>1525</v>
      </c>
      <c r="E2370" s="113"/>
      <c r="F2370" s="113">
        <v>97.650000000000233</v>
      </c>
      <c r="G2370" s="113">
        <v>550.60706999999991</v>
      </c>
    </row>
    <row r="2371" spans="1:7" ht="16.5" hidden="1" outlineLevel="1" x14ac:dyDescent="0.25">
      <c r="A2371" s="120"/>
      <c r="B2371" s="128" t="s">
        <v>3306</v>
      </c>
      <c r="C2371" s="112">
        <v>2019</v>
      </c>
      <c r="D2371" s="113" t="s">
        <v>1525</v>
      </c>
      <c r="E2371" s="113"/>
      <c r="F2371" s="113">
        <v>97.650000000000233</v>
      </c>
      <c r="G2371" s="113">
        <v>518.95342000000005</v>
      </c>
    </row>
    <row r="2372" spans="1:7" ht="16.5" hidden="1" outlineLevel="1" x14ac:dyDescent="0.25">
      <c r="A2372" s="120"/>
      <c r="B2372" s="128" t="s">
        <v>3307</v>
      </c>
      <c r="C2372" s="112">
        <v>2019</v>
      </c>
      <c r="D2372" s="113" t="s">
        <v>1525</v>
      </c>
      <c r="E2372" s="113"/>
      <c r="F2372" s="113">
        <v>97.650000000000233</v>
      </c>
      <c r="G2372" s="113">
        <v>482.66939000000002</v>
      </c>
    </row>
    <row r="2373" spans="1:7" ht="16.5" hidden="1" outlineLevel="1" x14ac:dyDescent="0.25">
      <c r="A2373" s="120"/>
      <c r="B2373" s="128" t="s">
        <v>3308</v>
      </c>
      <c r="C2373" s="112">
        <v>2019</v>
      </c>
      <c r="D2373" s="113" t="s">
        <v>1525</v>
      </c>
      <c r="E2373" s="113"/>
      <c r="F2373" s="113">
        <v>97.650000000000233</v>
      </c>
      <c r="G2373" s="113">
        <v>468.30836999999997</v>
      </c>
    </row>
    <row r="2374" spans="1:7" ht="16.5" hidden="1" outlineLevel="1" x14ac:dyDescent="0.25">
      <c r="A2374" s="120"/>
      <c r="B2374" s="128" t="s">
        <v>3309</v>
      </c>
      <c r="C2374" s="112">
        <v>2019</v>
      </c>
      <c r="D2374" s="113" t="s">
        <v>1525</v>
      </c>
      <c r="E2374" s="113"/>
      <c r="F2374" s="113">
        <v>97.650000000000233</v>
      </c>
      <c r="G2374" s="113">
        <v>466.43886999999995</v>
      </c>
    </row>
    <row r="2375" spans="1:7" ht="16.5" hidden="1" outlineLevel="1" x14ac:dyDescent="0.25">
      <c r="A2375" s="120"/>
      <c r="B2375" s="128" t="s">
        <v>3310</v>
      </c>
      <c r="C2375" s="112">
        <v>2019</v>
      </c>
      <c r="D2375" s="113" t="s">
        <v>1525</v>
      </c>
      <c r="E2375" s="113"/>
      <c r="F2375" s="113">
        <v>97.650000000000233</v>
      </c>
      <c r="G2375" s="113">
        <v>575.26945000000012</v>
      </c>
    </row>
    <row r="2376" spans="1:7" ht="16.5" hidden="1" outlineLevel="1" x14ac:dyDescent="0.25">
      <c r="A2376" s="120"/>
      <c r="B2376" s="128" t="s">
        <v>3311</v>
      </c>
      <c r="C2376" s="112">
        <v>2019</v>
      </c>
      <c r="D2376" s="113" t="s">
        <v>3312</v>
      </c>
      <c r="E2376" s="113"/>
      <c r="F2376" s="113">
        <v>61.519500000000143</v>
      </c>
      <c r="G2376" s="113">
        <v>606.67726000000005</v>
      </c>
    </row>
    <row r="2377" spans="1:7" ht="16.5" hidden="1" outlineLevel="1" x14ac:dyDescent="0.25">
      <c r="A2377" s="120"/>
      <c r="B2377" s="128" t="s">
        <v>3313</v>
      </c>
      <c r="C2377" s="112">
        <v>2019</v>
      </c>
      <c r="D2377" s="113" t="s">
        <v>3312</v>
      </c>
      <c r="E2377" s="113"/>
      <c r="F2377" s="113">
        <v>97.650000000000233</v>
      </c>
      <c r="G2377" s="113">
        <v>436.42872999999997</v>
      </c>
    </row>
    <row r="2378" spans="1:7" ht="16.5" hidden="1" outlineLevel="1" x14ac:dyDescent="0.25">
      <c r="A2378" s="120"/>
      <c r="B2378" s="128" t="s">
        <v>3314</v>
      </c>
      <c r="C2378" s="112">
        <v>2019</v>
      </c>
      <c r="D2378" s="113" t="s">
        <v>1525</v>
      </c>
      <c r="E2378" s="113"/>
      <c r="F2378" s="113">
        <v>61.519500000000143</v>
      </c>
      <c r="G2378" s="113">
        <v>863.83215000000007</v>
      </c>
    </row>
    <row r="2379" spans="1:7" ht="16.5" hidden="1" outlineLevel="1" x14ac:dyDescent="0.25">
      <c r="A2379" s="120"/>
      <c r="B2379" s="128" t="s">
        <v>3315</v>
      </c>
      <c r="C2379" s="112">
        <v>2019</v>
      </c>
      <c r="D2379" s="113" t="s">
        <v>1525</v>
      </c>
      <c r="E2379" s="113"/>
      <c r="F2379" s="113">
        <v>97.650000000000233</v>
      </c>
      <c r="G2379" s="113">
        <v>515.08299999999997</v>
      </c>
    </row>
    <row r="2380" spans="1:7" ht="16.5" hidden="1" outlineLevel="1" x14ac:dyDescent="0.25">
      <c r="A2380" s="120"/>
      <c r="B2380" s="128" t="s">
        <v>3316</v>
      </c>
      <c r="C2380" s="112">
        <v>2019</v>
      </c>
      <c r="D2380" s="113" t="s">
        <v>1525</v>
      </c>
      <c r="E2380" s="113"/>
      <c r="F2380" s="113">
        <v>61.519500000000143</v>
      </c>
      <c r="G2380" s="113">
        <v>548.23545999999999</v>
      </c>
    </row>
    <row r="2381" spans="1:7" ht="16.5" hidden="1" outlineLevel="1" x14ac:dyDescent="0.25">
      <c r="A2381" s="120"/>
      <c r="B2381" s="128" t="s">
        <v>3317</v>
      </c>
      <c r="C2381" s="112">
        <v>2019</v>
      </c>
      <c r="D2381" s="113" t="s">
        <v>1525</v>
      </c>
      <c r="E2381" s="113"/>
      <c r="F2381" s="113">
        <v>39.060000000000095</v>
      </c>
      <c r="G2381" s="113">
        <v>1066.5584100000001</v>
      </c>
    </row>
    <row r="2382" spans="1:7" ht="16.5" hidden="1" outlineLevel="1" x14ac:dyDescent="0.25">
      <c r="A2382" s="120"/>
      <c r="B2382" s="128" t="s">
        <v>3318</v>
      </c>
      <c r="C2382" s="112">
        <v>2019</v>
      </c>
      <c r="D2382" s="113" t="s">
        <v>1525</v>
      </c>
      <c r="E2382" s="113"/>
      <c r="F2382" s="113">
        <v>97.650000000000233</v>
      </c>
      <c r="G2382" s="113">
        <v>876.04823999999996</v>
      </c>
    </row>
    <row r="2383" spans="1:7" ht="16.5" hidden="1" outlineLevel="1" x14ac:dyDescent="0.25">
      <c r="A2383" s="120"/>
      <c r="B2383" s="128" t="s">
        <v>3319</v>
      </c>
      <c r="C2383" s="112">
        <v>2019</v>
      </c>
      <c r="D2383" s="113" t="s">
        <v>1525</v>
      </c>
      <c r="E2383" s="113"/>
      <c r="F2383" s="113">
        <v>97.650000000000233</v>
      </c>
      <c r="G2383" s="113">
        <v>506.62071000000009</v>
      </c>
    </row>
    <row r="2384" spans="1:7" ht="16.5" hidden="1" outlineLevel="1" x14ac:dyDescent="0.25">
      <c r="A2384" s="120"/>
      <c r="B2384" s="128" t="s">
        <v>3320</v>
      </c>
      <c r="C2384" s="112">
        <v>2019</v>
      </c>
      <c r="D2384" s="113" t="s">
        <v>1525</v>
      </c>
      <c r="E2384" s="113"/>
      <c r="F2384" s="113">
        <v>39.060000000000095</v>
      </c>
      <c r="G2384" s="113">
        <v>502.29012999999998</v>
      </c>
    </row>
    <row r="2385" spans="1:7" ht="16.5" hidden="1" outlineLevel="1" x14ac:dyDescent="0.25">
      <c r="A2385" s="120"/>
      <c r="B2385" s="128" t="s">
        <v>3321</v>
      </c>
      <c r="C2385" s="112">
        <v>2019</v>
      </c>
      <c r="D2385" s="113" t="s">
        <v>3312</v>
      </c>
      <c r="E2385" s="113"/>
      <c r="F2385" s="113">
        <v>97.650000000000233</v>
      </c>
      <c r="G2385" s="113">
        <v>452.17651999999998</v>
      </c>
    </row>
    <row r="2386" spans="1:7" ht="16.5" hidden="1" outlineLevel="1" x14ac:dyDescent="0.25">
      <c r="A2386" s="120"/>
      <c r="B2386" s="128" t="s">
        <v>3322</v>
      </c>
      <c r="C2386" s="112">
        <v>2019</v>
      </c>
      <c r="D2386" s="113" t="s">
        <v>3312</v>
      </c>
      <c r="E2386" s="113"/>
      <c r="F2386" s="113">
        <v>97.650000000000233</v>
      </c>
      <c r="G2386" s="113">
        <v>257.55098000000004</v>
      </c>
    </row>
    <row r="2387" spans="1:7" ht="16.5" hidden="1" outlineLevel="1" x14ac:dyDescent="0.25">
      <c r="A2387" s="120"/>
      <c r="B2387" s="128" t="s">
        <v>3323</v>
      </c>
      <c r="C2387" s="112">
        <v>2019</v>
      </c>
      <c r="D2387" s="113" t="s">
        <v>1525</v>
      </c>
      <c r="E2387" s="113"/>
      <c r="F2387" s="113">
        <v>97.650000000000233</v>
      </c>
      <c r="G2387" s="113">
        <v>459.65030999999999</v>
      </c>
    </row>
    <row r="2388" spans="1:7" ht="16.5" hidden="1" outlineLevel="1" x14ac:dyDescent="0.25">
      <c r="A2388" s="120"/>
      <c r="B2388" s="128" t="s">
        <v>3324</v>
      </c>
      <c r="C2388" s="112">
        <v>2019</v>
      </c>
      <c r="D2388" s="113" t="s">
        <v>1525</v>
      </c>
      <c r="E2388" s="113"/>
      <c r="F2388" s="113">
        <v>39.060000000000095</v>
      </c>
      <c r="G2388" s="113">
        <v>255.31251000000003</v>
      </c>
    </row>
    <row r="2389" spans="1:7" ht="16.5" hidden="1" outlineLevel="1" x14ac:dyDescent="0.25">
      <c r="A2389" s="120"/>
      <c r="B2389" s="128" t="s">
        <v>3325</v>
      </c>
      <c r="C2389" s="112">
        <v>2019</v>
      </c>
      <c r="D2389" s="113" t="s">
        <v>1525</v>
      </c>
      <c r="E2389" s="113"/>
      <c r="F2389" s="113">
        <v>97.650000000000233</v>
      </c>
      <c r="G2389" s="113">
        <v>340.63200000000001</v>
      </c>
    </row>
    <row r="2390" spans="1:7" ht="16.5" hidden="1" outlineLevel="1" x14ac:dyDescent="0.25">
      <c r="A2390" s="120"/>
      <c r="B2390" s="128" t="s">
        <v>3326</v>
      </c>
      <c r="C2390" s="112">
        <v>2019</v>
      </c>
      <c r="D2390" s="113" t="s">
        <v>1525</v>
      </c>
      <c r="E2390" s="113"/>
      <c r="F2390" s="113">
        <v>39.060000000000095</v>
      </c>
      <c r="G2390" s="113">
        <v>487.01680000000005</v>
      </c>
    </row>
    <row r="2391" spans="1:7" ht="16.5" hidden="1" outlineLevel="1" x14ac:dyDescent="0.25">
      <c r="A2391" s="120"/>
      <c r="B2391" s="128" t="s">
        <v>3327</v>
      </c>
      <c r="C2391" s="112">
        <v>2019</v>
      </c>
      <c r="D2391" s="113" t="s">
        <v>1525</v>
      </c>
      <c r="E2391" s="113"/>
      <c r="F2391" s="113">
        <v>97.650000000000233</v>
      </c>
      <c r="G2391" s="113">
        <v>401.17701</v>
      </c>
    </row>
    <row r="2392" spans="1:7" ht="16.5" hidden="1" outlineLevel="1" x14ac:dyDescent="0.25">
      <c r="A2392" s="120"/>
      <c r="B2392" s="128" t="s">
        <v>3328</v>
      </c>
      <c r="C2392" s="112">
        <v>2019</v>
      </c>
      <c r="D2392" s="113" t="s">
        <v>1525</v>
      </c>
      <c r="E2392" s="113"/>
      <c r="F2392" s="113">
        <v>97.650000000000233</v>
      </c>
      <c r="G2392" s="113">
        <v>486.43862999999999</v>
      </c>
    </row>
    <row r="2393" spans="1:7" ht="16.5" hidden="1" outlineLevel="1" x14ac:dyDescent="0.25">
      <c r="A2393" s="120"/>
      <c r="B2393" s="128" t="s">
        <v>3329</v>
      </c>
      <c r="C2393" s="112">
        <v>2019</v>
      </c>
      <c r="D2393" s="113" t="s">
        <v>1525</v>
      </c>
      <c r="E2393" s="113"/>
      <c r="F2393" s="113">
        <v>97.650000000000233</v>
      </c>
      <c r="G2393" s="113">
        <v>514.79430000000002</v>
      </c>
    </row>
    <row r="2394" spans="1:7" ht="16.5" hidden="1" outlineLevel="1" x14ac:dyDescent="0.25">
      <c r="A2394" s="120"/>
      <c r="B2394" s="128"/>
      <c r="C2394" s="121"/>
      <c r="D2394" s="113"/>
      <c r="E2394" s="113"/>
      <c r="F2394" s="113"/>
      <c r="G2394" s="113"/>
    </row>
    <row r="2395" spans="1:7" ht="16.5" hidden="1" outlineLevel="1" x14ac:dyDescent="0.25">
      <c r="A2395" s="120"/>
      <c r="B2395" s="128"/>
      <c r="C2395" s="121"/>
      <c r="D2395" s="113"/>
      <c r="E2395" s="113"/>
      <c r="F2395" s="113"/>
      <c r="G2395" s="113"/>
    </row>
    <row r="2396" spans="1:7" ht="16.5" hidden="1" outlineLevel="1" x14ac:dyDescent="0.25">
      <c r="A2396" s="120"/>
      <c r="B2396" s="128" t="s">
        <v>3330</v>
      </c>
      <c r="C2396" s="112">
        <v>2017</v>
      </c>
      <c r="D2396" s="113" t="s">
        <v>1525</v>
      </c>
      <c r="E2396" s="113"/>
      <c r="F2396" s="113">
        <v>97.65</v>
      </c>
      <c r="G2396" s="113">
        <v>437.66647</v>
      </c>
    </row>
    <row r="2397" spans="1:7" ht="16.5" hidden="1" outlineLevel="1" x14ac:dyDescent="0.25">
      <c r="A2397" s="120"/>
      <c r="B2397" s="128" t="s">
        <v>3331</v>
      </c>
      <c r="C2397" s="112">
        <v>2017</v>
      </c>
      <c r="D2397" s="113" t="s">
        <v>1525</v>
      </c>
      <c r="E2397" s="113"/>
      <c r="F2397" s="113">
        <v>39.06</v>
      </c>
      <c r="G2397" s="113">
        <v>394.55831000000001</v>
      </c>
    </row>
    <row r="2398" spans="1:7" ht="16.5" hidden="1" outlineLevel="1" x14ac:dyDescent="0.25">
      <c r="A2398" s="120"/>
      <c r="B2398" s="128" t="s">
        <v>3332</v>
      </c>
      <c r="C2398" s="112">
        <v>2017</v>
      </c>
      <c r="D2398" s="113" t="s">
        <v>1525</v>
      </c>
      <c r="E2398" s="113"/>
      <c r="F2398" s="113">
        <v>39.06</v>
      </c>
      <c r="G2398" s="113">
        <v>464.61973999999998</v>
      </c>
    </row>
    <row r="2399" spans="1:7" ht="16.5" hidden="1" outlineLevel="1" x14ac:dyDescent="0.25">
      <c r="A2399" s="120"/>
      <c r="B2399" s="128" t="s">
        <v>3333</v>
      </c>
      <c r="C2399" s="112">
        <v>2017</v>
      </c>
      <c r="D2399" s="113" t="s">
        <v>1525</v>
      </c>
      <c r="E2399" s="113"/>
      <c r="F2399" s="113">
        <v>61.519500000000008</v>
      </c>
      <c r="G2399" s="113">
        <v>64.855850000000004</v>
      </c>
    </row>
    <row r="2400" spans="1:7" ht="16.5" hidden="1" outlineLevel="1" x14ac:dyDescent="0.25">
      <c r="A2400" s="120"/>
      <c r="B2400" s="128" t="s">
        <v>3334</v>
      </c>
      <c r="C2400" s="112">
        <v>2017</v>
      </c>
      <c r="D2400" s="113" t="s">
        <v>1525</v>
      </c>
      <c r="E2400" s="113"/>
      <c r="F2400" s="113">
        <v>39.06</v>
      </c>
      <c r="G2400" s="113">
        <v>549.22125000000005</v>
      </c>
    </row>
    <row r="2401" spans="1:7" ht="16.5" hidden="1" outlineLevel="1" x14ac:dyDescent="0.25">
      <c r="A2401" s="120"/>
      <c r="B2401" s="128" t="s">
        <v>3335</v>
      </c>
      <c r="C2401" s="112">
        <v>2017</v>
      </c>
      <c r="D2401" s="113" t="s">
        <v>1525</v>
      </c>
      <c r="E2401" s="113"/>
      <c r="F2401" s="113">
        <v>39.06</v>
      </c>
      <c r="G2401" s="113">
        <v>425.60482000000002</v>
      </c>
    </row>
    <row r="2402" spans="1:7" ht="16.5" hidden="1" outlineLevel="1" x14ac:dyDescent="0.25">
      <c r="A2402" s="120"/>
      <c r="B2402" s="128" t="s">
        <v>3336</v>
      </c>
      <c r="C2402" s="112">
        <v>2017</v>
      </c>
      <c r="D2402" s="113" t="s">
        <v>1525</v>
      </c>
      <c r="E2402" s="113"/>
      <c r="F2402" s="113">
        <v>97.65</v>
      </c>
      <c r="G2402" s="113">
        <v>587.76441999999997</v>
      </c>
    </row>
    <row r="2403" spans="1:7" ht="16.5" hidden="1" outlineLevel="1" x14ac:dyDescent="0.25">
      <c r="A2403" s="120"/>
      <c r="B2403" s="128" t="s">
        <v>3337</v>
      </c>
      <c r="C2403" s="112">
        <v>2017</v>
      </c>
      <c r="D2403" s="113" t="s">
        <v>1525</v>
      </c>
      <c r="E2403" s="113"/>
      <c r="F2403" s="113">
        <v>61.519500000000008</v>
      </c>
      <c r="G2403" s="113">
        <v>587.90659000000005</v>
      </c>
    </row>
    <row r="2404" spans="1:7" ht="16.5" hidden="1" outlineLevel="1" x14ac:dyDescent="0.25">
      <c r="A2404" s="120"/>
      <c r="B2404" s="128" t="s">
        <v>3338</v>
      </c>
      <c r="C2404" s="112">
        <v>2017</v>
      </c>
      <c r="D2404" s="113" t="s">
        <v>1525</v>
      </c>
      <c r="E2404" s="113"/>
      <c r="F2404" s="113">
        <v>97.65</v>
      </c>
      <c r="G2404" s="113">
        <v>454.83510000000001</v>
      </c>
    </row>
    <row r="2405" spans="1:7" ht="16.5" hidden="1" outlineLevel="1" x14ac:dyDescent="0.25">
      <c r="A2405" s="120"/>
      <c r="B2405" s="128" t="s">
        <v>3339</v>
      </c>
      <c r="C2405" s="112">
        <v>2017</v>
      </c>
      <c r="D2405" s="113" t="s">
        <v>1525</v>
      </c>
      <c r="E2405" s="113"/>
      <c r="F2405" s="113">
        <v>97.65</v>
      </c>
      <c r="G2405" s="113">
        <v>657.10708999999997</v>
      </c>
    </row>
    <row r="2406" spans="1:7" ht="16.5" hidden="1" outlineLevel="1" x14ac:dyDescent="0.25">
      <c r="A2406" s="120"/>
      <c r="B2406" s="128" t="s">
        <v>3340</v>
      </c>
      <c r="C2406" s="112">
        <v>2017</v>
      </c>
      <c r="D2406" s="113" t="s">
        <v>1525</v>
      </c>
      <c r="E2406" s="113"/>
      <c r="F2406" s="113">
        <v>61.519500000000008</v>
      </c>
      <c r="G2406" s="113">
        <v>569.02764000000002</v>
      </c>
    </row>
    <row r="2407" spans="1:7" ht="16.5" hidden="1" outlineLevel="1" x14ac:dyDescent="0.25">
      <c r="A2407" s="120"/>
      <c r="B2407" s="128" t="s">
        <v>3341</v>
      </c>
      <c r="C2407" s="112">
        <v>2017</v>
      </c>
      <c r="D2407" s="113" t="s">
        <v>1525</v>
      </c>
      <c r="E2407" s="113"/>
      <c r="F2407" s="113">
        <v>61.519500000000008</v>
      </c>
      <c r="G2407" s="113">
        <v>500.97338000000002</v>
      </c>
    </row>
    <row r="2408" spans="1:7" ht="16.5" hidden="1" outlineLevel="1" x14ac:dyDescent="0.25">
      <c r="A2408" s="120"/>
      <c r="B2408" s="128" t="s">
        <v>3342</v>
      </c>
      <c r="C2408" s="112">
        <v>2017</v>
      </c>
      <c r="D2408" s="113" t="s">
        <v>1525</v>
      </c>
      <c r="E2408" s="113"/>
      <c r="F2408" s="113">
        <v>39.06</v>
      </c>
      <c r="G2408" s="113">
        <v>654.11962000000005</v>
      </c>
    </row>
    <row r="2409" spans="1:7" ht="16.5" hidden="1" outlineLevel="1" x14ac:dyDescent="0.25">
      <c r="A2409" s="120"/>
      <c r="B2409" s="128" t="s">
        <v>3343</v>
      </c>
      <c r="C2409" s="112">
        <v>2017</v>
      </c>
      <c r="D2409" s="113" t="s">
        <v>1525</v>
      </c>
      <c r="E2409" s="113"/>
      <c r="F2409" s="113">
        <v>97.65</v>
      </c>
      <c r="G2409" s="113">
        <v>988.71226000000001</v>
      </c>
    </row>
    <row r="2410" spans="1:7" ht="16.5" hidden="1" outlineLevel="1" x14ac:dyDescent="0.25">
      <c r="A2410" s="120"/>
      <c r="B2410" s="128" t="s">
        <v>3344</v>
      </c>
      <c r="C2410" s="112">
        <v>2017</v>
      </c>
      <c r="D2410" s="113" t="s">
        <v>1525</v>
      </c>
      <c r="E2410" s="113"/>
      <c r="F2410" s="113">
        <v>61.519500000000008</v>
      </c>
      <c r="G2410" s="113">
        <v>262.81380000000001</v>
      </c>
    </row>
    <row r="2411" spans="1:7" ht="16.5" hidden="1" outlineLevel="1" x14ac:dyDescent="0.25">
      <c r="A2411" s="120"/>
      <c r="B2411" s="128" t="s">
        <v>3345</v>
      </c>
      <c r="C2411" s="112">
        <v>2017</v>
      </c>
      <c r="D2411" s="113" t="s">
        <v>1525</v>
      </c>
      <c r="E2411" s="113"/>
      <c r="F2411" s="113">
        <v>97.65</v>
      </c>
      <c r="G2411" s="113">
        <v>463.54897</v>
      </c>
    </row>
    <row r="2412" spans="1:7" ht="16.5" hidden="1" outlineLevel="1" x14ac:dyDescent="0.25">
      <c r="A2412" s="120"/>
      <c r="B2412" s="128" t="s">
        <v>3346</v>
      </c>
      <c r="C2412" s="112">
        <v>2017</v>
      </c>
      <c r="D2412" s="113" t="s">
        <v>1525</v>
      </c>
      <c r="E2412" s="113"/>
      <c r="F2412" s="113">
        <v>97.65</v>
      </c>
      <c r="G2412" s="113">
        <v>892.47303333333332</v>
      </c>
    </row>
    <row r="2413" spans="1:7" ht="16.5" hidden="1" outlineLevel="1" x14ac:dyDescent="0.25">
      <c r="A2413" s="120"/>
      <c r="B2413" s="128" t="s">
        <v>3347</v>
      </c>
      <c r="C2413" s="112">
        <v>2017</v>
      </c>
      <c r="D2413" s="113" t="s">
        <v>1525</v>
      </c>
      <c r="E2413" s="113"/>
      <c r="F2413" s="113">
        <v>39.06</v>
      </c>
      <c r="G2413" s="113">
        <v>446.23651666666666</v>
      </c>
    </row>
    <row r="2414" spans="1:7" ht="16.5" hidden="1" outlineLevel="1" x14ac:dyDescent="0.25">
      <c r="A2414" s="120"/>
      <c r="B2414" s="128" t="s">
        <v>3348</v>
      </c>
      <c r="C2414" s="112">
        <v>2017</v>
      </c>
      <c r="D2414" s="113" t="s">
        <v>1525</v>
      </c>
      <c r="E2414" s="113"/>
      <c r="F2414" s="113">
        <v>97.65</v>
      </c>
      <c r="G2414" s="113">
        <v>521.31673499999999</v>
      </c>
    </row>
    <row r="2415" spans="1:7" ht="16.5" hidden="1" outlineLevel="1" x14ac:dyDescent="0.25">
      <c r="A2415" s="120"/>
      <c r="B2415" s="128" t="s">
        <v>3349</v>
      </c>
      <c r="C2415" s="112">
        <v>2017</v>
      </c>
      <c r="D2415" s="113" t="s">
        <v>1525</v>
      </c>
      <c r="E2415" s="113"/>
      <c r="F2415" s="113">
        <v>97.65</v>
      </c>
      <c r="G2415" s="113">
        <v>521.31673499999999</v>
      </c>
    </row>
    <row r="2416" spans="1:7" ht="16.5" hidden="1" outlineLevel="1" x14ac:dyDescent="0.25">
      <c r="A2416" s="120"/>
      <c r="B2416" s="128" t="s">
        <v>3350</v>
      </c>
      <c r="C2416" s="112">
        <v>2017</v>
      </c>
      <c r="D2416" s="113" t="s">
        <v>1525</v>
      </c>
      <c r="E2416" s="113"/>
      <c r="F2416" s="113">
        <v>97.65</v>
      </c>
      <c r="G2416" s="113">
        <v>567.15326000000005</v>
      </c>
    </row>
    <row r="2417" spans="1:7" ht="16.5" hidden="1" outlineLevel="1" x14ac:dyDescent="0.25">
      <c r="A2417" s="120"/>
      <c r="B2417" s="128" t="s">
        <v>2486</v>
      </c>
      <c r="C2417" s="112">
        <v>2017</v>
      </c>
      <c r="D2417" s="113" t="s">
        <v>1525</v>
      </c>
      <c r="E2417" s="113"/>
      <c r="F2417" s="113">
        <v>39.06</v>
      </c>
      <c r="G2417" s="113">
        <v>97.93</v>
      </c>
    </row>
    <row r="2418" spans="1:7" ht="16.5" hidden="1" outlineLevel="1" x14ac:dyDescent="0.25">
      <c r="A2418" s="120"/>
      <c r="B2418" s="128" t="s">
        <v>3351</v>
      </c>
      <c r="C2418" s="112">
        <v>2017</v>
      </c>
      <c r="D2418" s="113" t="s">
        <v>1525</v>
      </c>
      <c r="E2418" s="113"/>
      <c r="F2418" s="113">
        <v>97.65</v>
      </c>
      <c r="G2418" s="113">
        <v>491.41649999999998</v>
      </c>
    </row>
    <row r="2419" spans="1:7" ht="16.5" hidden="1" outlineLevel="1" x14ac:dyDescent="0.25">
      <c r="A2419" s="120"/>
      <c r="B2419" s="128" t="s">
        <v>3352</v>
      </c>
      <c r="C2419" s="112">
        <v>2017</v>
      </c>
      <c r="D2419" s="113" t="s">
        <v>1525</v>
      </c>
      <c r="E2419" s="113"/>
      <c r="F2419" s="113">
        <v>39.06</v>
      </c>
      <c r="G2419" s="113">
        <v>289.48077000000001</v>
      </c>
    </row>
    <row r="2420" spans="1:7" ht="16.5" hidden="1" outlineLevel="1" x14ac:dyDescent="0.25">
      <c r="A2420" s="120"/>
      <c r="B2420" s="128" t="s">
        <v>3353</v>
      </c>
      <c r="C2420" s="112">
        <v>2017</v>
      </c>
      <c r="D2420" s="113" t="s">
        <v>1547</v>
      </c>
      <c r="E2420" s="113"/>
      <c r="F2420" s="113">
        <v>97.65</v>
      </c>
      <c r="G2420" s="113">
        <v>416.07378</v>
      </c>
    </row>
    <row r="2421" spans="1:7" ht="16.5" hidden="1" outlineLevel="1" x14ac:dyDescent="0.25">
      <c r="A2421" s="120"/>
      <c r="B2421" s="128" t="s">
        <v>3354</v>
      </c>
      <c r="C2421" s="112">
        <v>2017</v>
      </c>
      <c r="D2421" s="113" t="s">
        <v>1547</v>
      </c>
      <c r="E2421" s="113"/>
      <c r="F2421" s="113">
        <v>97.65</v>
      </c>
      <c r="G2421" s="113">
        <v>430.46843999999999</v>
      </c>
    </row>
    <row r="2422" spans="1:7" ht="16.5" hidden="1" outlineLevel="1" x14ac:dyDescent="0.25">
      <c r="A2422" s="120"/>
      <c r="B2422" s="128" t="s">
        <v>3355</v>
      </c>
      <c r="C2422" s="112">
        <v>2017</v>
      </c>
      <c r="D2422" s="113" t="s">
        <v>1547</v>
      </c>
      <c r="E2422" s="113"/>
      <c r="F2422" s="113">
        <v>61.519500000000008</v>
      </c>
      <c r="G2422" s="113">
        <v>148.785</v>
      </c>
    </row>
    <row r="2423" spans="1:7" ht="16.5" hidden="1" outlineLevel="1" x14ac:dyDescent="0.25">
      <c r="A2423" s="120"/>
      <c r="B2423" s="128" t="s">
        <v>3356</v>
      </c>
      <c r="C2423" s="112">
        <v>2017</v>
      </c>
      <c r="D2423" s="113" t="s">
        <v>1525</v>
      </c>
      <c r="E2423" s="113"/>
      <c r="F2423" s="113">
        <v>61.519500000000008</v>
      </c>
      <c r="G2423" s="113">
        <v>206.69824</v>
      </c>
    </row>
    <row r="2424" spans="1:7" ht="16.5" hidden="1" outlineLevel="1" x14ac:dyDescent="0.25">
      <c r="A2424" s="120"/>
      <c r="B2424" s="128" t="s">
        <v>3357</v>
      </c>
      <c r="C2424" s="112">
        <v>2017</v>
      </c>
      <c r="D2424" s="113" t="s">
        <v>1525</v>
      </c>
      <c r="E2424" s="113"/>
      <c r="F2424" s="113">
        <v>97.65</v>
      </c>
      <c r="G2424" s="113">
        <v>382.49221</v>
      </c>
    </row>
    <row r="2425" spans="1:7" ht="16.5" hidden="1" outlineLevel="1" x14ac:dyDescent="0.25">
      <c r="A2425" s="120"/>
      <c r="B2425" s="128" t="s">
        <v>3358</v>
      </c>
      <c r="C2425" s="112">
        <v>2017</v>
      </c>
      <c r="D2425" s="113" t="s">
        <v>1525</v>
      </c>
      <c r="E2425" s="113"/>
      <c r="F2425" s="113">
        <v>97.65</v>
      </c>
      <c r="G2425" s="113">
        <v>441.47735999999998</v>
      </c>
    </row>
    <row r="2426" spans="1:7" ht="16.5" hidden="1" outlineLevel="1" x14ac:dyDescent="0.25">
      <c r="A2426" s="120"/>
      <c r="B2426" s="128" t="s">
        <v>3359</v>
      </c>
      <c r="C2426" s="112">
        <v>2017</v>
      </c>
      <c r="D2426" s="113" t="s">
        <v>1525</v>
      </c>
      <c r="E2426" s="113"/>
      <c r="F2426" s="113">
        <v>97.65</v>
      </c>
      <c r="G2426" s="113">
        <v>354.18646999999999</v>
      </c>
    </row>
    <row r="2427" spans="1:7" ht="16.5" hidden="1" outlineLevel="1" x14ac:dyDescent="0.25">
      <c r="A2427" s="120"/>
      <c r="B2427" s="128" t="s">
        <v>3360</v>
      </c>
      <c r="C2427" s="112">
        <v>2017</v>
      </c>
      <c r="D2427" s="113" t="s">
        <v>1525</v>
      </c>
      <c r="E2427" s="113"/>
      <c r="F2427" s="113">
        <v>97.65</v>
      </c>
      <c r="G2427" s="113">
        <v>476.69896</v>
      </c>
    </row>
    <row r="2428" spans="1:7" ht="16.5" hidden="1" outlineLevel="1" x14ac:dyDescent="0.25">
      <c r="A2428" s="120"/>
      <c r="B2428" s="128" t="s">
        <v>3361</v>
      </c>
      <c r="C2428" s="112">
        <v>2017</v>
      </c>
      <c r="D2428" s="113" t="s">
        <v>1525</v>
      </c>
      <c r="E2428" s="113"/>
      <c r="F2428" s="113">
        <v>61.519500000000008</v>
      </c>
      <c r="G2428" s="113">
        <v>454.15978999999999</v>
      </c>
    </row>
    <row r="2429" spans="1:7" ht="16.5" hidden="1" outlineLevel="1" x14ac:dyDescent="0.25">
      <c r="A2429" s="120"/>
      <c r="B2429" s="128" t="s">
        <v>3362</v>
      </c>
      <c r="C2429" s="112">
        <v>2017</v>
      </c>
      <c r="D2429" s="113" t="s">
        <v>1525</v>
      </c>
      <c r="E2429" s="113"/>
      <c r="F2429" s="113">
        <v>61.519500000000008</v>
      </c>
      <c r="G2429" s="113">
        <v>515.24848999999995</v>
      </c>
    </row>
    <row r="2430" spans="1:7" ht="16.5" hidden="1" outlineLevel="1" x14ac:dyDescent="0.25">
      <c r="A2430" s="120"/>
      <c r="B2430" s="128" t="s">
        <v>3363</v>
      </c>
      <c r="C2430" s="112">
        <v>2017</v>
      </c>
      <c r="D2430" s="113" t="s">
        <v>1525</v>
      </c>
      <c r="E2430" s="113"/>
      <c r="F2430" s="113">
        <v>39.06</v>
      </c>
      <c r="G2430" s="113">
        <v>272.7106</v>
      </c>
    </row>
    <row r="2431" spans="1:7" ht="16.5" hidden="1" outlineLevel="1" x14ac:dyDescent="0.25">
      <c r="A2431" s="120"/>
      <c r="B2431" s="128" t="s">
        <v>3364</v>
      </c>
      <c r="C2431" s="112">
        <v>2017</v>
      </c>
      <c r="D2431" s="113" t="s">
        <v>1525</v>
      </c>
      <c r="E2431" s="113"/>
      <c r="F2431" s="113">
        <v>61.519500000000008</v>
      </c>
      <c r="G2431" s="113">
        <v>401.66928999999999</v>
      </c>
    </row>
    <row r="2432" spans="1:7" ht="16.5" hidden="1" outlineLevel="1" x14ac:dyDescent="0.25">
      <c r="A2432" s="120"/>
      <c r="B2432" s="128" t="s">
        <v>3365</v>
      </c>
      <c r="C2432" s="112">
        <v>2017</v>
      </c>
      <c r="D2432" s="113" t="s">
        <v>1525</v>
      </c>
      <c r="E2432" s="113"/>
      <c r="F2432" s="113">
        <v>39.06</v>
      </c>
      <c r="G2432" s="113">
        <v>585.43524000000002</v>
      </c>
    </row>
    <row r="2433" spans="1:7" ht="16.5" hidden="1" outlineLevel="1" x14ac:dyDescent="0.25">
      <c r="A2433" s="120"/>
      <c r="B2433" s="128" t="s">
        <v>3366</v>
      </c>
      <c r="C2433" s="112">
        <v>2017</v>
      </c>
      <c r="D2433" s="113" t="s">
        <v>1525</v>
      </c>
      <c r="E2433" s="113"/>
      <c r="F2433" s="113">
        <v>61.519500000000008</v>
      </c>
      <c r="G2433" s="113">
        <v>311.77129893203886</v>
      </c>
    </row>
    <row r="2434" spans="1:7" ht="16.5" hidden="1" outlineLevel="1" x14ac:dyDescent="0.25">
      <c r="A2434" s="120"/>
      <c r="B2434" s="128" t="s">
        <v>3367</v>
      </c>
      <c r="C2434" s="112">
        <v>2017</v>
      </c>
      <c r="D2434" s="113" t="s">
        <v>1525</v>
      </c>
      <c r="E2434" s="113"/>
      <c r="F2434" s="113">
        <v>39.06</v>
      </c>
      <c r="G2434" s="113">
        <v>197.95003106796116</v>
      </c>
    </row>
    <row r="2435" spans="1:7" ht="16.5" hidden="1" outlineLevel="1" x14ac:dyDescent="0.25">
      <c r="A2435" s="120"/>
      <c r="B2435" s="128" t="s">
        <v>3368</v>
      </c>
      <c r="C2435" s="112">
        <v>2017</v>
      </c>
      <c r="D2435" s="113" t="s">
        <v>1525</v>
      </c>
      <c r="E2435" s="113"/>
      <c r="F2435" s="113">
        <v>97.65</v>
      </c>
      <c r="G2435" s="113">
        <v>149.48531</v>
      </c>
    </row>
    <row r="2436" spans="1:7" ht="16.5" hidden="1" outlineLevel="1" x14ac:dyDescent="0.25">
      <c r="A2436" s="120"/>
      <c r="B2436" s="128" t="s">
        <v>3369</v>
      </c>
      <c r="C2436" s="112">
        <v>2017</v>
      </c>
      <c r="D2436" s="113" t="s">
        <v>1525</v>
      </c>
      <c r="E2436" s="113"/>
      <c r="F2436" s="113">
        <v>61.519500000000008</v>
      </c>
      <c r="G2436" s="113">
        <v>259.04052999999999</v>
      </c>
    </row>
    <row r="2437" spans="1:7" ht="16.5" hidden="1" outlineLevel="1" x14ac:dyDescent="0.25">
      <c r="A2437" s="120"/>
      <c r="B2437" s="128" t="s">
        <v>3370</v>
      </c>
      <c r="C2437" s="112">
        <v>2018</v>
      </c>
      <c r="D2437" s="113" t="s">
        <v>1525</v>
      </c>
      <c r="E2437" s="113"/>
      <c r="F2437" s="113">
        <v>97.65</v>
      </c>
      <c r="G2437" s="113">
        <v>462.49677000000003</v>
      </c>
    </row>
    <row r="2438" spans="1:7" ht="16.5" hidden="1" outlineLevel="1" x14ac:dyDescent="0.25">
      <c r="A2438" s="120"/>
      <c r="B2438" s="128" t="s">
        <v>3371</v>
      </c>
      <c r="C2438" s="112">
        <v>2018</v>
      </c>
      <c r="D2438" s="113" t="s">
        <v>1525</v>
      </c>
      <c r="E2438" s="113"/>
      <c r="F2438" s="113">
        <v>39.06</v>
      </c>
      <c r="G2438" s="113">
        <v>391.05935999999997</v>
      </c>
    </row>
    <row r="2439" spans="1:7" ht="16.5" hidden="1" outlineLevel="1" x14ac:dyDescent="0.25">
      <c r="A2439" s="120"/>
      <c r="B2439" s="128" t="s">
        <v>3372</v>
      </c>
      <c r="C2439" s="112">
        <v>2018</v>
      </c>
      <c r="D2439" s="113" t="s">
        <v>1525</v>
      </c>
      <c r="E2439" s="113"/>
      <c r="F2439" s="113">
        <v>97.65</v>
      </c>
      <c r="G2439" s="113">
        <v>507.31564000000003</v>
      </c>
    </row>
    <row r="2440" spans="1:7" ht="16.5" hidden="1" outlineLevel="1" x14ac:dyDescent="0.25">
      <c r="A2440" s="120"/>
      <c r="B2440" s="128" t="s">
        <v>3373</v>
      </c>
      <c r="C2440" s="112">
        <v>2018</v>
      </c>
      <c r="D2440" s="113" t="s">
        <v>1525</v>
      </c>
      <c r="E2440" s="113"/>
      <c r="F2440" s="113">
        <v>97.65</v>
      </c>
      <c r="G2440" s="113">
        <v>409.72105000000005</v>
      </c>
    </row>
    <row r="2441" spans="1:7" ht="16.5" hidden="1" outlineLevel="1" x14ac:dyDescent="0.25">
      <c r="A2441" s="120"/>
      <c r="B2441" s="128" t="s">
        <v>3374</v>
      </c>
      <c r="C2441" s="112">
        <v>2018</v>
      </c>
      <c r="D2441" s="113" t="s">
        <v>1525</v>
      </c>
      <c r="E2441" s="113"/>
      <c r="F2441" s="113">
        <v>97.65</v>
      </c>
      <c r="G2441" s="113">
        <v>384.33359000000002</v>
      </c>
    </row>
    <row r="2442" spans="1:7" ht="16.5" hidden="1" outlineLevel="1" x14ac:dyDescent="0.25">
      <c r="A2442" s="120"/>
      <c r="B2442" s="128" t="s">
        <v>3375</v>
      </c>
      <c r="C2442" s="112">
        <v>2018</v>
      </c>
      <c r="D2442" s="113" t="s">
        <v>1525</v>
      </c>
      <c r="E2442" s="113"/>
      <c r="F2442" s="113">
        <v>61.519500000000008</v>
      </c>
      <c r="G2442" s="113">
        <v>492.00752</v>
      </c>
    </row>
    <row r="2443" spans="1:7" ht="16.5" hidden="1" outlineLevel="1" x14ac:dyDescent="0.25">
      <c r="A2443" s="120"/>
      <c r="B2443" s="128" t="s">
        <v>3376</v>
      </c>
      <c r="C2443" s="112">
        <v>2018</v>
      </c>
      <c r="D2443" s="113" t="s">
        <v>1525</v>
      </c>
      <c r="E2443" s="113"/>
      <c r="F2443" s="113">
        <v>97.65</v>
      </c>
      <c r="G2443" s="113">
        <v>392.57165000000003</v>
      </c>
    </row>
    <row r="2444" spans="1:7" ht="16.5" hidden="1" outlineLevel="1" x14ac:dyDescent="0.25">
      <c r="A2444" s="120"/>
      <c r="B2444" s="128" t="s">
        <v>3377</v>
      </c>
      <c r="C2444" s="112">
        <v>2018</v>
      </c>
      <c r="D2444" s="113" t="s">
        <v>1525</v>
      </c>
      <c r="E2444" s="113"/>
      <c r="F2444" s="113">
        <v>97.65</v>
      </c>
      <c r="G2444" s="113">
        <v>406.43746999999996</v>
      </c>
    </row>
    <row r="2445" spans="1:7" ht="16.5" hidden="1" outlineLevel="1" x14ac:dyDescent="0.25">
      <c r="A2445" s="120"/>
      <c r="B2445" s="128" t="s">
        <v>3378</v>
      </c>
      <c r="C2445" s="112">
        <v>2018</v>
      </c>
      <c r="D2445" s="113" t="s">
        <v>1525</v>
      </c>
      <c r="E2445" s="113"/>
      <c r="F2445" s="113">
        <v>61.519500000000008</v>
      </c>
      <c r="G2445" s="113">
        <v>431.27947</v>
      </c>
    </row>
    <row r="2446" spans="1:7" ht="16.5" hidden="1" outlineLevel="1" x14ac:dyDescent="0.25">
      <c r="A2446" s="120"/>
      <c r="B2446" s="128" t="s">
        <v>3379</v>
      </c>
      <c r="C2446" s="112">
        <v>2018</v>
      </c>
      <c r="D2446" s="113" t="s">
        <v>1547</v>
      </c>
      <c r="E2446" s="113"/>
      <c r="F2446" s="113">
        <v>61.519500000000008</v>
      </c>
      <c r="G2446" s="113">
        <v>397.96742</v>
      </c>
    </row>
    <row r="2447" spans="1:7" ht="16.5" hidden="1" outlineLevel="1" x14ac:dyDescent="0.25">
      <c r="A2447" s="120"/>
      <c r="B2447" s="128" t="s">
        <v>3380</v>
      </c>
      <c r="C2447" s="112">
        <v>2018</v>
      </c>
      <c r="D2447" s="113" t="s">
        <v>1525</v>
      </c>
      <c r="E2447" s="113"/>
      <c r="F2447" s="113">
        <v>97.65</v>
      </c>
      <c r="G2447" s="113">
        <v>393.78861000000001</v>
      </c>
    </row>
    <row r="2448" spans="1:7" ht="16.5" hidden="1" outlineLevel="1" x14ac:dyDescent="0.25">
      <c r="A2448" s="120"/>
      <c r="B2448" s="128" t="s">
        <v>3381</v>
      </c>
      <c r="C2448" s="112">
        <v>2018</v>
      </c>
      <c r="D2448" s="113" t="s">
        <v>1525</v>
      </c>
      <c r="E2448" s="113"/>
      <c r="F2448" s="113">
        <v>97.65</v>
      </c>
      <c r="G2448" s="113">
        <v>421.12296999999995</v>
      </c>
    </row>
    <row r="2449" spans="1:7" ht="16.5" hidden="1" outlineLevel="1" x14ac:dyDescent="0.25">
      <c r="A2449" s="120"/>
      <c r="B2449" s="128" t="s">
        <v>3382</v>
      </c>
      <c r="C2449" s="112">
        <v>2018</v>
      </c>
      <c r="D2449" s="113" t="s">
        <v>1525</v>
      </c>
      <c r="E2449" s="113"/>
      <c r="F2449" s="113">
        <v>97.65</v>
      </c>
      <c r="G2449" s="113">
        <v>955.35905999999989</v>
      </c>
    </row>
    <row r="2450" spans="1:7" ht="16.5" hidden="1" outlineLevel="1" x14ac:dyDescent="0.25">
      <c r="A2450" s="120"/>
      <c r="B2450" s="128" t="s">
        <v>3383</v>
      </c>
      <c r="C2450" s="112">
        <v>2018</v>
      </c>
      <c r="D2450" s="113" t="s">
        <v>1525</v>
      </c>
      <c r="E2450" s="113"/>
      <c r="F2450" s="113">
        <v>39.06</v>
      </c>
      <c r="G2450" s="113">
        <v>359.08618000000001</v>
      </c>
    </row>
    <row r="2451" spans="1:7" ht="16.5" hidden="1" outlineLevel="1" x14ac:dyDescent="0.25">
      <c r="A2451" s="120"/>
      <c r="B2451" s="128" t="s">
        <v>3384</v>
      </c>
      <c r="C2451" s="112">
        <v>2018</v>
      </c>
      <c r="D2451" s="113" t="s">
        <v>1525</v>
      </c>
      <c r="E2451" s="113"/>
      <c r="F2451" s="113">
        <v>39.06</v>
      </c>
      <c r="G2451" s="113">
        <v>288.14022</v>
      </c>
    </row>
    <row r="2452" spans="1:7" ht="16.5" hidden="1" outlineLevel="1" x14ac:dyDescent="0.25">
      <c r="A2452" s="120"/>
      <c r="B2452" s="128" t="s">
        <v>3385</v>
      </c>
      <c r="C2452" s="112">
        <v>2018</v>
      </c>
      <c r="D2452" s="113" t="s">
        <v>1525</v>
      </c>
      <c r="E2452" s="113"/>
      <c r="F2452" s="113">
        <v>61.519500000000008</v>
      </c>
      <c r="G2452" s="113">
        <v>538.45101</v>
      </c>
    </row>
    <row r="2453" spans="1:7" ht="16.5" hidden="1" outlineLevel="1" x14ac:dyDescent="0.25">
      <c r="A2453" s="120"/>
      <c r="B2453" s="128" t="s">
        <v>3386</v>
      </c>
      <c r="C2453" s="112">
        <v>2018</v>
      </c>
      <c r="D2453" s="113" t="s">
        <v>1525</v>
      </c>
      <c r="E2453" s="113"/>
      <c r="F2453" s="113">
        <v>61.519500000000008</v>
      </c>
      <c r="G2453" s="113">
        <v>374.90396999999996</v>
      </c>
    </row>
    <row r="2454" spans="1:7" ht="16.5" hidden="1" outlineLevel="1" x14ac:dyDescent="0.25">
      <c r="A2454" s="120"/>
      <c r="B2454" s="128" t="s">
        <v>3387</v>
      </c>
      <c r="C2454" s="112">
        <v>2018</v>
      </c>
      <c r="D2454" s="113" t="s">
        <v>1525</v>
      </c>
      <c r="E2454" s="113"/>
      <c r="F2454" s="113">
        <v>97.65</v>
      </c>
      <c r="G2454" s="113">
        <v>415.47684999999996</v>
      </c>
    </row>
    <row r="2455" spans="1:7" ht="16.5" hidden="1" outlineLevel="1" x14ac:dyDescent="0.25">
      <c r="A2455" s="120"/>
      <c r="B2455" s="128" t="s">
        <v>3388</v>
      </c>
      <c r="C2455" s="112">
        <v>2018</v>
      </c>
      <c r="D2455" s="113" t="s">
        <v>1525</v>
      </c>
      <c r="E2455" s="113"/>
      <c r="F2455" s="113">
        <v>61.519500000000008</v>
      </c>
      <c r="G2455" s="113">
        <v>274.45019000000002</v>
      </c>
    </row>
    <row r="2456" spans="1:7" ht="16.5" hidden="1" outlineLevel="1" x14ac:dyDescent="0.25">
      <c r="A2456" s="120"/>
      <c r="B2456" s="128" t="s">
        <v>3389</v>
      </c>
      <c r="C2456" s="112">
        <v>2018</v>
      </c>
      <c r="D2456" s="113" t="s">
        <v>1525</v>
      </c>
      <c r="E2456" s="113"/>
      <c r="F2456" s="113">
        <v>97.65</v>
      </c>
      <c r="G2456" s="113">
        <v>512.58146999999997</v>
      </c>
    </row>
    <row r="2457" spans="1:7" ht="16.5" hidden="1" outlineLevel="1" x14ac:dyDescent="0.25">
      <c r="A2457" s="120"/>
      <c r="B2457" s="128" t="s">
        <v>3390</v>
      </c>
      <c r="C2457" s="112">
        <v>2018</v>
      </c>
      <c r="D2457" s="113" t="s">
        <v>1525</v>
      </c>
      <c r="E2457" s="113"/>
      <c r="F2457" s="113">
        <v>97.65</v>
      </c>
      <c r="G2457" s="113">
        <v>575.37945999999999</v>
      </c>
    </row>
    <row r="2458" spans="1:7" ht="16.5" hidden="1" outlineLevel="1" x14ac:dyDescent="0.25">
      <c r="A2458" s="120"/>
      <c r="B2458" s="128" t="s">
        <v>3391</v>
      </c>
      <c r="C2458" s="112">
        <v>2018</v>
      </c>
      <c r="D2458" s="113" t="s">
        <v>1525</v>
      </c>
      <c r="E2458" s="113"/>
      <c r="F2458" s="113">
        <v>39.06</v>
      </c>
      <c r="G2458" s="113">
        <v>293.90852000000001</v>
      </c>
    </row>
    <row r="2459" spans="1:7" ht="16.5" hidden="1" outlineLevel="1" x14ac:dyDescent="0.25">
      <c r="A2459" s="120"/>
      <c r="B2459" s="128" t="s">
        <v>3392</v>
      </c>
      <c r="C2459" s="112">
        <v>2018</v>
      </c>
      <c r="D2459" s="113" t="s">
        <v>1525</v>
      </c>
      <c r="E2459" s="113"/>
      <c r="F2459" s="113">
        <v>97.65</v>
      </c>
      <c r="G2459" s="113">
        <v>404.4504</v>
      </c>
    </row>
    <row r="2460" spans="1:7" ht="16.5" hidden="1" outlineLevel="1" x14ac:dyDescent="0.25">
      <c r="A2460" s="120"/>
      <c r="B2460" s="128" t="s">
        <v>3393</v>
      </c>
      <c r="C2460" s="112">
        <v>2018</v>
      </c>
      <c r="D2460" s="113" t="s">
        <v>1525</v>
      </c>
      <c r="E2460" s="113"/>
      <c r="F2460" s="113">
        <v>97.65</v>
      </c>
      <c r="G2460" s="113">
        <v>424.82832000000002</v>
      </c>
    </row>
    <row r="2461" spans="1:7" ht="16.5" hidden="1" outlineLevel="1" x14ac:dyDescent="0.25">
      <c r="A2461" s="120"/>
      <c r="B2461" s="128" t="s">
        <v>3394</v>
      </c>
      <c r="C2461" s="112">
        <v>2018</v>
      </c>
      <c r="D2461" s="113" t="s">
        <v>1525</v>
      </c>
      <c r="E2461" s="113"/>
      <c r="F2461" s="113">
        <v>97.65</v>
      </c>
      <c r="G2461" s="113">
        <v>531.71997999999996</v>
      </c>
    </row>
    <row r="2462" spans="1:7" ht="16.5" hidden="1" outlineLevel="1" x14ac:dyDescent="0.25">
      <c r="A2462" s="120"/>
      <c r="B2462" s="128" t="s">
        <v>3395</v>
      </c>
      <c r="C2462" s="112">
        <v>2018</v>
      </c>
      <c r="D2462" s="113" t="s">
        <v>1525</v>
      </c>
      <c r="E2462" s="113"/>
      <c r="F2462" s="113">
        <v>39.06</v>
      </c>
      <c r="G2462" s="113">
        <v>307.67647999999997</v>
      </c>
    </row>
    <row r="2463" spans="1:7" ht="16.5" hidden="1" outlineLevel="1" x14ac:dyDescent="0.25">
      <c r="A2463" s="120"/>
      <c r="B2463" s="128" t="s">
        <v>3396</v>
      </c>
      <c r="C2463" s="112">
        <v>2018</v>
      </c>
      <c r="D2463" s="113" t="s">
        <v>1525</v>
      </c>
      <c r="E2463" s="113"/>
      <c r="F2463" s="113">
        <v>39.06</v>
      </c>
      <c r="G2463" s="113">
        <v>372.63213000000002</v>
      </c>
    </row>
    <row r="2464" spans="1:7" ht="16.5" hidden="1" outlineLevel="1" x14ac:dyDescent="0.25">
      <c r="A2464" s="120"/>
      <c r="B2464" s="128" t="s">
        <v>3397</v>
      </c>
      <c r="C2464" s="112">
        <v>2018</v>
      </c>
      <c r="D2464" s="113" t="s">
        <v>1525</v>
      </c>
      <c r="E2464" s="113"/>
      <c r="F2464" s="113">
        <v>97.65</v>
      </c>
      <c r="G2464" s="113">
        <v>380.13902999999999</v>
      </c>
    </row>
    <row r="2465" spans="1:7" ht="16.5" hidden="1" outlineLevel="1" x14ac:dyDescent="0.25">
      <c r="A2465" s="120"/>
      <c r="B2465" s="128" t="s">
        <v>3398</v>
      </c>
      <c r="C2465" s="112">
        <v>2018</v>
      </c>
      <c r="D2465" s="113" t="s">
        <v>1525</v>
      </c>
      <c r="E2465" s="113"/>
      <c r="F2465" s="113">
        <v>97.65</v>
      </c>
      <c r="G2465" s="113">
        <v>451.19511999999992</v>
      </c>
    </row>
    <row r="2466" spans="1:7" ht="16.5" hidden="1" outlineLevel="1" x14ac:dyDescent="0.25">
      <c r="A2466" s="120"/>
      <c r="B2466" s="128" t="s">
        <v>3399</v>
      </c>
      <c r="C2466" s="112">
        <v>2018</v>
      </c>
      <c r="D2466" s="113" t="s">
        <v>1547</v>
      </c>
      <c r="E2466" s="113"/>
      <c r="F2466" s="113">
        <v>39.06</v>
      </c>
      <c r="G2466" s="113">
        <v>419.78575999999998</v>
      </c>
    </row>
    <row r="2467" spans="1:7" ht="16.5" hidden="1" outlineLevel="1" x14ac:dyDescent="0.25">
      <c r="A2467" s="120"/>
      <c r="B2467" s="128" t="s">
        <v>3400</v>
      </c>
      <c r="C2467" s="112">
        <v>2018</v>
      </c>
      <c r="D2467" s="113" t="s">
        <v>1547</v>
      </c>
      <c r="E2467" s="113"/>
      <c r="F2467" s="113">
        <v>97.65</v>
      </c>
      <c r="G2467" s="113">
        <v>531.81939999999986</v>
      </c>
    </row>
    <row r="2468" spans="1:7" ht="16.5" hidden="1" outlineLevel="1" x14ac:dyDescent="0.25">
      <c r="A2468" s="120"/>
      <c r="B2468" s="128" t="s">
        <v>3401</v>
      </c>
      <c r="C2468" s="112">
        <v>2018</v>
      </c>
      <c r="D2468" s="113" t="s">
        <v>1525</v>
      </c>
      <c r="E2468" s="113"/>
      <c r="F2468" s="113">
        <v>97.65</v>
      </c>
      <c r="G2468" s="113">
        <v>406.29318000000001</v>
      </c>
    </row>
    <row r="2469" spans="1:7" ht="16.5" hidden="1" outlineLevel="1" x14ac:dyDescent="0.25">
      <c r="A2469" s="120"/>
      <c r="B2469" s="128" t="s">
        <v>3402</v>
      </c>
      <c r="C2469" s="112">
        <v>2018</v>
      </c>
      <c r="D2469" s="113" t="s">
        <v>1525</v>
      </c>
      <c r="E2469" s="113"/>
      <c r="F2469" s="113">
        <v>97.65</v>
      </c>
      <c r="G2469" s="113">
        <v>444.00292000000002</v>
      </c>
    </row>
    <row r="2470" spans="1:7" ht="16.5" hidden="1" outlineLevel="1" x14ac:dyDescent="0.25">
      <c r="A2470" s="120"/>
      <c r="B2470" s="128" t="s">
        <v>3403</v>
      </c>
      <c r="C2470" s="112">
        <v>2018</v>
      </c>
      <c r="D2470" s="113" t="s">
        <v>1525</v>
      </c>
      <c r="E2470" s="113"/>
      <c r="F2470" s="113">
        <v>39.06</v>
      </c>
      <c r="G2470" s="113">
        <v>287.26913999999999</v>
      </c>
    </row>
    <row r="2471" spans="1:7" ht="16.5" hidden="1" outlineLevel="1" x14ac:dyDescent="0.25">
      <c r="A2471" s="120"/>
      <c r="B2471" s="128" t="s">
        <v>3404</v>
      </c>
      <c r="C2471" s="112">
        <v>2018</v>
      </c>
      <c r="D2471" s="113" t="s">
        <v>1525</v>
      </c>
      <c r="E2471" s="113"/>
      <c r="F2471" s="113">
        <v>61.519500000000008</v>
      </c>
      <c r="G2471" s="113">
        <v>460.24138999999997</v>
      </c>
    </row>
    <row r="2472" spans="1:7" ht="16.5" hidden="1" outlineLevel="1" x14ac:dyDescent="0.25">
      <c r="A2472" s="120"/>
      <c r="B2472" s="128" t="s">
        <v>3405</v>
      </c>
      <c r="C2472" s="112">
        <v>2018</v>
      </c>
      <c r="D2472" s="113" t="s">
        <v>1525</v>
      </c>
      <c r="E2472" s="113"/>
      <c r="F2472" s="113">
        <v>61.519500000000008</v>
      </c>
      <c r="G2472" s="113">
        <v>463.46677</v>
      </c>
    </row>
    <row r="2473" spans="1:7" ht="16.5" hidden="1" outlineLevel="1" x14ac:dyDescent="0.25">
      <c r="A2473" s="120"/>
      <c r="B2473" s="128" t="s">
        <v>3406</v>
      </c>
      <c r="C2473" s="112">
        <v>2018</v>
      </c>
      <c r="D2473" s="113" t="s">
        <v>1525</v>
      </c>
      <c r="E2473" s="113"/>
      <c r="F2473" s="113">
        <v>39.06</v>
      </c>
      <c r="G2473" s="113">
        <v>323.35288000000003</v>
      </c>
    </row>
    <row r="2474" spans="1:7" ht="16.5" hidden="1" outlineLevel="1" x14ac:dyDescent="0.25">
      <c r="A2474" s="120"/>
      <c r="B2474" s="128" t="s">
        <v>3407</v>
      </c>
      <c r="C2474" s="112">
        <v>2018</v>
      </c>
      <c r="D2474" s="113" t="s">
        <v>1525</v>
      </c>
      <c r="E2474" s="113"/>
      <c r="F2474" s="113">
        <v>39.06</v>
      </c>
      <c r="G2474" s="113">
        <v>446.75016000000005</v>
      </c>
    </row>
    <row r="2475" spans="1:7" ht="16.5" hidden="1" outlineLevel="1" x14ac:dyDescent="0.25">
      <c r="A2475" s="120"/>
      <c r="B2475" s="128" t="s">
        <v>3408</v>
      </c>
      <c r="C2475" s="112">
        <v>2018</v>
      </c>
      <c r="D2475" s="113" t="s">
        <v>1525</v>
      </c>
      <c r="E2475" s="113"/>
      <c r="F2475" s="113">
        <v>39.06</v>
      </c>
      <c r="G2475" s="113">
        <v>263.3621</v>
      </c>
    </row>
    <row r="2476" spans="1:7" ht="16.5" hidden="1" outlineLevel="1" x14ac:dyDescent="0.25">
      <c r="A2476" s="120"/>
      <c r="B2476" s="128" t="s">
        <v>3409</v>
      </c>
      <c r="C2476" s="112">
        <v>2018</v>
      </c>
      <c r="D2476" s="113" t="s">
        <v>1525</v>
      </c>
      <c r="E2476" s="113"/>
      <c r="F2476" s="113">
        <v>39.06</v>
      </c>
      <c r="G2476" s="113">
        <v>277.90868</v>
      </c>
    </row>
    <row r="2477" spans="1:7" ht="16.5" hidden="1" outlineLevel="1" x14ac:dyDescent="0.25">
      <c r="A2477" s="120"/>
      <c r="B2477" s="128" t="s">
        <v>3410</v>
      </c>
      <c r="C2477" s="112">
        <v>2018</v>
      </c>
      <c r="D2477" s="113" t="s">
        <v>1525</v>
      </c>
      <c r="E2477" s="113"/>
      <c r="F2477" s="113">
        <v>61.519500000000008</v>
      </c>
      <c r="G2477" s="113">
        <v>362.94668999999993</v>
      </c>
    </row>
    <row r="2478" spans="1:7" ht="16.5" hidden="1" outlineLevel="1" x14ac:dyDescent="0.25">
      <c r="A2478" s="120"/>
      <c r="B2478" s="128" t="s">
        <v>3411</v>
      </c>
      <c r="C2478" s="112">
        <v>2018</v>
      </c>
      <c r="D2478" s="113" t="s">
        <v>1525</v>
      </c>
      <c r="E2478" s="113"/>
      <c r="F2478" s="113">
        <v>39.06</v>
      </c>
      <c r="G2478" s="113">
        <v>482.90792000000005</v>
      </c>
    </row>
    <row r="2479" spans="1:7" ht="16.5" hidden="1" outlineLevel="1" x14ac:dyDescent="0.25">
      <c r="A2479" s="120"/>
      <c r="B2479" s="128" t="s">
        <v>3412</v>
      </c>
      <c r="C2479" s="112">
        <v>2018</v>
      </c>
      <c r="D2479" s="113" t="s">
        <v>1525</v>
      </c>
      <c r="E2479" s="113"/>
      <c r="F2479" s="113">
        <v>97.65</v>
      </c>
      <c r="G2479" s="113">
        <v>370.01</v>
      </c>
    </row>
    <row r="2480" spans="1:7" ht="16.5" hidden="1" outlineLevel="1" x14ac:dyDescent="0.25">
      <c r="A2480" s="120"/>
      <c r="B2480" s="128" t="s">
        <v>3413</v>
      </c>
      <c r="C2480" s="112">
        <v>2018</v>
      </c>
      <c r="D2480" s="113" t="s">
        <v>1525</v>
      </c>
      <c r="E2480" s="113"/>
      <c r="F2480" s="113">
        <v>97.65</v>
      </c>
      <c r="G2480" s="113">
        <v>407.98559999999998</v>
      </c>
    </row>
    <row r="2481" spans="1:7" ht="16.5" hidden="1" outlineLevel="1" x14ac:dyDescent="0.25">
      <c r="A2481" s="120"/>
      <c r="B2481" s="128" t="s">
        <v>3414</v>
      </c>
      <c r="C2481" s="112">
        <v>2018</v>
      </c>
      <c r="D2481" s="113" t="s">
        <v>1525</v>
      </c>
      <c r="E2481" s="113"/>
      <c r="F2481" s="113">
        <v>97.65</v>
      </c>
      <c r="G2481" s="113">
        <v>382.21732999999995</v>
      </c>
    </row>
    <row r="2482" spans="1:7" ht="16.5" hidden="1" outlineLevel="1" x14ac:dyDescent="0.25">
      <c r="A2482" s="120"/>
      <c r="B2482" s="128" t="s">
        <v>3415</v>
      </c>
      <c r="C2482" s="112">
        <v>2018</v>
      </c>
      <c r="D2482" s="113" t="s">
        <v>1525</v>
      </c>
      <c r="E2482" s="113"/>
      <c r="F2482" s="113">
        <v>97.65</v>
      </c>
      <c r="G2482" s="113">
        <v>456.15868999999998</v>
      </c>
    </row>
    <row r="2483" spans="1:7" ht="16.5" hidden="1" outlineLevel="1" x14ac:dyDescent="0.25">
      <c r="A2483" s="120"/>
      <c r="B2483" s="128" t="s">
        <v>3416</v>
      </c>
      <c r="C2483" s="112">
        <v>2018</v>
      </c>
      <c r="D2483" s="113" t="s">
        <v>1525</v>
      </c>
      <c r="E2483" s="113"/>
      <c r="F2483" s="113">
        <v>97.65</v>
      </c>
      <c r="G2483" s="113">
        <v>443.85785999999996</v>
      </c>
    </row>
    <row r="2484" spans="1:7" ht="16.5" hidden="1" outlineLevel="1" x14ac:dyDescent="0.25">
      <c r="A2484" s="120"/>
      <c r="B2484" s="128" t="s">
        <v>3417</v>
      </c>
      <c r="C2484" s="112">
        <v>2018</v>
      </c>
      <c r="D2484" s="113" t="s">
        <v>1525</v>
      </c>
      <c r="E2484" s="113"/>
      <c r="F2484" s="113">
        <v>97.65</v>
      </c>
      <c r="G2484" s="113">
        <v>551.99856999999997</v>
      </c>
    </row>
    <row r="2485" spans="1:7" ht="16.5" hidden="1" outlineLevel="1" x14ac:dyDescent="0.25">
      <c r="A2485" s="120"/>
      <c r="B2485" s="128" t="s">
        <v>3418</v>
      </c>
      <c r="C2485" s="112">
        <v>2018</v>
      </c>
      <c r="D2485" s="113" t="s">
        <v>1525</v>
      </c>
      <c r="E2485" s="113"/>
      <c r="F2485" s="113">
        <v>61.519500000000008</v>
      </c>
      <c r="G2485" s="113">
        <v>504.86907000000002</v>
      </c>
    </row>
    <row r="2486" spans="1:7" ht="16.5" hidden="1" outlineLevel="1" x14ac:dyDescent="0.25">
      <c r="A2486" s="120"/>
      <c r="B2486" s="128" t="s">
        <v>3419</v>
      </c>
      <c r="C2486" s="112">
        <v>2018</v>
      </c>
      <c r="D2486" s="113" t="s">
        <v>1525</v>
      </c>
      <c r="E2486" s="113"/>
      <c r="F2486" s="113">
        <v>61.519500000000008</v>
      </c>
      <c r="G2486" s="113">
        <v>856.26341999999988</v>
      </c>
    </row>
    <row r="2487" spans="1:7" ht="16.5" hidden="1" outlineLevel="1" x14ac:dyDescent="0.25">
      <c r="A2487" s="120"/>
      <c r="B2487" s="128" t="s">
        <v>3420</v>
      </c>
      <c r="C2487" s="112">
        <v>2018</v>
      </c>
      <c r="D2487" s="113" t="s">
        <v>1525</v>
      </c>
      <c r="E2487" s="113"/>
      <c r="F2487" s="113">
        <v>61.519500000000008</v>
      </c>
      <c r="G2487" s="113">
        <v>420.86630999999994</v>
      </c>
    </row>
    <row r="2488" spans="1:7" ht="16.5" hidden="1" outlineLevel="1" x14ac:dyDescent="0.25">
      <c r="A2488" s="120"/>
      <c r="B2488" s="128" t="s">
        <v>3421</v>
      </c>
      <c r="C2488" s="112">
        <v>2018</v>
      </c>
      <c r="D2488" s="113" t="s">
        <v>1525</v>
      </c>
      <c r="E2488" s="113"/>
      <c r="F2488" s="113">
        <v>97.65</v>
      </c>
      <c r="G2488" s="113">
        <v>1341.0781800000002</v>
      </c>
    </row>
    <row r="2489" spans="1:7" ht="16.5" hidden="1" outlineLevel="1" x14ac:dyDescent="0.25">
      <c r="A2489" s="120"/>
      <c r="B2489" s="128" t="s">
        <v>3422</v>
      </c>
      <c r="C2489" s="112">
        <v>2018</v>
      </c>
      <c r="D2489" s="113" t="s">
        <v>1525</v>
      </c>
      <c r="E2489" s="113"/>
      <c r="F2489" s="113">
        <v>39.06</v>
      </c>
      <c r="G2489" s="113">
        <v>535.61820999999998</v>
      </c>
    </row>
    <row r="2490" spans="1:7" ht="16.5" hidden="1" outlineLevel="1" x14ac:dyDescent="0.25">
      <c r="A2490" s="120"/>
      <c r="B2490" s="128" t="s">
        <v>3423</v>
      </c>
      <c r="C2490" s="112">
        <v>2018</v>
      </c>
      <c r="D2490" s="113" t="s">
        <v>1525</v>
      </c>
      <c r="E2490" s="113"/>
      <c r="F2490" s="113">
        <v>39.06</v>
      </c>
      <c r="G2490" s="113">
        <v>377.83279000000005</v>
      </c>
    </row>
    <row r="2491" spans="1:7" ht="16.5" hidden="1" outlineLevel="1" x14ac:dyDescent="0.25">
      <c r="A2491" s="120"/>
      <c r="B2491" s="128" t="s">
        <v>3424</v>
      </c>
      <c r="C2491" s="112">
        <v>2018</v>
      </c>
      <c r="D2491" s="113" t="s">
        <v>1525</v>
      </c>
      <c r="E2491" s="113"/>
      <c r="F2491" s="113">
        <v>61.519500000000008</v>
      </c>
      <c r="G2491" s="113">
        <v>803.27450999999985</v>
      </c>
    </row>
    <row r="2492" spans="1:7" ht="16.5" hidden="1" outlineLevel="1" x14ac:dyDescent="0.25">
      <c r="A2492" s="120"/>
      <c r="B2492" s="128" t="s">
        <v>3425</v>
      </c>
      <c r="C2492" s="112">
        <v>2018</v>
      </c>
      <c r="D2492" s="113" t="s">
        <v>1525</v>
      </c>
      <c r="E2492" s="113"/>
      <c r="F2492" s="113">
        <v>39.06</v>
      </c>
      <c r="G2492" s="113">
        <v>586.89592999999991</v>
      </c>
    </row>
    <row r="2493" spans="1:7" ht="16.5" hidden="1" outlineLevel="1" x14ac:dyDescent="0.25">
      <c r="A2493" s="120"/>
      <c r="B2493" s="128" t="s">
        <v>3426</v>
      </c>
      <c r="C2493" s="112">
        <v>2018</v>
      </c>
      <c r="D2493" s="113" t="s">
        <v>1525</v>
      </c>
      <c r="E2493" s="113"/>
      <c r="F2493" s="113">
        <v>39.06</v>
      </c>
      <c r="G2493" s="113">
        <v>284.00946000000005</v>
      </c>
    </row>
    <row r="2494" spans="1:7" ht="16.5" hidden="1" outlineLevel="1" x14ac:dyDescent="0.25">
      <c r="A2494" s="120"/>
      <c r="B2494" s="128" t="s">
        <v>3427</v>
      </c>
      <c r="C2494" s="112">
        <v>2018</v>
      </c>
      <c r="D2494" s="113" t="s">
        <v>1547</v>
      </c>
      <c r="E2494" s="113"/>
      <c r="F2494" s="113">
        <v>97.65</v>
      </c>
      <c r="G2494" s="113">
        <v>1.9862899999999999</v>
      </c>
    </row>
    <row r="2495" spans="1:7" ht="16.5" hidden="1" outlineLevel="1" x14ac:dyDescent="0.25">
      <c r="A2495" s="120"/>
      <c r="B2495" s="128" t="s">
        <v>3428</v>
      </c>
      <c r="C2495" s="112">
        <v>2018</v>
      </c>
      <c r="D2495" s="113" t="s">
        <v>1525</v>
      </c>
      <c r="E2495" s="113"/>
      <c r="F2495" s="113">
        <v>61.519500000000008</v>
      </c>
      <c r="G2495" s="113">
        <v>42.309069999999998</v>
      </c>
    </row>
    <row r="2496" spans="1:7" ht="16.5" hidden="1" outlineLevel="1" x14ac:dyDescent="0.25">
      <c r="A2496" s="120"/>
      <c r="B2496" s="128" t="s">
        <v>3429</v>
      </c>
      <c r="C2496" s="112">
        <v>2018</v>
      </c>
      <c r="D2496" s="113" t="s">
        <v>1525</v>
      </c>
      <c r="E2496" s="113"/>
      <c r="F2496" s="113">
        <v>39.06</v>
      </c>
      <c r="G2496" s="113">
        <v>641.64188999999999</v>
      </c>
    </row>
    <row r="2497" spans="1:8" ht="16.5" hidden="1" outlineLevel="1" x14ac:dyDescent="0.25">
      <c r="A2497" s="120"/>
      <c r="B2497" s="128" t="s">
        <v>3430</v>
      </c>
      <c r="C2497" s="112">
        <v>2018</v>
      </c>
      <c r="D2497" s="113" t="s">
        <v>1525</v>
      </c>
      <c r="E2497" s="113"/>
      <c r="F2497" s="113">
        <v>61.519500000000008</v>
      </c>
      <c r="G2497" s="113">
        <v>454.92955000000001</v>
      </c>
    </row>
    <row r="2498" spans="1:8" ht="16.5" hidden="1" outlineLevel="1" x14ac:dyDescent="0.25">
      <c r="A2498" s="120"/>
      <c r="B2498" s="128" t="s">
        <v>3431</v>
      </c>
      <c r="C2498" s="112">
        <v>2018</v>
      </c>
      <c r="D2498" s="113" t="s">
        <v>1525</v>
      </c>
      <c r="E2498" s="113"/>
      <c r="F2498" s="113">
        <v>39.06</v>
      </c>
      <c r="G2498" s="113">
        <v>322.33309000000003</v>
      </c>
    </row>
    <row r="2499" spans="1:8" ht="16.5" hidden="1" outlineLevel="1" x14ac:dyDescent="0.25">
      <c r="A2499" s="120"/>
      <c r="B2499" s="128" t="s">
        <v>3432</v>
      </c>
      <c r="C2499" s="112">
        <v>2018</v>
      </c>
      <c r="D2499" s="113" t="s">
        <v>1525</v>
      </c>
      <c r="E2499" s="113"/>
      <c r="F2499" s="113">
        <v>39.06</v>
      </c>
      <c r="G2499" s="113">
        <v>339.48940000000005</v>
      </c>
    </row>
    <row r="2500" spans="1:8" ht="16.5" collapsed="1" x14ac:dyDescent="0.25">
      <c r="A2500" s="120" t="s">
        <v>1643</v>
      </c>
      <c r="B2500" s="128" t="s">
        <v>1644</v>
      </c>
      <c r="C2500" s="121" t="s">
        <v>144</v>
      </c>
      <c r="D2500" s="119" t="s">
        <v>144</v>
      </c>
      <c r="E2500" s="113">
        <f>SUBTOTAL(9,E2501:E2548)</f>
        <v>0</v>
      </c>
      <c r="F2500" s="113">
        <v>10165.365000000003</v>
      </c>
      <c r="G2500" s="113">
        <v>31009.513729999999</v>
      </c>
      <c r="H2500" s="214"/>
    </row>
    <row r="2501" spans="1:8" ht="16.5" hidden="1" outlineLevel="1" x14ac:dyDescent="0.25">
      <c r="A2501" s="120"/>
      <c r="B2501" s="128" t="s">
        <v>3433</v>
      </c>
      <c r="C2501" s="112">
        <v>2019</v>
      </c>
      <c r="D2501" s="113" t="s">
        <v>1525</v>
      </c>
      <c r="E2501" s="113"/>
      <c r="F2501" s="113">
        <v>244.12500000000057</v>
      </c>
      <c r="G2501" s="113">
        <v>956.14385000000004</v>
      </c>
    </row>
    <row r="2502" spans="1:8" ht="16.5" hidden="1" outlineLevel="1" x14ac:dyDescent="0.25">
      <c r="A2502" s="120"/>
      <c r="B2502" s="128" t="s">
        <v>3434</v>
      </c>
      <c r="C2502" s="112">
        <v>2019</v>
      </c>
      <c r="D2502" s="113" t="s">
        <v>1525</v>
      </c>
      <c r="E2502" s="113"/>
      <c r="F2502" s="113">
        <v>244.12500000000057</v>
      </c>
      <c r="G2502" s="113">
        <v>846.29843999999991</v>
      </c>
    </row>
    <row r="2503" spans="1:8" ht="16.5" hidden="1" outlineLevel="1" x14ac:dyDescent="0.25">
      <c r="A2503" s="120"/>
      <c r="B2503" s="128" t="s">
        <v>3435</v>
      </c>
      <c r="C2503" s="112">
        <v>2019</v>
      </c>
      <c r="D2503" s="113" t="s">
        <v>1525</v>
      </c>
      <c r="E2503" s="113"/>
      <c r="F2503" s="113">
        <v>244.12500000000057</v>
      </c>
      <c r="G2503" s="113">
        <v>999.40652999999998</v>
      </c>
    </row>
    <row r="2504" spans="1:8" ht="16.5" hidden="1" outlineLevel="1" x14ac:dyDescent="0.25">
      <c r="A2504" s="120"/>
      <c r="B2504" s="128" t="s">
        <v>3436</v>
      </c>
      <c r="C2504" s="112">
        <v>2019</v>
      </c>
      <c r="D2504" s="113" t="s">
        <v>1525</v>
      </c>
      <c r="E2504" s="113"/>
      <c r="F2504" s="113">
        <v>244.12500000000057</v>
      </c>
      <c r="G2504" s="113">
        <v>798.96091999999987</v>
      </c>
    </row>
    <row r="2505" spans="1:8" ht="16.5" hidden="1" outlineLevel="1" x14ac:dyDescent="0.25">
      <c r="A2505" s="120"/>
      <c r="B2505" s="128" t="s">
        <v>3437</v>
      </c>
      <c r="C2505" s="112">
        <v>2019</v>
      </c>
      <c r="D2505" s="113" t="s">
        <v>1525</v>
      </c>
      <c r="E2505" s="113"/>
      <c r="F2505" s="113">
        <v>244.12500000000057</v>
      </c>
      <c r="G2505" s="113">
        <v>799.69330000000002</v>
      </c>
    </row>
    <row r="2506" spans="1:8" ht="16.5" hidden="1" outlineLevel="1" x14ac:dyDescent="0.25">
      <c r="A2506" s="120"/>
      <c r="B2506" s="128" t="s">
        <v>3438</v>
      </c>
      <c r="C2506" s="112">
        <v>2019</v>
      </c>
      <c r="D2506" s="113" t="s">
        <v>1525</v>
      </c>
      <c r="E2506" s="113"/>
      <c r="F2506" s="113">
        <v>244.12500000000057</v>
      </c>
      <c r="G2506" s="113">
        <v>1114.1057599999999</v>
      </c>
    </row>
    <row r="2507" spans="1:8" ht="16.5" hidden="1" outlineLevel="1" x14ac:dyDescent="0.25">
      <c r="A2507" s="120"/>
      <c r="B2507" s="128" t="s">
        <v>3439</v>
      </c>
      <c r="C2507" s="112">
        <v>2019</v>
      </c>
      <c r="D2507" s="113" t="s">
        <v>1525</v>
      </c>
      <c r="E2507" s="113"/>
      <c r="F2507" s="113">
        <v>156.24000000000038</v>
      </c>
      <c r="G2507" s="113">
        <v>393.55859000000004</v>
      </c>
    </row>
    <row r="2508" spans="1:8" ht="16.5" hidden="1" outlineLevel="1" x14ac:dyDescent="0.25">
      <c r="A2508" s="120"/>
      <c r="B2508" s="128" t="s">
        <v>3440</v>
      </c>
      <c r="C2508" s="112">
        <v>2019</v>
      </c>
      <c r="D2508" s="113" t="s">
        <v>1525</v>
      </c>
      <c r="E2508" s="113"/>
      <c r="F2508" s="113">
        <v>244.12500000000057</v>
      </c>
      <c r="G2508" s="113">
        <v>961.62288999999998</v>
      </c>
    </row>
    <row r="2509" spans="1:8" ht="16.5" hidden="1" outlineLevel="1" x14ac:dyDescent="0.25">
      <c r="A2509" s="120"/>
      <c r="B2509" s="128" t="s">
        <v>3441</v>
      </c>
      <c r="C2509" s="112">
        <v>2019</v>
      </c>
      <c r="D2509" s="113" t="s">
        <v>1525</v>
      </c>
      <c r="E2509" s="113"/>
      <c r="F2509" s="113">
        <v>244.12500000000057</v>
      </c>
      <c r="G2509" s="113">
        <v>869.81586000000016</v>
      </c>
    </row>
    <row r="2510" spans="1:8" ht="16.5" hidden="1" outlineLevel="1" x14ac:dyDescent="0.25">
      <c r="A2510" s="120"/>
      <c r="B2510" s="128" t="s">
        <v>3442</v>
      </c>
      <c r="C2510" s="112">
        <v>2019</v>
      </c>
      <c r="D2510" s="113" t="s">
        <v>1525</v>
      </c>
      <c r="E2510" s="113"/>
      <c r="F2510" s="113">
        <v>156.24000000000038</v>
      </c>
      <c r="G2510" s="113">
        <v>618.43680000000006</v>
      </c>
    </row>
    <row r="2511" spans="1:8" ht="16.5" hidden="1" outlineLevel="1" x14ac:dyDescent="0.25">
      <c r="A2511" s="120"/>
      <c r="B2511" s="128" t="s">
        <v>3443</v>
      </c>
      <c r="C2511" s="112">
        <v>2019</v>
      </c>
      <c r="D2511" s="113" t="s">
        <v>1547</v>
      </c>
      <c r="E2511" s="113"/>
      <c r="F2511" s="113">
        <v>244.12500000000057</v>
      </c>
      <c r="G2511" s="113">
        <v>708.73077999999998</v>
      </c>
    </row>
    <row r="2512" spans="1:8" ht="16.5" hidden="1" outlineLevel="1" x14ac:dyDescent="0.25">
      <c r="A2512" s="120"/>
      <c r="B2512" s="128" t="s">
        <v>3444</v>
      </c>
      <c r="C2512" s="112">
        <v>2019</v>
      </c>
      <c r="D2512" s="113" t="s">
        <v>1525</v>
      </c>
      <c r="E2512" s="113"/>
      <c r="F2512" s="113">
        <v>244.12500000000057</v>
      </c>
      <c r="G2512" s="113">
        <v>1036.0645</v>
      </c>
    </row>
    <row r="2513" spans="1:7" ht="16.5" hidden="1" outlineLevel="1" x14ac:dyDescent="0.25">
      <c r="A2513" s="120"/>
      <c r="B2513" s="128" t="s">
        <v>3445</v>
      </c>
      <c r="C2513" s="112">
        <v>2019</v>
      </c>
      <c r="D2513" s="113" t="s">
        <v>1525</v>
      </c>
      <c r="E2513" s="113"/>
      <c r="F2513" s="113">
        <v>244.12500000000057</v>
      </c>
      <c r="G2513" s="113">
        <v>980.85086999999999</v>
      </c>
    </row>
    <row r="2514" spans="1:7" ht="16.5" hidden="1" outlineLevel="1" x14ac:dyDescent="0.25">
      <c r="A2514" s="120"/>
      <c r="B2514" s="128" t="s">
        <v>3446</v>
      </c>
      <c r="C2514" s="112">
        <v>2017</v>
      </c>
      <c r="D2514" s="113" t="s">
        <v>1525</v>
      </c>
      <c r="E2514" s="113"/>
      <c r="F2514" s="113">
        <v>156.24</v>
      </c>
      <c r="G2514" s="113">
        <v>56.953239999999901</v>
      </c>
    </row>
    <row r="2515" spans="1:7" ht="16.5" hidden="1" outlineLevel="1" x14ac:dyDescent="0.25">
      <c r="A2515" s="120"/>
      <c r="B2515" s="128" t="s">
        <v>3447</v>
      </c>
      <c r="C2515" s="112">
        <v>2017</v>
      </c>
      <c r="D2515" s="113" t="s">
        <v>1525</v>
      </c>
      <c r="E2515" s="113"/>
      <c r="F2515" s="113">
        <v>244.125</v>
      </c>
      <c r="G2515" s="113">
        <v>1143.0630000000001</v>
      </c>
    </row>
    <row r="2516" spans="1:7" ht="16.5" hidden="1" outlineLevel="1" x14ac:dyDescent="0.25">
      <c r="A2516" s="120"/>
      <c r="B2516" s="128" t="s">
        <v>3448</v>
      </c>
      <c r="C2516" s="112">
        <v>2017</v>
      </c>
      <c r="D2516" s="113" t="s">
        <v>1525</v>
      </c>
      <c r="E2516" s="113"/>
      <c r="F2516" s="113">
        <v>244.125</v>
      </c>
      <c r="G2516" s="113">
        <v>739.39165000000003</v>
      </c>
    </row>
    <row r="2517" spans="1:7" ht="16.5" hidden="1" outlineLevel="1" x14ac:dyDescent="0.25">
      <c r="A2517" s="120"/>
      <c r="B2517" s="128" t="s">
        <v>3449</v>
      </c>
      <c r="C2517" s="112">
        <v>2017</v>
      </c>
      <c r="D2517" s="113" t="s">
        <v>1525</v>
      </c>
      <c r="E2517" s="113"/>
      <c r="F2517" s="113">
        <v>244.125</v>
      </c>
      <c r="G2517" s="113">
        <v>443.81580000000002</v>
      </c>
    </row>
    <row r="2518" spans="1:7" ht="16.5" hidden="1" outlineLevel="1" x14ac:dyDescent="0.25">
      <c r="A2518" s="120"/>
      <c r="B2518" s="128" t="s">
        <v>3450</v>
      </c>
      <c r="C2518" s="112">
        <v>2017</v>
      </c>
      <c r="D2518" s="113" t="s">
        <v>1525</v>
      </c>
      <c r="E2518" s="113"/>
      <c r="F2518" s="113">
        <v>97.65</v>
      </c>
      <c r="G2518" s="113">
        <v>48.068600000000004</v>
      </c>
    </row>
    <row r="2519" spans="1:7" ht="16.5" hidden="1" outlineLevel="1" x14ac:dyDescent="0.25">
      <c r="A2519" s="120"/>
      <c r="B2519" s="128" t="s">
        <v>3451</v>
      </c>
      <c r="C2519" s="112">
        <v>2017</v>
      </c>
      <c r="D2519" s="113" t="s">
        <v>1525</v>
      </c>
      <c r="E2519" s="113"/>
      <c r="F2519" s="113">
        <v>244.125</v>
      </c>
      <c r="G2519" s="113">
        <v>564.93781000000001</v>
      </c>
    </row>
    <row r="2520" spans="1:7" ht="16.5" hidden="1" outlineLevel="1" x14ac:dyDescent="0.25">
      <c r="A2520" s="120"/>
      <c r="B2520" s="128" t="s">
        <v>3452</v>
      </c>
      <c r="C2520" s="112">
        <v>2017</v>
      </c>
      <c r="D2520" s="113" t="s">
        <v>1525</v>
      </c>
      <c r="E2520" s="113"/>
      <c r="F2520" s="113">
        <v>244.125</v>
      </c>
      <c r="G2520" s="113">
        <v>527.89062000000001</v>
      </c>
    </row>
    <row r="2521" spans="1:7" ht="16.5" hidden="1" outlineLevel="1" x14ac:dyDescent="0.25">
      <c r="A2521" s="120"/>
      <c r="B2521" s="128" t="s">
        <v>3453</v>
      </c>
      <c r="C2521" s="112">
        <v>2017</v>
      </c>
      <c r="D2521" s="113" t="s">
        <v>1525</v>
      </c>
      <c r="E2521" s="113"/>
      <c r="F2521" s="113">
        <v>244.125</v>
      </c>
      <c r="G2521" s="113">
        <v>656.25764000000004</v>
      </c>
    </row>
    <row r="2522" spans="1:7" ht="16.5" hidden="1" outlineLevel="1" x14ac:dyDescent="0.25">
      <c r="A2522" s="120"/>
      <c r="B2522" s="128" t="s">
        <v>3454</v>
      </c>
      <c r="C2522" s="112">
        <v>2017</v>
      </c>
      <c r="D2522" s="113" t="s">
        <v>1547</v>
      </c>
      <c r="E2522" s="113"/>
      <c r="F2522" s="113">
        <v>244.125</v>
      </c>
      <c r="G2522" s="113">
        <v>635.38977999999997</v>
      </c>
    </row>
    <row r="2523" spans="1:7" ht="16.5" hidden="1" outlineLevel="1" x14ac:dyDescent="0.25">
      <c r="A2523" s="120"/>
      <c r="B2523" s="128" t="s">
        <v>3455</v>
      </c>
      <c r="C2523" s="112">
        <v>2017</v>
      </c>
      <c r="D2523" s="113" t="s">
        <v>1525</v>
      </c>
      <c r="E2523" s="113"/>
      <c r="F2523" s="113">
        <v>156.24</v>
      </c>
      <c r="G2523" s="113">
        <v>494.98586</v>
      </c>
    </row>
    <row r="2524" spans="1:7" ht="16.5" hidden="1" outlineLevel="1" x14ac:dyDescent="0.25">
      <c r="A2524" s="120"/>
      <c r="B2524" s="128" t="s">
        <v>3456</v>
      </c>
      <c r="C2524" s="112">
        <v>2017</v>
      </c>
      <c r="D2524" s="113" t="s">
        <v>1525</v>
      </c>
      <c r="E2524" s="113"/>
      <c r="F2524" s="113">
        <v>244.125</v>
      </c>
      <c r="G2524" s="113">
        <v>389.53140000000002</v>
      </c>
    </row>
    <row r="2525" spans="1:7" ht="16.5" hidden="1" outlineLevel="1" x14ac:dyDescent="0.25">
      <c r="A2525" s="120"/>
      <c r="B2525" s="128" t="s">
        <v>3457</v>
      </c>
      <c r="C2525" s="112">
        <v>2017</v>
      </c>
      <c r="D2525" s="113" t="s">
        <v>1525</v>
      </c>
      <c r="E2525" s="113"/>
      <c r="F2525" s="113">
        <v>244.125</v>
      </c>
      <c r="G2525" s="113">
        <v>642.54102999999998</v>
      </c>
    </row>
    <row r="2526" spans="1:7" ht="16.5" hidden="1" outlineLevel="1" x14ac:dyDescent="0.25">
      <c r="A2526" s="120"/>
      <c r="B2526" s="128" t="s">
        <v>3458</v>
      </c>
      <c r="C2526" s="112">
        <v>2017</v>
      </c>
      <c r="D2526" s="113" t="s">
        <v>1547</v>
      </c>
      <c r="E2526" s="113"/>
      <c r="F2526" s="113">
        <v>156.24</v>
      </c>
      <c r="G2526" s="113">
        <v>341.51317</v>
      </c>
    </row>
    <row r="2527" spans="1:7" ht="16.5" hidden="1" outlineLevel="1" x14ac:dyDescent="0.25">
      <c r="A2527" s="120"/>
      <c r="B2527" s="128" t="s">
        <v>3459</v>
      </c>
      <c r="C2527" s="112">
        <v>2017</v>
      </c>
      <c r="D2527" s="113" t="s">
        <v>1525</v>
      </c>
      <c r="E2527" s="113"/>
      <c r="F2527" s="113">
        <v>156.24</v>
      </c>
      <c r="G2527" s="113">
        <v>412.21285</v>
      </c>
    </row>
    <row r="2528" spans="1:7" ht="16.5" hidden="1" outlineLevel="1" x14ac:dyDescent="0.25">
      <c r="A2528" s="120"/>
      <c r="B2528" s="128" t="s">
        <v>3460</v>
      </c>
      <c r="C2528" s="112">
        <v>2017</v>
      </c>
      <c r="D2528" s="113" t="s">
        <v>1525</v>
      </c>
      <c r="E2528" s="113"/>
      <c r="F2528" s="113">
        <v>244.125</v>
      </c>
      <c r="G2528" s="113">
        <v>863.48323000000005</v>
      </c>
    </row>
    <row r="2529" spans="1:7" ht="16.5" hidden="1" outlineLevel="1" x14ac:dyDescent="0.25">
      <c r="A2529" s="120"/>
      <c r="B2529" s="128" t="s">
        <v>3461</v>
      </c>
      <c r="C2529" s="112">
        <v>2017</v>
      </c>
      <c r="D2529" s="113" t="s">
        <v>1525</v>
      </c>
      <c r="E2529" s="113"/>
      <c r="F2529" s="113">
        <v>244.125</v>
      </c>
      <c r="G2529" s="113">
        <v>425.24326500000001</v>
      </c>
    </row>
    <row r="2530" spans="1:7" ht="16.5" hidden="1" outlineLevel="1" x14ac:dyDescent="0.25">
      <c r="A2530" s="120"/>
      <c r="B2530" s="128" t="s">
        <v>3462</v>
      </c>
      <c r="C2530" s="112">
        <v>2017</v>
      </c>
      <c r="D2530" s="113" t="s">
        <v>1525</v>
      </c>
      <c r="E2530" s="113"/>
      <c r="F2530" s="113">
        <v>244.125</v>
      </c>
      <c r="G2530" s="113">
        <v>425.24326500000001</v>
      </c>
    </row>
    <row r="2531" spans="1:7" ht="16.5" hidden="1" outlineLevel="1" x14ac:dyDescent="0.25">
      <c r="A2531" s="120"/>
      <c r="B2531" s="128" t="s">
        <v>3463</v>
      </c>
      <c r="C2531" s="112">
        <v>2017</v>
      </c>
      <c r="D2531" s="113" t="s">
        <v>1525</v>
      </c>
      <c r="E2531" s="113"/>
      <c r="F2531" s="113">
        <v>156.24</v>
      </c>
      <c r="G2531" s="113">
        <v>602.41381999999999</v>
      </c>
    </row>
    <row r="2532" spans="1:7" ht="16.5" hidden="1" outlineLevel="1" x14ac:dyDescent="0.25">
      <c r="A2532" s="120"/>
      <c r="B2532" s="128" t="s">
        <v>3464</v>
      </c>
      <c r="C2532" s="112">
        <v>2017</v>
      </c>
      <c r="D2532" s="113" t="s">
        <v>1525</v>
      </c>
      <c r="E2532" s="113"/>
      <c r="F2532" s="113">
        <v>156.24</v>
      </c>
      <c r="G2532" s="113">
        <v>8.3972999999999995</v>
      </c>
    </row>
    <row r="2533" spans="1:7" ht="16.5" hidden="1" outlineLevel="1" x14ac:dyDescent="0.25">
      <c r="A2533" s="120"/>
      <c r="B2533" s="128" t="s">
        <v>3465</v>
      </c>
      <c r="C2533" s="112">
        <v>2017</v>
      </c>
      <c r="D2533" s="113" t="s">
        <v>1525</v>
      </c>
      <c r="E2533" s="113"/>
      <c r="F2533" s="113">
        <v>156.24</v>
      </c>
      <c r="G2533" s="113">
        <v>456.46660000000003</v>
      </c>
    </row>
    <row r="2534" spans="1:7" ht="16.5" hidden="1" outlineLevel="1" x14ac:dyDescent="0.25">
      <c r="A2534" s="120"/>
      <c r="B2534" s="128" t="s">
        <v>3466</v>
      </c>
      <c r="C2534" s="112">
        <v>2018</v>
      </c>
      <c r="D2534" s="113" t="s">
        <v>1547</v>
      </c>
      <c r="E2534" s="113"/>
      <c r="F2534" s="113">
        <v>244.125</v>
      </c>
      <c r="G2534" s="113">
        <v>759.66726000000006</v>
      </c>
    </row>
    <row r="2535" spans="1:7" ht="16.5" hidden="1" outlineLevel="1" x14ac:dyDescent="0.25">
      <c r="A2535" s="120"/>
      <c r="B2535" s="128" t="s">
        <v>3467</v>
      </c>
      <c r="C2535" s="112">
        <v>2018</v>
      </c>
      <c r="D2535" s="113" t="s">
        <v>1525</v>
      </c>
      <c r="E2535" s="113"/>
      <c r="F2535" s="113">
        <v>156.24</v>
      </c>
      <c r="G2535" s="113">
        <v>633.10774000000004</v>
      </c>
    </row>
    <row r="2536" spans="1:7" ht="16.5" hidden="1" outlineLevel="1" x14ac:dyDescent="0.25">
      <c r="A2536" s="120"/>
      <c r="B2536" s="128" t="s">
        <v>3468</v>
      </c>
      <c r="C2536" s="112">
        <v>2018</v>
      </c>
      <c r="D2536" s="113" t="s">
        <v>1525</v>
      </c>
      <c r="E2536" s="113"/>
      <c r="F2536" s="113">
        <v>156.24</v>
      </c>
      <c r="G2536" s="113">
        <v>411.39732999999995</v>
      </c>
    </row>
    <row r="2537" spans="1:7" ht="16.5" hidden="1" outlineLevel="1" x14ac:dyDescent="0.25">
      <c r="A2537" s="120"/>
      <c r="B2537" s="128" t="s">
        <v>3469</v>
      </c>
      <c r="C2537" s="112">
        <v>2018</v>
      </c>
      <c r="D2537" s="113" t="s">
        <v>1525</v>
      </c>
      <c r="E2537" s="113"/>
      <c r="F2537" s="113">
        <v>156.24</v>
      </c>
      <c r="G2537" s="113">
        <v>571.06604000000004</v>
      </c>
    </row>
    <row r="2538" spans="1:7" ht="16.5" hidden="1" outlineLevel="1" x14ac:dyDescent="0.25">
      <c r="A2538" s="120"/>
      <c r="B2538" s="128" t="s">
        <v>3470</v>
      </c>
      <c r="C2538" s="112">
        <v>2018</v>
      </c>
      <c r="D2538" s="113" t="s">
        <v>1525</v>
      </c>
      <c r="E2538" s="113"/>
      <c r="F2538" s="113">
        <v>244.125</v>
      </c>
      <c r="G2538" s="113">
        <v>1029.03495</v>
      </c>
    </row>
    <row r="2539" spans="1:7" ht="16.5" hidden="1" outlineLevel="1" x14ac:dyDescent="0.25">
      <c r="A2539" s="120"/>
      <c r="B2539" s="128" t="s">
        <v>3471</v>
      </c>
      <c r="C2539" s="112">
        <v>2018</v>
      </c>
      <c r="D2539" s="113" t="s">
        <v>1525</v>
      </c>
      <c r="E2539" s="113"/>
      <c r="F2539" s="113">
        <v>244.125</v>
      </c>
      <c r="G2539" s="113">
        <v>817.23221000000001</v>
      </c>
    </row>
    <row r="2540" spans="1:7" ht="16.5" hidden="1" outlineLevel="1" x14ac:dyDescent="0.25">
      <c r="A2540" s="120"/>
      <c r="B2540" s="128" t="s">
        <v>3472</v>
      </c>
      <c r="C2540" s="112">
        <v>2018</v>
      </c>
      <c r="D2540" s="113" t="s">
        <v>1525</v>
      </c>
      <c r="E2540" s="113"/>
      <c r="F2540" s="113">
        <v>156.24</v>
      </c>
      <c r="G2540" s="113">
        <v>677.9500700000001</v>
      </c>
    </row>
    <row r="2541" spans="1:7" ht="16.5" hidden="1" outlineLevel="1" x14ac:dyDescent="0.25">
      <c r="A2541" s="120"/>
      <c r="B2541" s="128" t="s">
        <v>3473</v>
      </c>
      <c r="C2541" s="112">
        <v>2018</v>
      </c>
      <c r="D2541" s="113" t="s">
        <v>1525</v>
      </c>
      <c r="E2541" s="113"/>
      <c r="F2541" s="113">
        <v>244.125</v>
      </c>
      <c r="G2541" s="113">
        <v>451.21418000000006</v>
      </c>
    </row>
    <row r="2542" spans="1:7" ht="16.5" hidden="1" outlineLevel="1" x14ac:dyDescent="0.25">
      <c r="A2542" s="120"/>
      <c r="B2542" s="128" t="s">
        <v>3474</v>
      </c>
      <c r="C2542" s="112">
        <v>2018</v>
      </c>
      <c r="D2542" s="113" t="s">
        <v>1525</v>
      </c>
      <c r="E2542" s="113"/>
      <c r="F2542" s="113">
        <v>156.24</v>
      </c>
      <c r="G2542" s="113">
        <v>969.43822</v>
      </c>
    </row>
    <row r="2543" spans="1:7" ht="16.5" hidden="1" outlineLevel="1" x14ac:dyDescent="0.25">
      <c r="A2543" s="120"/>
      <c r="B2543" s="128" t="s">
        <v>3475</v>
      </c>
      <c r="C2543" s="112">
        <v>2018</v>
      </c>
      <c r="D2543" s="113" t="s">
        <v>1525</v>
      </c>
      <c r="E2543" s="113"/>
      <c r="F2543" s="113">
        <v>156.24</v>
      </c>
      <c r="G2543" s="113">
        <v>783.47986000000014</v>
      </c>
    </row>
    <row r="2544" spans="1:7" ht="16.5" hidden="1" outlineLevel="1" x14ac:dyDescent="0.25">
      <c r="A2544" s="120"/>
      <c r="B2544" s="128" t="s">
        <v>3476</v>
      </c>
      <c r="C2544" s="112">
        <v>2018</v>
      </c>
      <c r="D2544" s="113" t="s">
        <v>1525</v>
      </c>
      <c r="E2544" s="113"/>
      <c r="F2544" s="113">
        <v>156.24</v>
      </c>
      <c r="G2544" s="113">
        <v>674.77238</v>
      </c>
    </row>
    <row r="2545" spans="1:8" ht="16.5" hidden="1" outlineLevel="1" x14ac:dyDescent="0.25">
      <c r="A2545" s="120"/>
      <c r="B2545" s="128" t="s">
        <v>3477</v>
      </c>
      <c r="C2545" s="112">
        <v>2018</v>
      </c>
      <c r="D2545" s="113" t="s">
        <v>1525</v>
      </c>
      <c r="E2545" s="113"/>
      <c r="F2545" s="113">
        <v>244.125</v>
      </c>
      <c r="G2545" s="113">
        <v>647.93108000000007</v>
      </c>
    </row>
    <row r="2546" spans="1:8" ht="16.5" hidden="1" outlineLevel="1" x14ac:dyDescent="0.25">
      <c r="A2546" s="120"/>
      <c r="B2546" s="128" t="s">
        <v>3478</v>
      </c>
      <c r="C2546" s="112">
        <v>2018</v>
      </c>
      <c r="D2546" s="113" t="s">
        <v>1525</v>
      </c>
      <c r="E2546" s="113"/>
      <c r="F2546" s="113">
        <v>244.125</v>
      </c>
      <c r="G2546" s="113">
        <v>548.30773999999997</v>
      </c>
    </row>
    <row r="2547" spans="1:8" ht="16.5" hidden="1" outlineLevel="1" x14ac:dyDescent="0.25">
      <c r="A2547" s="120"/>
      <c r="B2547" s="128" t="s">
        <v>3479</v>
      </c>
      <c r="C2547" s="112">
        <v>2018</v>
      </c>
      <c r="D2547" s="113" t="s">
        <v>1547</v>
      </c>
      <c r="E2547" s="113"/>
      <c r="F2547" s="113">
        <v>244.125</v>
      </c>
      <c r="G2547" s="113">
        <v>570.10001999999997</v>
      </c>
    </row>
    <row r="2548" spans="1:8" ht="16.5" hidden="1" outlineLevel="1" x14ac:dyDescent="0.25">
      <c r="A2548" s="120"/>
      <c r="B2548" s="128" t="s">
        <v>3480</v>
      </c>
      <c r="C2548" s="112">
        <v>2018</v>
      </c>
      <c r="D2548" s="113" t="s">
        <v>1547</v>
      </c>
      <c r="E2548" s="113"/>
      <c r="F2548" s="113">
        <v>244.125</v>
      </c>
      <c r="G2548" s="113">
        <v>503.32562999999999</v>
      </c>
    </row>
    <row r="2549" spans="1:8" ht="16.5" collapsed="1" x14ac:dyDescent="0.25">
      <c r="A2549" s="120" t="s">
        <v>1679</v>
      </c>
      <c r="B2549" s="128" t="s">
        <v>1680</v>
      </c>
      <c r="C2549" s="121" t="s">
        <v>144</v>
      </c>
      <c r="D2549" s="119" t="s">
        <v>144</v>
      </c>
      <c r="E2549" s="113">
        <f>SUBTOTAL(9,E2550:E2572)</f>
        <v>0</v>
      </c>
      <c r="F2549" s="113">
        <v>9081.4500000000044</v>
      </c>
      <c r="G2549" s="113">
        <v>22778.588710000004</v>
      </c>
      <c r="H2549" s="214"/>
    </row>
    <row r="2550" spans="1:8" ht="16.5" hidden="1" outlineLevel="1" x14ac:dyDescent="0.25">
      <c r="A2550" s="120"/>
      <c r="B2550" s="128" t="s">
        <v>3481</v>
      </c>
      <c r="C2550" s="112">
        <v>2019</v>
      </c>
      <c r="D2550" s="113" t="s">
        <v>1525</v>
      </c>
      <c r="E2550" s="113"/>
      <c r="F2550" s="113">
        <v>390.6</v>
      </c>
      <c r="G2550" s="113">
        <v>948.37399999999991</v>
      </c>
    </row>
    <row r="2551" spans="1:8" ht="16.5" hidden="1" outlineLevel="1" x14ac:dyDescent="0.25">
      <c r="A2551" s="120"/>
      <c r="B2551" s="128" t="s">
        <v>3482</v>
      </c>
      <c r="C2551" s="112">
        <v>2019</v>
      </c>
      <c r="D2551" s="113" t="s">
        <v>1525</v>
      </c>
      <c r="E2551" s="113"/>
      <c r="F2551" s="113">
        <v>390.6</v>
      </c>
      <c r="G2551" s="113">
        <v>1808.88318</v>
      </c>
    </row>
    <row r="2552" spans="1:8" ht="16.5" hidden="1" outlineLevel="1" x14ac:dyDescent="0.25">
      <c r="A2552" s="120"/>
      <c r="B2552" s="128" t="s">
        <v>3483</v>
      </c>
      <c r="C2552" s="112">
        <v>2019</v>
      </c>
      <c r="D2552" s="113" t="s">
        <v>1525</v>
      </c>
      <c r="E2552" s="113"/>
      <c r="F2552" s="113">
        <v>390.6</v>
      </c>
      <c r="G2552" s="113">
        <v>1064.17427</v>
      </c>
    </row>
    <row r="2553" spans="1:8" ht="16.5" hidden="1" outlineLevel="1" x14ac:dyDescent="0.25">
      <c r="A2553" s="120"/>
      <c r="B2553" s="128" t="s">
        <v>3484</v>
      </c>
      <c r="C2553" s="112">
        <v>2019</v>
      </c>
      <c r="D2553" s="113" t="s">
        <v>1525</v>
      </c>
      <c r="E2553" s="113"/>
      <c r="F2553" s="113">
        <v>390.6</v>
      </c>
      <c r="G2553" s="113">
        <v>946.24762999999984</v>
      </c>
    </row>
    <row r="2554" spans="1:8" ht="16.5" hidden="1" outlineLevel="1" x14ac:dyDescent="0.25">
      <c r="A2554" s="120"/>
      <c r="B2554" s="128" t="s">
        <v>3485</v>
      </c>
      <c r="C2554" s="112">
        <v>2019</v>
      </c>
      <c r="D2554" s="113" t="s">
        <v>1525</v>
      </c>
      <c r="E2554" s="113"/>
      <c r="F2554" s="113">
        <v>390.6</v>
      </c>
      <c r="G2554" s="113">
        <v>1073.61726</v>
      </c>
    </row>
    <row r="2555" spans="1:8" ht="16.5" hidden="1" outlineLevel="1" x14ac:dyDescent="0.25">
      <c r="A2555" s="120"/>
      <c r="B2555" s="128" t="s">
        <v>3486</v>
      </c>
      <c r="C2555" s="112">
        <v>2019</v>
      </c>
      <c r="D2555" s="113" t="s">
        <v>1525</v>
      </c>
      <c r="E2555" s="113"/>
      <c r="F2555" s="113">
        <v>390.6</v>
      </c>
      <c r="G2555" s="113">
        <v>1027.46136</v>
      </c>
    </row>
    <row r="2556" spans="1:8" ht="16.5" hidden="1" outlineLevel="1" x14ac:dyDescent="0.25">
      <c r="A2556" s="120"/>
      <c r="B2556" s="128" t="s">
        <v>3487</v>
      </c>
      <c r="C2556" s="112">
        <v>2019</v>
      </c>
      <c r="D2556" s="113" t="s">
        <v>1525</v>
      </c>
      <c r="E2556" s="113"/>
      <c r="F2556" s="113">
        <v>488.25000000000114</v>
      </c>
      <c r="G2556" s="113">
        <v>1812.7013899999999</v>
      </c>
    </row>
    <row r="2557" spans="1:8" ht="16.5" hidden="1" outlineLevel="1" x14ac:dyDescent="0.25">
      <c r="A2557" s="120"/>
      <c r="B2557" s="128" t="s">
        <v>3488</v>
      </c>
      <c r="C2557" s="112">
        <v>2017</v>
      </c>
      <c r="D2557" s="113" t="s">
        <v>1525</v>
      </c>
      <c r="E2557" s="113"/>
      <c r="F2557" s="113">
        <v>390.6</v>
      </c>
      <c r="G2557" s="113">
        <v>446.60395999999997</v>
      </c>
    </row>
    <row r="2558" spans="1:8" ht="16.5" hidden="1" outlineLevel="1" x14ac:dyDescent="0.25">
      <c r="A2558" s="120"/>
      <c r="B2558" s="128" t="s">
        <v>3489</v>
      </c>
      <c r="C2558" s="112">
        <v>2017</v>
      </c>
      <c r="D2558" s="113" t="s">
        <v>1547</v>
      </c>
      <c r="E2558" s="113"/>
      <c r="F2558" s="113">
        <v>390.6</v>
      </c>
      <c r="G2558" s="113">
        <v>856.82843000000003</v>
      </c>
    </row>
    <row r="2559" spans="1:8" ht="16.5" hidden="1" outlineLevel="1" x14ac:dyDescent="0.25">
      <c r="A2559" s="120"/>
      <c r="B2559" s="128" t="s">
        <v>3490</v>
      </c>
      <c r="C2559" s="112">
        <v>2017</v>
      </c>
      <c r="D2559" s="113" t="s">
        <v>1525</v>
      </c>
      <c r="E2559" s="113"/>
      <c r="F2559" s="113">
        <v>390.6</v>
      </c>
      <c r="G2559" s="113">
        <v>708.85919999999999</v>
      </c>
    </row>
    <row r="2560" spans="1:8" ht="16.5" hidden="1" outlineLevel="1" x14ac:dyDescent="0.25">
      <c r="A2560" s="120"/>
      <c r="B2560" s="128" t="s">
        <v>3491</v>
      </c>
      <c r="C2560" s="112">
        <v>2018</v>
      </c>
      <c r="D2560" s="113" t="s">
        <v>1525</v>
      </c>
      <c r="E2560" s="113"/>
      <c r="F2560" s="113">
        <v>390.6</v>
      </c>
      <c r="G2560" s="113">
        <v>1151.2680899999998</v>
      </c>
    </row>
    <row r="2561" spans="1:8" ht="16.5" hidden="1" outlineLevel="1" x14ac:dyDescent="0.25">
      <c r="A2561" s="120"/>
      <c r="B2561" s="128" t="s">
        <v>3492</v>
      </c>
      <c r="C2561" s="112">
        <v>2018</v>
      </c>
      <c r="D2561" s="113" t="s">
        <v>1525</v>
      </c>
      <c r="E2561" s="113"/>
      <c r="F2561" s="113">
        <v>390.6</v>
      </c>
      <c r="G2561" s="113">
        <v>950.43401000000006</v>
      </c>
    </row>
    <row r="2562" spans="1:8" ht="16.5" hidden="1" outlineLevel="1" x14ac:dyDescent="0.25">
      <c r="A2562" s="120"/>
      <c r="B2562" s="128" t="s">
        <v>3493</v>
      </c>
      <c r="C2562" s="112">
        <v>2018</v>
      </c>
      <c r="D2562" s="113" t="s">
        <v>1547</v>
      </c>
      <c r="E2562" s="113"/>
      <c r="F2562" s="113">
        <v>390.6</v>
      </c>
      <c r="G2562" s="113">
        <v>1034.8255399999998</v>
      </c>
    </row>
    <row r="2563" spans="1:8" ht="16.5" hidden="1" outlineLevel="1" x14ac:dyDescent="0.25">
      <c r="A2563" s="120"/>
      <c r="B2563" s="128" t="s">
        <v>3494</v>
      </c>
      <c r="C2563" s="112">
        <v>2018</v>
      </c>
      <c r="D2563" s="113" t="s">
        <v>1525</v>
      </c>
      <c r="E2563" s="113"/>
      <c r="F2563" s="113">
        <v>390.6</v>
      </c>
      <c r="G2563" s="113">
        <v>1053.5961100000002</v>
      </c>
    </row>
    <row r="2564" spans="1:8" ht="16.5" hidden="1" outlineLevel="1" x14ac:dyDescent="0.25">
      <c r="A2564" s="120"/>
      <c r="B2564" s="128" t="s">
        <v>3495</v>
      </c>
      <c r="C2564" s="112">
        <v>2018</v>
      </c>
      <c r="D2564" s="113" t="s">
        <v>1525</v>
      </c>
      <c r="E2564" s="113"/>
      <c r="F2564" s="113">
        <v>390.6</v>
      </c>
      <c r="G2564" s="113">
        <v>1213.9750900000001</v>
      </c>
    </row>
    <row r="2565" spans="1:8" ht="16.5" hidden="1" outlineLevel="1" x14ac:dyDescent="0.25">
      <c r="A2565" s="120"/>
      <c r="B2565" s="128" t="s">
        <v>3496</v>
      </c>
      <c r="C2565" s="112">
        <v>2018</v>
      </c>
      <c r="D2565" s="113" t="s">
        <v>1525</v>
      </c>
      <c r="E2565" s="113"/>
      <c r="F2565" s="113">
        <v>390.6</v>
      </c>
      <c r="G2565" s="113">
        <v>814.49027000000001</v>
      </c>
    </row>
    <row r="2566" spans="1:8" ht="16.5" hidden="1" outlineLevel="1" x14ac:dyDescent="0.25">
      <c r="A2566" s="120"/>
      <c r="B2566" s="128" t="s">
        <v>3497</v>
      </c>
      <c r="C2566" s="112">
        <v>2018</v>
      </c>
      <c r="D2566" s="113" t="s">
        <v>1525</v>
      </c>
      <c r="E2566" s="113"/>
      <c r="F2566" s="113">
        <v>390.6</v>
      </c>
      <c r="G2566" s="113">
        <v>852.92941000000008</v>
      </c>
    </row>
    <row r="2567" spans="1:8" ht="16.5" hidden="1" outlineLevel="1" x14ac:dyDescent="0.25">
      <c r="A2567" s="120"/>
      <c r="B2567" s="128" t="s">
        <v>3498</v>
      </c>
      <c r="C2567" s="112">
        <v>2018</v>
      </c>
      <c r="D2567" s="113" t="s">
        <v>1525</v>
      </c>
      <c r="E2567" s="113"/>
      <c r="F2567" s="113">
        <v>390.6</v>
      </c>
      <c r="G2567" s="113">
        <v>700.22782000000007</v>
      </c>
    </row>
    <row r="2568" spans="1:8" ht="16.5" hidden="1" outlineLevel="1" x14ac:dyDescent="0.25">
      <c r="A2568" s="120"/>
      <c r="B2568" s="128" t="s">
        <v>3499</v>
      </c>
      <c r="C2568" s="112">
        <v>2018</v>
      </c>
      <c r="D2568" s="113" t="s">
        <v>1525</v>
      </c>
      <c r="E2568" s="113"/>
      <c r="F2568" s="113">
        <v>390.6</v>
      </c>
      <c r="G2568" s="113">
        <v>1091.9947400000001</v>
      </c>
    </row>
    <row r="2569" spans="1:8" ht="16.5" hidden="1" outlineLevel="1" x14ac:dyDescent="0.25">
      <c r="A2569" s="120"/>
      <c r="B2569" s="128" t="s">
        <v>3500</v>
      </c>
      <c r="C2569" s="112">
        <v>2018</v>
      </c>
      <c r="D2569" s="113" t="s">
        <v>1525</v>
      </c>
      <c r="E2569" s="113"/>
      <c r="F2569" s="113">
        <v>390.6</v>
      </c>
      <c r="G2569" s="113">
        <v>1063.5551800000001</v>
      </c>
    </row>
    <row r="2570" spans="1:8" ht="16.5" hidden="1" outlineLevel="1" x14ac:dyDescent="0.25">
      <c r="A2570" s="120"/>
      <c r="B2570" s="128" t="s">
        <v>3501</v>
      </c>
      <c r="C2570" s="112">
        <v>2018</v>
      </c>
      <c r="D2570" s="113" t="s">
        <v>1525</v>
      </c>
      <c r="E2570" s="113"/>
      <c r="F2570" s="113">
        <v>390.6</v>
      </c>
      <c r="G2570" s="113">
        <v>909.56571000000008</v>
      </c>
    </row>
    <row r="2571" spans="1:8" ht="16.5" hidden="1" outlineLevel="1" x14ac:dyDescent="0.25">
      <c r="A2571" s="120"/>
      <c r="B2571" s="128" t="s">
        <v>3502</v>
      </c>
      <c r="C2571" s="112">
        <v>2018</v>
      </c>
      <c r="D2571" s="113" t="s">
        <v>1547</v>
      </c>
      <c r="E2571" s="113"/>
      <c r="F2571" s="113">
        <v>390.6</v>
      </c>
      <c r="G2571" s="113">
        <v>633.41587000000004</v>
      </c>
    </row>
    <row r="2572" spans="1:8" ht="16.5" hidden="1" outlineLevel="1" x14ac:dyDescent="0.25">
      <c r="A2572" s="120"/>
      <c r="B2572" s="128" t="s">
        <v>3503</v>
      </c>
      <c r="C2572" s="112">
        <v>2018</v>
      </c>
      <c r="D2572" s="113" t="s">
        <v>1525</v>
      </c>
      <c r="E2572" s="113"/>
      <c r="F2572" s="113">
        <v>390.6</v>
      </c>
      <c r="G2572" s="113">
        <v>614.56018999999992</v>
      </c>
    </row>
    <row r="2573" spans="1:8" ht="16.5" collapsed="1" x14ac:dyDescent="0.25">
      <c r="A2573" s="120" t="s">
        <v>1688</v>
      </c>
      <c r="B2573" s="128" t="s">
        <v>1689</v>
      </c>
      <c r="C2573" s="121" t="s">
        <v>144</v>
      </c>
      <c r="D2573" s="119" t="s">
        <v>144</v>
      </c>
      <c r="E2573" s="113">
        <f>SUBTOTAL(9,E2574:E2581)</f>
        <v>0</v>
      </c>
      <c r="F2573" s="113">
        <v>4921.5600000000004</v>
      </c>
      <c r="G2573" s="113">
        <v>8507.0543200000011</v>
      </c>
      <c r="H2573" s="214"/>
    </row>
    <row r="2574" spans="1:8" ht="16.5" hidden="1" outlineLevel="1" x14ac:dyDescent="0.25">
      <c r="A2574" s="120"/>
      <c r="B2574" s="128" t="s">
        <v>3504</v>
      </c>
      <c r="C2574" s="112">
        <v>2017</v>
      </c>
      <c r="D2574" s="113" t="s">
        <v>1525</v>
      </c>
      <c r="E2574" s="113"/>
      <c r="F2574" s="113">
        <v>615.19500000000005</v>
      </c>
      <c r="G2574" s="113">
        <v>858.53718000000003</v>
      </c>
    </row>
    <row r="2575" spans="1:8" ht="16.5" hidden="1" outlineLevel="1" x14ac:dyDescent="0.25">
      <c r="A2575" s="120"/>
      <c r="B2575" s="128" t="s">
        <v>3505</v>
      </c>
      <c r="C2575" s="112">
        <v>2017</v>
      </c>
      <c r="D2575" s="113" t="s">
        <v>1525</v>
      </c>
      <c r="E2575" s="113"/>
      <c r="F2575" s="113">
        <v>615.19500000000005</v>
      </c>
      <c r="G2575" s="113">
        <v>923.43163000000004</v>
      </c>
    </row>
    <row r="2576" spans="1:8" ht="16.5" hidden="1" outlineLevel="1" x14ac:dyDescent="0.25">
      <c r="A2576" s="120"/>
      <c r="B2576" s="128" t="s">
        <v>3506</v>
      </c>
      <c r="C2576" s="112">
        <v>2017</v>
      </c>
      <c r="D2576" s="113" t="s">
        <v>1525</v>
      </c>
      <c r="E2576" s="113"/>
      <c r="F2576" s="113">
        <v>615.19500000000005</v>
      </c>
      <c r="G2576" s="113">
        <v>1083.7525900000001</v>
      </c>
    </row>
    <row r="2577" spans="1:121" ht="16.5" hidden="1" outlineLevel="1" x14ac:dyDescent="0.25">
      <c r="A2577" s="120"/>
      <c r="B2577" s="128" t="s">
        <v>3507</v>
      </c>
      <c r="C2577" s="112">
        <v>2019</v>
      </c>
      <c r="D2577" s="113" t="s">
        <v>1525</v>
      </c>
      <c r="E2577" s="113"/>
      <c r="F2577" s="113">
        <v>615.19500000000005</v>
      </c>
      <c r="G2577" s="113">
        <v>1416.26945</v>
      </c>
    </row>
    <row r="2578" spans="1:121" ht="16.5" hidden="1" outlineLevel="1" x14ac:dyDescent="0.25">
      <c r="A2578" s="120"/>
      <c r="B2578" s="128" t="s">
        <v>3508</v>
      </c>
      <c r="C2578" s="112">
        <v>2018</v>
      </c>
      <c r="D2578" s="113" t="s">
        <v>1525</v>
      </c>
      <c r="E2578" s="113"/>
      <c r="F2578" s="113">
        <v>615.19500000000005</v>
      </c>
      <c r="G2578" s="113">
        <v>1067.2176299999999</v>
      </c>
    </row>
    <row r="2579" spans="1:121" ht="16.5" hidden="1" outlineLevel="1" x14ac:dyDescent="0.25">
      <c r="A2579" s="120"/>
      <c r="B2579" s="128" t="s">
        <v>3509</v>
      </c>
      <c r="C2579" s="112">
        <v>2018</v>
      </c>
      <c r="D2579" s="113" t="s">
        <v>1525</v>
      </c>
      <c r="E2579" s="113"/>
      <c r="F2579" s="113">
        <v>615.19500000000005</v>
      </c>
      <c r="G2579" s="113">
        <v>1016.10248</v>
      </c>
    </row>
    <row r="2580" spans="1:121" ht="16.5" hidden="1" outlineLevel="1" x14ac:dyDescent="0.25">
      <c r="A2580" s="120"/>
      <c r="B2580" s="128" t="s">
        <v>3510</v>
      </c>
      <c r="C2580" s="112">
        <v>2018</v>
      </c>
      <c r="D2580" s="113" t="s">
        <v>1525</v>
      </c>
      <c r="E2580" s="113"/>
      <c r="F2580" s="113">
        <v>615.19500000000005</v>
      </c>
      <c r="G2580" s="113">
        <v>1138.7918999999999</v>
      </c>
    </row>
    <row r="2581" spans="1:121" ht="16.5" hidden="1" outlineLevel="1" x14ac:dyDescent="0.25">
      <c r="A2581" s="120"/>
      <c r="B2581" s="128" t="s">
        <v>3511</v>
      </c>
      <c r="C2581" s="112">
        <v>2018</v>
      </c>
      <c r="D2581" s="113" t="s">
        <v>1525</v>
      </c>
      <c r="E2581" s="113"/>
      <c r="F2581" s="113">
        <v>615.19500000000005</v>
      </c>
      <c r="G2581" s="113">
        <v>1002.95146</v>
      </c>
    </row>
    <row r="2582" spans="1:121" ht="16.5" collapsed="1" x14ac:dyDescent="0.25">
      <c r="A2582" s="120" t="s">
        <v>1697</v>
      </c>
      <c r="B2582" s="128" t="s">
        <v>1698</v>
      </c>
      <c r="C2582" s="121" t="s">
        <v>144</v>
      </c>
      <c r="D2582" s="119" t="s">
        <v>144</v>
      </c>
      <c r="E2582" s="113">
        <f>SUBTOTAL(9,E2583)</f>
        <v>0</v>
      </c>
      <c r="F2582" s="113">
        <v>0</v>
      </c>
      <c r="G2582" s="113">
        <v>0</v>
      </c>
      <c r="H2582" s="214"/>
    </row>
    <row r="2583" spans="1:121" s="108" customFormat="1" ht="16.5" hidden="1" x14ac:dyDescent="0.25">
      <c r="A2583" s="103" t="s">
        <v>153</v>
      </c>
      <c r="B2583" s="126"/>
      <c r="C2583" s="106"/>
      <c r="D2583" s="106"/>
      <c r="E2583" s="106"/>
      <c r="F2583" s="106"/>
      <c r="G2583" s="106"/>
    </row>
    <row r="2584" spans="1:121" ht="16.5" x14ac:dyDescent="0.25">
      <c r="A2584" s="120" t="s">
        <v>1699</v>
      </c>
      <c r="B2584" s="128" t="s">
        <v>1700</v>
      </c>
      <c r="C2584" s="121" t="s">
        <v>144</v>
      </c>
      <c r="D2584" s="119" t="s">
        <v>144</v>
      </c>
      <c r="E2584" s="113">
        <f>E2585+E2588+E2590+E2593+E2595+E2597</f>
        <v>0</v>
      </c>
      <c r="F2584" s="113">
        <v>415.01250000000005</v>
      </c>
      <c r="G2584" s="113">
        <v>2301.69623</v>
      </c>
      <c r="H2584" s="214"/>
    </row>
    <row r="2585" spans="1:121" ht="16.5" x14ac:dyDescent="0.25">
      <c r="A2585" s="120" t="s">
        <v>1701</v>
      </c>
      <c r="B2585" s="128" t="s">
        <v>1523</v>
      </c>
      <c r="C2585" s="121" t="s">
        <v>144</v>
      </c>
      <c r="D2585" s="119" t="s">
        <v>144</v>
      </c>
      <c r="E2585" s="113">
        <f>SUBTOTAL(9,E2587)</f>
        <v>0</v>
      </c>
      <c r="F2585" s="113">
        <v>24.412500000000001</v>
      </c>
      <c r="G2585" s="113">
        <v>41.09104</v>
      </c>
      <c r="H2585" s="214"/>
    </row>
    <row r="2586" spans="1:121" ht="16.5" x14ac:dyDescent="0.25">
      <c r="A2586" s="120"/>
      <c r="B2586" s="128" t="s">
        <v>3512</v>
      </c>
      <c r="C2586" s="112">
        <v>2017</v>
      </c>
      <c r="D2586" s="119" t="s">
        <v>1525</v>
      </c>
      <c r="E2586" s="113"/>
      <c r="F2586" s="113">
        <v>24.412500000000001</v>
      </c>
      <c r="G2586" s="113">
        <v>41.09104</v>
      </c>
    </row>
    <row r="2587" spans="1:121" s="108" customFormat="1" ht="16.5" hidden="1" x14ac:dyDescent="0.25">
      <c r="A2587" s="103"/>
      <c r="B2587" s="126"/>
      <c r="C2587" s="121"/>
      <c r="D2587" s="113"/>
      <c r="E2587" s="113"/>
      <c r="F2587" s="113"/>
      <c r="G2587" s="113"/>
    </row>
    <row r="2588" spans="1:121" ht="16.5" x14ac:dyDescent="0.25">
      <c r="A2588" s="120" t="s">
        <v>1702</v>
      </c>
      <c r="B2588" s="128" t="s">
        <v>1555</v>
      </c>
      <c r="C2588" s="121" t="s">
        <v>144</v>
      </c>
      <c r="D2588" s="119" t="s">
        <v>144</v>
      </c>
      <c r="E2588" s="113">
        <f>SUBTOTAL(9,E2589)</f>
        <v>0</v>
      </c>
      <c r="F2588" s="113">
        <f>SUBTOTAL(9,F2589)</f>
        <v>0</v>
      </c>
      <c r="G2588" s="113">
        <f>SUBTOTAL(9,G2589)</f>
        <v>0</v>
      </c>
      <c r="H2588" s="214"/>
    </row>
    <row r="2589" spans="1:121" s="108" customFormat="1" ht="16.5" hidden="1" x14ac:dyDescent="0.25">
      <c r="A2589" s="103"/>
      <c r="B2589" s="126"/>
      <c r="C2589" s="121"/>
      <c r="D2589" s="121"/>
      <c r="E2589" s="113"/>
      <c r="F2589" s="113"/>
      <c r="G2589" s="113"/>
      <c r="H2589" s="116"/>
      <c r="I2589" s="116"/>
      <c r="J2589" s="116"/>
      <c r="K2589" s="116"/>
      <c r="L2589" s="116"/>
      <c r="M2589" s="116"/>
      <c r="N2589" s="116"/>
      <c r="O2589" s="116"/>
      <c r="P2589" s="116"/>
      <c r="Q2589" s="116"/>
      <c r="R2589" s="116"/>
      <c r="S2589" s="116"/>
      <c r="T2589" s="116"/>
      <c r="U2589" s="116"/>
      <c r="V2589" s="116"/>
      <c r="W2589" s="116"/>
      <c r="X2589" s="116"/>
      <c r="Y2589" s="116"/>
      <c r="Z2589" s="116"/>
      <c r="AA2589" s="116"/>
      <c r="AB2589" s="116"/>
      <c r="AC2589" s="116"/>
      <c r="AD2589" s="116"/>
      <c r="AE2589" s="116"/>
      <c r="AF2589" s="116"/>
      <c r="AG2589" s="116"/>
      <c r="AH2589" s="116"/>
      <c r="AI2589" s="116"/>
      <c r="AJ2589" s="116"/>
      <c r="AK2589" s="116"/>
      <c r="AL2589" s="116"/>
      <c r="AM2589" s="116"/>
      <c r="AN2589" s="116"/>
      <c r="AO2589" s="116"/>
      <c r="AP2589" s="116"/>
      <c r="AQ2589" s="116"/>
      <c r="AR2589" s="116"/>
      <c r="AS2589" s="116"/>
      <c r="AT2589" s="116"/>
      <c r="AU2589" s="116"/>
      <c r="AV2589" s="116"/>
      <c r="AW2589" s="116"/>
      <c r="AX2589" s="116"/>
      <c r="AY2589" s="116"/>
      <c r="AZ2589" s="116"/>
      <c r="BA2589" s="116"/>
      <c r="BB2589" s="116"/>
      <c r="BC2589" s="116"/>
      <c r="BD2589" s="116"/>
      <c r="BE2589" s="116"/>
      <c r="BF2589" s="116"/>
      <c r="BG2589" s="116"/>
      <c r="BH2589" s="116"/>
      <c r="BI2589" s="116"/>
      <c r="BJ2589" s="116"/>
      <c r="BK2589" s="116"/>
      <c r="BL2589" s="116"/>
      <c r="BM2589" s="116"/>
      <c r="BN2589" s="116"/>
      <c r="BO2589" s="116"/>
      <c r="BP2589" s="116"/>
      <c r="BQ2589" s="116"/>
      <c r="BR2589" s="116"/>
      <c r="BS2589" s="116"/>
      <c r="BT2589" s="116"/>
      <c r="BU2589" s="116"/>
      <c r="BV2589" s="116"/>
      <c r="BW2589" s="116"/>
      <c r="BX2589" s="116"/>
      <c r="BY2589" s="116"/>
      <c r="BZ2589" s="116"/>
      <c r="CA2589" s="116"/>
      <c r="CB2589" s="116"/>
      <c r="CC2589" s="116"/>
      <c r="CD2589" s="116"/>
      <c r="CE2589" s="116"/>
      <c r="CF2589" s="116"/>
      <c r="CG2589" s="116"/>
      <c r="CH2589" s="116"/>
      <c r="CI2589" s="116"/>
      <c r="CJ2589" s="116"/>
      <c r="CK2589" s="116"/>
      <c r="CL2589" s="116"/>
      <c r="CM2589" s="116"/>
      <c r="CN2589" s="116"/>
      <c r="CO2589" s="116"/>
      <c r="CP2589" s="116"/>
      <c r="CQ2589" s="116"/>
      <c r="CR2589" s="116"/>
      <c r="CS2589" s="116"/>
      <c r="CT2589" s="116"/>
      <c r="CU2589" s="116"/>
      <c r="CV2589" s="116"/>
      <c r="CW2589" s="116"/>
      <c r="CX2589" s="116"/>
      <c r="CY2589" s="116"/>
      <c r="CZ2589" s="116"/>
      <c r="DA2589" s="116"/>
      <c r="DB2589" s="116"/>
      <c r="DC2589" s="116"/>
      <c r="DD2589" s="116"/>
      <c r="DE2589" s="116"/>
      <c r="DF2589" s="116"/>
      <c r="DG2589" s="116"/>
      <c r="DH2589" s="116"/>
      <c r="DI2589" s="116"/>
      <c r="DJ2589" s="116"/>
      <c r="DK2589" s="116"/>
      <c r="DL2589" s="116"/>
      <c r="DM2589" s="116"/>
      <c r="DN2589" s="116"/>
      <c r="DO2589" s="116"/>
      <c r="DP2589" s="116"/>
      <c r="DQ2589" s="116"/>
    </row>
    <row r="2590" spans="1:121" ht="16.5" x14ac:dyDescent="0.25">
      <c r="A2590" s="120" t="s">
        <v>1703</v>
      </c>
      <c r="B2590" s="128" t="s">
        <v>1644</v>
      </c>
      <c r="C2590" s="121" t="s">
        <v>144</v>
      </c>
      <c r="D2590" s="119" t="s">
        <v>144</v>
      </c>
      <c r="E2590" s="113">
        <f>SUBTOTAL(9,E2592)</f>
        <v>0</v>
      </c>
      <c r="F2590" s="113">
        <v>390.6</v>
      </c>
      <c r="G2590" s="113">
        <v>2260.6051900000002</v>
      </c>
      <c r="H2590" s="214"/>
    </row>
    <row r="2591" spans="1:121" ht="16.5" x14ac:dyDescent="0.25">
      <c r="A2591" s="120"/>
      <c r="B2591" s="128" t="s">
        <v>3513</v>
      </c>
      <c r="C2591" s="112">
        <v>2017</v>
      </c>
      <c r="D2591" s="119" t="s">
        <v>1525</v>
      </c>
      <c r="E2591" s="113"/>
      <c r="F2591" s="113">
        <v>195.3</v>
      </c>
      <c r="G2591" s="113">
        <v>512.58450000000005</v>
      </c>
    </row>
    <row r="2592" spans="1:121" ht="16.5" x14ac:dyDescent="0.25">
      <c r="A2592" s="120" t="s">
        <v>153</v>
      </c>
      <c r="B2592" s="128" t="s">
        <v>3514</v>
      </c>
      <c r="C2592" s="112">
        <v>2018</v>
      </c>
      <c r="D2592" s="119" t="s">
        <v>1525</v>
      </c>
      <c r="E2592" s="113"/>
      <c r="F2592" s="113">
        <v>195.3</v>
      </c>
      <c r="G2592" s="113">
        <v>1748.0206900000001</v>
      </c>
    </row>
    <row r="2593" spans="1:121" ht="16.5" x14ac:dyDescent="0.25">
      <c r="A2593" s="120" t="s">
        <v>1705</v>
      </c>
      <c r="B2593" s="128" t="s">
        <v>1680</v>
      </c>
      <c r="C2593" s="121" t="s">
        <v>144</v>
      </c>
      <c r="D2593" s="119" t="s">
        <v>144</v>
      </c>
      <c r="E2593" s="113">
        <f>SUBTOTAL(9,E2594:E2594)</f>
        <v>0</v>
      </c>
      <c r="F2593" s="113">
        <f>SUBTOTAL(9,F2594:F2594)</f>
        <v>0</v>
      </c>
      <c r="G2593" s="113">
        <f>SUBTOTAL(9,G2594:G2594)</f>
        <v>0</v>
      </c>
      <c r="H2593" s="214"/>
    </row>
    <row r="2594" spans="1:121" s="108" customFormat="1" ht="16.5" hidden="1" x14ac:dyDescent="0.25">
      <c r="A2594" s="103"/>
      <c r="B2594" s="126"/>
      <c r="C2594" s="121"/>
      <c r="D2594" s="121"/>
      <c r="E2594" s="113"/>
      <c r="F2594" s="113"/>
      <c r="G2594" s="113"/>
      <c r="H2594" s="116"/>
      <c r="I2594" s="116"/>
      <c r="J2594" s="116"/>
      <c r="K2594" s="116"/>
      <c r="L2594" s="116"/>
      <c r="M2594" s="116"/>
      <c r="N2594" s="116"/>
      <c r="O2594" s="116"/>
      <c r="P2594" s="116"/>
      <c r="Q2594" s="116"/>
      <c r="R2594" s="116"/>
      <c r="S2594" s="116"/>
      <c r="T2594" s="116"/>
      <c r="U2594" s="116"/>
      <c r="V2594" s="116"/>
      <c r="W2594" s="116"/>
      <c r="X2594" s="116"/>
      <c r="Y2594" s="116"/>
      <c r="Z2594" s="116"/>
      <c r="AA2594" s="116"/>
      <c r="AB2594" s="116"/>
      <c r="AC2594" s="116"/>
      <c r="AD2594" s="116"/>
      <c r="AE2594" s="116"/>
      <c r="AF2594" s="116"/>
      <c r="AG2594" s="116"/>
      <c r="AH2594" s="116"/>
      <c r="AI2594" s="116"/>
      <c r="AJ2594" s="116"/>
      <c r="AK2594" s="116"/>
      <c r="AL2594" s="116"/>
      <c r="AM2594" s="116"/>
      <c r="AN2594" s="116"/>
      <c r="AO2594" s="116"/>
      <c r="AP2594" s="116"/>
      <c r="AQ2594" s="116"/>
      <c r="AR2594" s="116"/>
      <c r="AS2594" s="116"/>
      <c r="AT2594" s="116"/>
      <c r="AU2594" s="116"/>
      <c r="AV2594" s="116"/>
      <c r="AW2594" s="116"/>
      <c r="AX2594" s="116"/>
      <c r="AY2594" s="116"/>
      <c r="AZ2594" s="116"/>
      <c r="BA2594" s="116"/>
      <c r="BB2594" s="116"/>
      <c r="BC2594" s="116"/>
      <c r="BD2594" s="116"/>
      <c r="BE2594" s="116"/>
      <c r="BF2594" s="116"/>
      <c r="BG2594" s="116"/>
      <c r="BH2594" s="116"/>
      <c r="BI2594" s="116"/>
      <c r="BJ2594" s="116"/>
      <c r="BK2594" s="116"/>
      <c r="BL2594" s="116"/>
      <c r="BM2594" s="116"/>
      <c r="BN2594" s="116"/>
      <c r="BO2594" s="116"/>
      <c r="BP2594" s="116"/>
      <c r="BQ2594" s="116"/>
      <c r="BR2594" s="116"/>
      <c r="BS2594" s="116"/>
      <c r="BT2594" s="116"/>
      <c r="BU2594" s="116"/>
      <c r="BV2594" s="116"/>
      <c r="BW2594" s="116"/>
      <c r="BX2594" s="116"/>
      <c r="BY2594" s="116"/>
      <c r="BZ2594" s="116"/>
      <c r="CA2594" s="116"/>
      <c r="CB2594" s="116"/>
      <c r="CC2594" s="116"/>
      <c r="CD2594" s="116"/>
      <c r="CE2594" s="116"/>
      <c r="CF2594" s="116"/>
      <c r="CG2594" s="116"/>
      <c r="CH2594" s="116"/>
      <c r="CI2594" s="116"/>
      <c r="CJ2594" s="116"/>
      <c r="CK2594" s="116"/>
      <c r="CL2594" s="116"/>
      <c r="CM2594" s="116"/>
      <c r="CN2594" s="116"/>
      <c r="CO2594" s="116"/>
      <c r="CP2594" s="116"/>
      <c r="CQ2594" s="116"/>
      <c r="CR2594" s="116"/>
      <c r="CS2594" s="116"/>
      <c r="CT2594" s="116"/>
      <c r="CU2594" s="116"/>
      <c r="CV2594" s="116"/>
      <c r="CW2594" s="116"/>
      <c r="CX2594" s="116"/>
      <c r="CY2594" s="116"/>
      <c r="CZ2594" s="116"/>
      <c r="DA2594" s="116"/>
      <c r="DB2594" s="116"/>
      <c r="DC2594" s="116"/>
      <c r="DD2594" s="116"/>
      <c r="DE2594" s="116"/>
      <c r="DF2594" s="116"/>
      <c r="DG2594" s="116"/>
      <c r="DH2594" s="116"/>
      <c r="DI2594" s="116"/>
      <c r="DJ2594" s="116"/>
      <c r="DK2594" s="116"/>
      <c r="DL2594" s="116"/>
      <c r="DM2594" s="116"/>
      <c r="DN2594" s="116"/>
      <c r="DO2594" s="116"/>
      <c r="DP2594" s="116"/>
      <c r="DQ2594" s="116"/>
    </row>
    <row r="2595" spans="1:121" ht="16.5" x14ac:dyDescent="0.25">
      <c r="A2595" s="120" t="s">
        <v>1706</v>
      </c>
      <c r="B2595" s="128" t="s">
        <v>1689</v>
      </c>
      <c r="C2595" s="121" t="s">
        <v>144</v>
      </c>
      <c r="D2595" s="119" t="s">
        <v>144</v>
      </c>
      <c r="E2595" s="113">
        <f>SUBTOTAL(9,E2596)</f>
        <v>0</v>
      </c>
      <c r="F2595" s="113">
        <f t="shared" ref="F2595:G2595" si="334">SUBTOTAL(9,F2596)</f>
        <v>0</v>
      </c>
      <c r="G2595" s="113">
        <f t="shared" si="334"/>
        <v>0</v>
      </c>
      <c r="H2595" s="214"/>
    </row>
    <row r="2596" spans="1:121" s="108" customFormat="1" ht="16.5" hidden="1" x14ac:dyDescent="0.25">
      <c r="A2596" s="103" t="s">
        <v>153</v>
      </c>
      <c r="B2596" s="126"/>
      <c r="C2596" s="106"/>
      <c r="D2596" s="106"/>
      <c r="E2596" s="106"/>
      <c r="F2596" s="106"/>
      <c r="G2596" s="106"/>
    </row>
    <row r="2597" spans="1:121" ht="16.5" x14ac:dyDescent="0.25">
      <c r="A2597" s="120" t="s">
        <v>1707</v>
      </c>
      <c r="B2597" s="128" t="s">
        <v>1698</v>
      </c>
      <c r="C2597" s="121" t="s">
        <v>144</v>
      </c>
      <c r="D2597" s="119" t="s">
        <v>144</v>
      </c>
      <c r="E2597" s="113">
        <f>SUBTOTAL(9,E2598)</f>
        <v>0</v>
      </c>
      <c r="F2597" s="113">
        <f t="shared" ref="F2597:G2597" si="335">SUBTOTAL(9,F2598)</f>
        <v>0</v>
      </c>
      <c r="G2597" s="113">
        <f t="shared" si="335"/>
        <v>0</v>
      </c>
      <c r="H2597" s="214"/>
    </row>
    <row r="2598" spans="1:121" s="108" customFormat="1" ht="16.5" hidden="1" x14ac:dyDescent="0.25">
      <c r="A2598" s="103" t="s">
        <v>153</v>
      </c>
      <c r="B2598" s="126"/>
      <c r="C2598" s="106"/>
      <c r="D2598" s="106"/>
      <c r="E2598" s="106"/>
      <c r="F2598" s="106"/>
      <c r="G2598" s="106"/>
    </row>
    <row r="2599" spans="1:121" ht="33" x14ac:dyDescent="0.25">
      <c r="A2599" s="120" t="s">
        <v>1708</v>
      </c>
      <c r="B2599" s="128" t="s">
        <v>1709</v>
      </c>
      <c r="C2599" s="121" t="s">
        <v>144</v>
      </c>
      <c r="D2599" s="119" t="s">
        <v>144</v>
      </c>
      <c r="E2599" s="113">
        <f>E2600</f>
        <v>0</v>
      </c>
      <c r="F2599" s="113">
        <f t="shared" ref="F2599:G2599" si="336">F2600</f>
        <v>0</v>
      </c>
      <c r="G2599" s="113">
        <f t="shared" si="336"/>
        <v>0</v>
      </c>
      <c r="H2599" s="214"/>
    </row>
    <row r="2600" spans="1:121" ht="16.5" x14ac:dyDescent="0.25">
      <c r="A2600" s="120" t="s">
        <v>1710</v>
      </c>
      <c r="B2600" s="128" t="s">
        <v>1711</v>
      </c>
      <c r="C2600" s="121" t="s">
        <v>144</v>
      </c>
      <c r="D2600" s="119" t="s">
        <v>144</v>
      </c>
      <c r="E2600" s="113">
        <f>E2601+E2614</f>
        <v>0</v>
      </c>
      <c r="F2600" s="113">
        <f t="shared" ref="F2600:G2600" si="337">F2601+F2614</f>
        <v>0</v>
      </c>
      <c r="G2600" s="113">
        <f t="shared" si="337"/>
        <v>0</v>
      </c>
      <c r="H2600" s="214"/>
    </row>
    <row r="2601" spans="1:121" ht="16.5" x14ac:dyDescent="0.25">
      <c r="A2601" s="120" t="s">
        <v>1712</v>
      </c>
      <c r="B2601" s="128" t="s">
        <v>1521</v>
      </c>
      <c r="C2601" s="121" t="s">
        <v>144</v>
      </c>
      <c r="D2601" s="119" t="s">
        <v>144</v>
      </c>
      <c r="E2601" s="113">
        <f>E2602+E2604+E2606+E2608+E2610+E2612</f>
        <v>0</v>
      </c>
      <c r="F2601" s="113">
        <f t="shared" ref="F2601:G2601" si="338">F2602+F2604+F2606+F2608+F2610+F2612</f>
        <v>0</v>
      </c>
      <c r="G2601" s="113">
        <f t="shared" si="338"/>
        <v>0</v>
      </c>
      <c r="H2601" s="214"/>
    </row>
    <row r="2602" spans="1:121" ht="16.5" x14ac:dyDescent="0.25">
      <c r="A2602" s="120" t="s">
        <v>1713</v>
      </c>
      <c r="B2602" s="128" t="s">
        <v>1523</v>
      </c>
      <c r="C2602" s="121" t="s">
        <v>144</v>
      </c>
      <c r="D2602" s="119" t="s">
        <v>144</v>
      </c>
      <c r="E2602" s="113">
        <f>SUBTOTAL(9,E2603)</f>
        <v>0</v>
      </c>
      <c r="F2602" s="113">
        <f t="shared" ref="F2602:G2602" si="339">SUBTOTAL(9,F2603)</f>
        <v>0</v>
      </c>
      <c r="G2602" s="113">
        <f t="shared" si="339"/>
        <v>0</v>
      </c>
      <c r="H2602" s="214"/>
    </row>
    <row r="2603" spans="1:121" s="108" customFormat="1" ht="16.5" hidden="1" x14ac:dyDescent="0.25">
      <c r="A2603" s="103" t="s">
        <v>153</v>
      </c>
      <c r="B2603" s="126"/>
      <c r="C2603" s="106"/>
      <c r="D2603" s="106"/>
      <c r="E2603" s="106"/>
      <c r="F2603" s="106"/>
      <c r="G2603" s="106"/>
    </row>
    <row r="2604" spans="1:121" ht="16.5" x14ac:dyDescent="0.25">
      <c r="A2604" s="120" t="s">
        <v>1714</v>
      </c>
      <c r="B2604" s="128" t="s">
        <v>1715</v>
      </c>
      <c r="C2604" s="121" t="s">
        <v>144</v>
      </c>
      <c r="D2604" s="119" t="s">
        <v>144</v>
      </c>
      <c r="E2604" s="113">
        <f>SUBTOTAL(9,E2605)</f>
        <v>0</v>
      </c>
      <c r="F2604" s="113">
        <f t="shared" ref="F2604:G2604" si="340">SUBTOTAL(9,F2605)</f>
        <v>0</v>
      </c>
      <c r="G2604" s="113">
        <f t="shared" si="340"/>
        <v>0</v>
      </c>
      <c r="H2604" s="214"/>
    </row>
    <row r="2605" spans="1:121" s="108" customFormat="1" ht="16.5" hidden="1" x14ac:dyDescent="0.25">
      <c r="A2605" s="103" t="s">
        <v>153</v>
      </c>
      <c r="B2605" s="126"/>
      <c r="C2605" s="106"/>
      <c r="D2605" s="106"/>
      <c r="E2605" s="106"/>
      <c r="F2605" s="106"/>
      <c r="G2605" s="106"/>
    </row>
    <row r="2606" spans="1:121" ht="16.5" x14ac:dyDescent="0.25">
      <c r="A2606" s="120" t="s">
        <v>1716</v>
      </c>
      <c r="B2606" s="128" t="s">
        <v>1644</v>
      </c>
      <c r="C2606" s="121" t="s">
        <v>144</v>
      </c>
      <c r="D2606" s="119" t="s">
        <v>144</v>
      </c>
      <c r="E2606" s="113">
        <f>SUBTOTAL(9,E2607)</f>
        <v>0</v>
      </c>
      <c r="F2606" s="113">
        <f t="shared" ref="F2606:G2606" si="341">SUBTOTAL(9,F2607)</f>
        <v>0</v>
      </c>
      <c r="G2606" s="113">
        <f t="shared" si="341"/>
        <v>0</v>
      </c>
      <c r="H2606" s="214"/>
    </row>
    <row r="2607" spans="1:121" s="108" customFormat="1" ht="16.5" hidden="1" x14ac:dyDescent="0.25">
      <c r="A2607" s="103" t="s">
        <v>153</v>
      </c>
      <c r="B2607" s="126"/>
      <c r="C2607" s="106"/>
      <c r="D2607" s="106"/>
      <c r="E2607" s="106"/>
      <c r="F2607" s="106"/>
      <c r="G2607" s="106"/>
    </row>
    <row r="2608" spans="1:121" ht="16.5" x14ac:dyDescent="0.25">
      <c r="A2608" s="120" t="s">
        <v>1717</v>
      </c>
      <c r="B2608" s="128" t="s">
        <v>1680</v>
      </c>
      <c r="C2608" s="121" t="s">
        <v>144</v>
      </c>
      <c r="D2608" s="119" t="s">
        <v>144</v>
      </c>
      <c r="E2608" s="113">
        <f>SUBTOTAL(9,E2609)</f>
        <v>0</v>
      </c>
      <c r="F2608" s="113">
        <f t="shared" ref="F2608:G2608" si="342">SUBTOTAL(9,F2609)</f>
        <v>0</v>
      </c>
      <c r="G2608" s="113">
        <f t="shared" si="342"/>
        <v>0</v>
      </c>
      <c r="H2608" s="214"/>
    </row>
    <row r="2609" spans="1:8" s="108" customFormat="1" ht="16.5" hidden="1" x14ac:dyDescent="0.25">
      <c r="A2609" s="103" t="s">
        <v>153</v>
      </c>
      <c r="B2609" s="126"/>
      <c r="C2609" s="106"/>
      <c r="D2609" s="106"/>
      <c r="E2609" s="106"/>
      <c r="F2609" s="106"/>
      <c r="G2609" s="106"/>
    </row>
    <row r="2610" spans="1:8" ht="16.5" x14ac:dyDescent="0.25">
      <c r="A2610" s="120" t="s">
        <v>1718</v>
      </c>
      <c r="B2610" s="128" t="s">
        <v>1719</v>
      </c>
      <c r="C2610" s="121" t="s">
        <v>144</v>
      </c>
      <c r="D2610" s="119" t="s">
        <v>144</v>
      </c>
      <c r="E2610" s="113">
        <f>SUBTOTAL(9,E2611)</f>
        <v>0</v>
      </c>
      <c r="F2610" s="113">
        <f t="shared" ref="F2610:G2610" si="343">SUBTOTAL(9,F2611)</f>
        <v>0</v>
      </c>
      <c r="G2610" s="113">
        <f t="shared" si="343"/>
        <v>0</v>
      </c>
      <c r="H2610" s="214"/>
    </row>
    <row r="2611" spans="1:8" s="108" customFormat="1" ht="16.5" hidden="1" x14ac:dyDescent="0.25">
      <c r="A2611" s="103" t="s">
        <v>153</v>
      </c>
      <c r="B2611" s="126"/>
      <c r="C2611" s="106"/>
      <c r="D2611" s="106"/>
      <c r="E2611" s="106"/>
      <c r="F2611" s="106"/>
      <c r="G2611" s="106"/>
    </row>
    <row r="2612" spans="1:8" ht="16.5" x14ac:dyDescent="0.25">
      <c r="A2612" s="120" t="s">
        <v>1720</v>
      </c>
      <c r="B2612" s="128" t="s">
        <v>1698</v>
      </c>
      <c r="C2612" s="121" t="s">
        <v>144</v>
      </c>
      <c r="D2612" s="119" t="s">
        <v>144</v>
      </c>
      <c r="E2612" s="113">
        <f>SUBTOTAL(9,E2613)</f>
        <v>0</v>
      </c>
      <c r="F2612" s="113">
        <f t="shared" ref="F2612:G2612" si="344">SUBTOTAL(9,F2613)</f>
        <v>0</v>
      </c>
      <c r="G2612" s="113">
        <f t="shared" si="344"/>
        <v>0</v>
      </c>
      <c r="H2612" s="214"/>
    </row>
    <row r="2613" spans="1:8" s="108" customFormat="1" ht="16.5" hidden="1" x14ac:dyDescent="0.25">
      <c r="A2613" s="103" t="s">
        <v>153</v>
      </c>
      <c r="B2613" s="126"/>
      <c r="C2613" s="106"/>
      <c r="D2613" s="106"/>
      <c r="E2613" s="106"/>
      <c r="F2613" s="106"/>
      <c r="G2613" s="106"/>
    </row>
    <row r="2614" spans="1:8" ht="16.5" x14ac:dyDescent="0.25">
      <c r="A2614" s="120" t="s">
        <v>1721</v>
      </c>
      <c r="B2614" s="128" t="s">
        <v>1700</v>
      </c>
      <c r="C2614" s="121" t="s">
        <v>144</v>
      </c>
      <c r="D2614" s="119" t="s">
        <v>144</v>
      </c>
      <c r="E2614" s="113">
        <f>E2615+E2617+E2619+E2621+E2623+E2625</f>
        <v>0</v>
      </c>
      <c r="F2614" s="113">
        <f t="shared" ref="F2614:G2614" si="345">F2615+F2617+F2619+F2621+F2623+F2625</f>
        <v>0</v>
      </c>
      <c r="G2614" s="113">
        <f t="shared" si="345"/>
        <v>0</v>
      </c>
      <c r="H2614" s="214"/>
    </row>
    <row r="2615" spans="1:8" ht="16.5" x14ac:dyDescent="0.25">
      <c r="A2615" s="120" t="s">
        <v>1722</v>
      </c>
      <c r="B2615" s="128" t="s">
        <v>1523</v>
      </c>
      <c r="C2615" s="121" t="s">
        <v>144</v>
      </c>
      <c r="D2615" s="119" t="s">
        <v>144</v>
      </c>
      <c r="E2615" s="113">
        <f>SUBTOTAL(9,E2616)</f>
        <v>0</v>
      </c>
      <c r="F2615" s="113">
        <f t="shared" ref="F2615:G2615" si="346">SUBTOTAL(9,F2616)</f>
        <v>0</v>
      </c>
      <c r="G2615" s="113">
        <f t="shared" si="346"/>
        <v>0</v>
      </c>
      <c r="H2615" s="214"/>
    </row>
    <row r="2616" spans="1:8" s="108" customFormat="1" ht="16.5" hidden="1" x14ac:dyDescent="0.25">
      <c r="A2616" s="103" t="s">
        <v>153</v>
      </c>
      <c r="B2616" s="126"/>
      <c r="C2616" s="106"/>
      <c r="D2616" s="106"/>
      <c r="E2616" s="106"/>
      <c r="F2616" s="106"/>
      <c r="G2616" s="106"/>
    </row>
    <row r="2617" spans="1:8" ht="16.5" x14ac:dyDescent="0.25">
      <c r="A2617" s="120" t="s">
        <v>1723</v>
      </c>
      <c r="B2617" s="128" t="s">
        <v>1715</v>
      </c>
      <c r="C2617" s="121" t="s">
        <v>144</v>
      </c>
      <c r="D2617" s="119" t="s">
        <v>144</v>
      </c>
      <c r="E2617" s="113">
        <f>SUBTOTAL(9,E2618)</f>
        <v>0</v>
      </c>
      <c r="F2617" s="113">
        <f t="shared" ref="F2617:G2617" si="347">SUBTOTAL(9,F2618)</f>
        <v>0</v>
      </c>
      <c r="G2617" s="113">
        <f t="shared" si="347"/>
        <v>0</v>
      </c>
      <c r="H2617" s="214"/>
    </row>
    <row r="2618" spans="1:8" s="108" customFormat="1" ht="16.5" hidden="1" x14ac:dyDescent="0.25">
      <c r="A2618" s="103" t="s">
        <v>153</v>
      </c>
      <c r="B2618" s="126"/>
      <c r="C2618" s="106"/>
      <c r="D2618" s="106"/>
      <c r="E2618" s="106"/>
      <c r="F2618" s="106"/>
      <c r="G2618" s="106"/>
    </row>
    <row r="2619" spans="1:8" ht="16.5" x14ac:dyDescent="0.25">
      <c r="A2619" s="120" t="s">
        <v>1724</v>
      </c>
      <c r="B2619" s="128" t="s">
        <v>1644</v>
      </c>
      <c r="C2619" s="121" t="s">
        <v>144</v>
      </c>
      <c r="D2619" s="119" t="s">
        <v>144</v>
      </c>
      <c r="E2619" s="113">
        <f>SUBTOTAL(9,E2620)</f>
        <v>0</v>
      </c>
      <c r="F2619" s="113">
        <f t="shared" ref="F2619:G2619" si="348">SUBTOTAL(9,F2620)</f>
        <v>0</v>
      </c>
      <c r="G2619" s="113">
        <f t="shared" si="348"/>
        <v>0</v>
      </c>
      <c r="H2619" s="214"/>
    </row>
    <row r="2620" spans="1:8" s="108" customFormat="1" ht="16.5" hidden="1" x14ac:dyDescent="0.25">
      <c r="A2620" s="103" t="s">
        <v>153</v>
      </c>
      <c r="B2620" s="126"/>
      <c r="C2620" s="106"/>
      <c r="D2620" s="106"/>
      <c r="E2620" s="106"/>
      <c r="F2620" s="106"/>
      <c r="G2620" s="106"/>
    </row>
    <row r="2621" spans="1:8" ht="16.5" x14ac:dyDescent="0.25">
      <c r="A2621" s="120" t="s">
        <v>1725</v>
      </c>
      <c r="B2621" s="128" t="s">
        <v>1680</v>
      </c>
      <c r="C2621" s="121" t="s">
        <v>144</v>
      </c>
      <c r="D2621" s="119" t="s">
        <v>144</v>
      </c>
      <c r="E2621" s="113">
        <f>SUBTOTAL(9,E2622)</f>
        <v>0</v>
      </c>
      <c r="F2621" s="113">
        <f t="shared" ref="F2621:G2621" si="349">SUBTOTAL(9,F2622)</f>
        <v>0</v>
      </c>
      <c r="G2621" s="113">
        <f t="shared" si="349"/>
        <v>0</v>
      </c>
      <c r="H2621" s="214"/>
    </row>
    <row r="2622" spans="1:8" s="108" customFormat="1" ht="16.5" hidden="1" x14ac:dyDescent="0.25">
      <c r="A2622" s="103" t="s">
        <v>153</v>
      </c>
      <c r="B2622" s="126"/>
      <c r="C2622" s="106"/>
      <c r="D2622" s="106"/>
      <c r="E2622" s="106"/>
      <c r="F2622" s="106"/>
      <c r="G2622" s="106"/>
    </row>
    <row r="2623" spans="1:8" ht="16.5" x14ac:dyDescent="0.25">
      <c r="A2623" s="120" t="s">
        <v>1726</v>
      </c>
      <c r="B2623" s="128" t="s">
        <v>1719</v>
      </c>
      <c r="C2623" s="121" t="s">
        <v>144</v>
      </c>
      <c r="D2623" s="119" t="s">
        <v>144</v>
      </c>
      <c r="E2623" s="113">
        <f>SUBTOTAL(9,E2624)</f>
        <v>0</v>
      </c>
      <c r="F2623" s="113">
        <f t="shared" ref="F2623:G2623" si="350">SUBTOTAL(9,F2624)</f>
        <v>0</v>
      </c>
      <c r="G2623" s="113">
        <f t="shared" si="350"/>
        <v>0</v>
      </c>
      <c r="H2623" s="214"/>
    </row>
    <row r="2624" spans="1:8" s="108" customFormat="1" ht="16.5" hidden="1" x14ac:dyDescent="0.25">
      <c r="A2624" s="103" t="s">
        <v>153</v>
      </c>
      <c r="B2624" s="126"/>
      <c r="C2624" s="106"/>
      <c r="D2624" s="106"/>
      <c r="E2624" s="106"/>
      <c r="F2624" s="106"/>
      <c r="G2624" s="106"/>
    </row>
    <row r="2625" spans="1:129" ht="16.5" x14ac:dyDescent="0.25">
      <c r="A2625" s="120" t="s">
        <v>1727</v>
      </c>
      <c r="B2625" s="128" t="s">
        <v>1698</v>
      </c>
      <c r="C2625" s="121" t="s">
        <v>144</v>
      </c>
      <c r="D2625" s="119" t="s">
        <v>144</v>
      </c>
      <c r="E2625" s="113">
        <f>SUBTOTAL(9,E2626)</f>
        <v>0</v>
      </c>
      <c r="F2625" s="113">
        <f t="shared" ref="F2625:G2625" si="351">SUBTOTAL(9,F2626)</f>
        <v>0</v>
      </c>
      <c r="G2625" s="113">
        <f t="shared" si="351"/>
        <v>0</v>
      </c>
      <c r="H2625" s="214"/>
    </row>
    <row r="2626" spans="1:129" s="108" customFormat="1" ht="16.5" hidden="1" x14ac:dyDescent="0.25">
      <c r="A2626" s="103"/>
      <c r="B2626" s="126"/>
      <c r="C2626" s="115"/>
      <c r="D2626" s="115"/>
      <c r="E2626" s="106"/>
      <c r="F2626" s="106"/>
      <c r="G2626" s="106"/>
      <c r="H2626" s="116"/>
      <c r="I2626" s="116"/>
      <c r="J2626" s="116"/>
      <c r="K2626" s="116"/>
      <c r="L2626" s="116"/>
      <c r="M2626" s="116"/>
      <c r="N2626" s="116"/>
      <c r="O2626" s="116"/>
      <c r="P2626" s="116"/>
      <c r="Q2626" s="116"/>
      <c r="R2626" s="116"/>
      <c r="S2626" s="116"/>
      <c r="T2626" s="116"/>
      <c r="U2626" s="116"/>
      <c r="V2626" s="116"/>
      <c r="W2626" s="116"/>
      <c r="X2626" s="116"/>
      <c r="Y2626" s="116"/>
      <c r="Z2626" s="116"/>
      <c r="AA2626" s="116"/>
      <c r="AB2626" s="116"/>
      <c r="AC2626" s="116"/>
      <c r="AD2626" s="116"/>
      <c r="AE2626" s="116"/>
      <c r="AF2626" s="116"/>
      <c r="AG2626" s="116"/>
      <c r="AH2626" s="116"/>
      <c r="AI2626" s="116"/>
      <c r="AJ2626" s="116"/>
      <c r="AK2626" s="116"/>
      <c r="AL2626" s="116"/>
      <c r="AM2626" s="116"/>
      <c r="AN2626" s="116"/>
      <c r="AO2626" s="116"/>
      <c r="AP2626" s="116"/>
      <c r="AQ2626" s="116"/>
      <c r="AR2626" s="116"/>
      <c r="AS2626" s="116"/>
      <c r="AT2626" s="116"/>
      <c r="AU2626" s="116"/>
      <c r="AV2626" s="116"/>
      <c r="AW2626" s="116"/>
      <c r="AX2626" s="116"/>
      <c r="AY2626" s="116"/>
      <c r="AZ2626" s="116"/>
      <c r="BA2626" s="116"/>
      <c r="BB2626" s="116"/>
      <c r="BC2626" s="116"/>
      <c r="BD2626" s="116"/>
      <c r="BE2626" s="116"/>
      <c r="BF2626" s="116"/>
      <c r="BG2626" s="116"/>
      <c r="BH2626" s="116"/>
      <c r="BI2626" s="116"/>
      <c r="BJ2626" s="116"/>
      <c r="BK2626" s="116"/>
      <c r="BL2626" s="116"/>
      <c r="BM2626" s="116"/>
      <c r="BN2626" s="116"/>
      <c r="BO2626" s="116"/>
      <c r="BP2626" s="116"/>
      <c r="BQ2626" s="116"/>
      <c r="BR2626" s="116"/>
      <c r="BS2626" s="116"/>
      <c r="BT2626" s="116"/>
      <c r="BU2626" s="116"/>
      <c r="BV2626" s="116"/>
      <c r="BW2626" s="116"/>
      <c r="BX2626" s="116"/>
      <c r="BY2626" s="116"/>
      <c r="BZ2626" s="116"/>
      <c r="CA2626" s="116"/>
      <c r="CB2626" s="116"/>
      <c r="CC2626" s="116"/>
      <c r="CD2626" s="116"/>
      <c r="CE2626" s="116"/>
      <c r="CF2626" s="116"/>
      <c r="CG2626" s="116"/>
      <c r="CH2626" s="116"/>
      <c r="CI2626" s="116"/>
      <c r="CJ2626" s="116"/>
      <c r="CK2626" s="116"/>
      <c r="CL2626" s="116"/>
      <c r="CM2626" s="116"/>
      <c r="CN2626" s="116"/>
      <c r="CO2626" s="116"/>
      <c r="CP2626" s="116"/>
      <c r="CQ2626" s="116"/>
      <c r="CR2626" s="116"/>
      <c r="CS2626" s="116"/>
      <c r="CT2626" s="116"/>
      <c r="CU2626" s="116"/>
      <c r="CV2626" s="116"/>
      <c r="CW2626" s="116"/>
      <c r="CX2626" s="116"/>
      <c r="CY2626" s="116"/>
      <c r="CZ2626" s="116"/>
      <c r="DA2626" s="116"/>
      <c r="DB2626" s="116"/>
      <c r="DC2626" s="116"/>
      <c r="DD2626" s="116"/>
      <c r="DE2626" s="116"/>
      <c r="DF2626" s="116"/>
      <c r="DG2626" s="116"/>
      <c r="DH2626" s="116"/>
      <c r="DI2626" s="116"/>
      <c r="DJ2626" s="116"/>
      <c r="DK2626" s="116"/>
      <c r="DL2626" s="116"/>
      <c r="DM2626" s="116"/>
      <c r="DN2626" s="116"/>
      <c r="DO2626" s="116"/>
      <c r="DP2626" s="116"/>
      <c r="DQ2626" s="116"/>
    </row>
    <row r="2627" spans="1:129" ht="33" x14ac:dyDescent="0.25">
      <c r="A2627" s="120" t="s">
        <v>1728</v>
      </c>
      <c r="B2627" s="128" t="s">
        <v>1729</v>
      </c>
      <c r="C2627" s="113" t="s">
        <v>144</v>
      </c>
      <c r="D2627" s="119" t="s">
        <v>144</v>
      </c>
      <c r="E2627" s="113">
        <f>E2628+E2630</f>
        <v>0</v>
      </c>
      <c r="F2627" s="113">
        <f t="shared" ref="F2627:G2627" si="352">F2628+F2630</f>
        <v>0</v>
      </c>
      <c r="G2627" s="113">
        <f t="shared" si="352"/>
        <v>0</v>
      </c>
      <c r="H2627" s="214"/>
    </row>
    <row r="2628" spans="1:129" ht="16.5" x14ac:dyDescent="0.25">
      <c r="A2628" s="120" t="s">
        <v>1730</v>
      </c>
      <c r="B2628" s="128" t="s">
        <v>1731</v>
      </c>
      <c r="C2628" s="113" t="s">
        <v>144</v>
      </c>
      <c r="D2628" s="119" t="s">
        <v>144</v>
      </c>
      <c r="E2628" s="113">
        <f>SUBTOTAL(9,E2629)</f>
        <v>0</v>
      </c>
      <c r="F2628" s="113">
        <f t="shared" ref="F2628:G2628" si="353">SUBTOTAL(9,F2629)</f>
        <v>0</v>
      </c>
      <c r="G2628" s="113">
        <f t="shared" si="353"/>
        <v>0</v>
      </c>
      <c r="H2628" s="214"/>
    </row>
    <row r="2629" spans="1:129" s="108" customFormat="1" ht="16.5" hidden="1" x14ac:dyDescent="0.25">
      <c r="A2629" s="103" t="s">
        <v>153</v>
      </c>
      <c r="B2629" s="126"/>
      <c r="C2629" s="106"/>
      <c r="D2629" s="106"/>
      <c r="E2629" s="106"/>
      <c r="F2629" s="106"/>
      <c r="G2629" s="106"/>
    </row>
    <row r="2630" spans="1:129" ht="16.5" x14ac:dyDescent="0.25">
      <c r="A2630" s="120" t="s">
        <v>1732</v>
      </c>
      <c r="B2630" s="128" t="s">
        <v>1733</v>
      </c>
      <c r="C2630" s="113" t="s">
        <v>144</v>
      </c>
      <c r="D2630" s="119" t="s">
        <v>144</v>
      </c>
      <c r="E2630" s="113">
        <f>SUBTOTAL(9,E2631)</f>
        <v>0</v>
      </c>
      <c r="F2630" s="113">
        <f t="shared" ref="F2630:G2630" si="354">SUBTOTAL(9,F2631)</f>
        <v>0</v>
      </c>
      <c r="G2630" s="113">
        <f t="shared" si="354"/>
        <v>0</v>
      </c>
      <c r="H2630" s="214"/>
    </row>
    <row r="2631" spans="1:129" s="108" customFormat="1" ht="16.5" hidden="1" x14ac:dyDescent="0.25">
      <c r="A2631" s="103" t="s">
        <v>153</v>
      </c>
      <c r="B2631" s="126"/>
      <c r="C2631" s="106"/>
      <c r="D2631" s="106"/>
      <c r="E2631" s="106"/>
      <c r="F2631" s="106"/>
      <c r="G2631" s="106"/>
    </row>
    <row r="2632" spans="1:129" s="108" customFormat="1" hidden="1" x14ac:dyDescent="0.25">
      <c r="B2632" s="129"/>
      <c r="H2632" s="116"/>
      <c r="I2632" s="116"/>
      <c r="J2632" s="116"/>
      <c r="K2632" s="116"/>
      <c r="L2632" s="116"/>
      <c r="M2632" s="116"/>
      <c r="N2632" s="116"/>
      <c r="O2632" s="116"/>
      <c r="P2632" s="116"/>
      <c r="Q2632" s="116"/>
      <c r="R2632" s="116"/>
      <c r="S2632" s="116"/>
      <c r="T2632" s="116"/>
      <c r="U2632" s="116"/>
      <c r="V2632" s="116"/>
      <c r="W2632" s="116"/>
      <c r="X2632" s="116"/>
      <c r="Y2632" s="116"/>
      <c r="Z2632" s="116"/>
      <c r="AA2632" s="116"/>
      <c r="AB2632" s="116"/>
      <c r="AC2632" s="116"/>
      <c r="AD2632" s="116"/>
      <c r="AE2632" s="116"/>
      <c r="AF2632" s="116"/>
      <c r="AG2632" s="116"/>
      <c r="AH2632" s="116"/>
      <c r="AI2632" s="116"/>
      <c r="AJ2632" s="116"/>
      <c r="AK2632" s="116"/>
      <c r="AL2632" s="116"/>
      <c r="AM2632" s="116"/>
      <c r="AN2632" s="116"/>
      <c r="AO2632" s="116"/>
      <c r="AP2632" s="116"/>
      <c r="AQ2632" s="116"/>
      <c r="AR2632" s="116"/>
      <c r="AS2632" s="116"/>
      <c r="AT2632" s="116"/>
      <c r="AU2632" s="116"/>
      <c r="AV2632" s="116"/>
      <c r="AW2632" s="116"/>
      <c r="AX2632" s="116"/>
      <c r="AY2632" s="116"/>
      <c r="AZ2632" s="116"/>
      <c r="BA2632" s="116"/>
      <c r="BB2632" s="116"/>
      <c r="BC2632" s="116"/>
      <c r="BD2632" s="116"/>
      <c r="BE2632" s="116"/>
      <c r="BF2632" s="116"/>
      <c r="BG2632" s="116"/>
      <c r="BH2632" s="116"/>
      <c r="BI2632" s="116"/>
      <c r="BJ2632" s="116"/>
      <c r="BK2632" s="116"/>
      <c r="BL2632" s="116"/>
      <c r="BM2632" s="116"/>
      <c r="BN2632" s="116"/>
      <c r="BO2632" s="116"/>
      <c r="BP2632" s="116"/>
      <c r="BQ2632" s="116"/>
      <c r="BR2632" s="116"/>
      <c r="BS2632" s="116"/>
      <c r="BT2632" s="116"/>
      <c r="BU2632" s="116"/>
      <c r="BV2632" s="116"/>
      <c r="BW2632" s="116"/>
      <c r="BX2632" s="116"/>
      <c r="BY2632" s="116"/>
      <c r="BZ2632" s="116"/>
      <c r="CA2632" s="116"/>
      <c r="CB2632" s="116"/>
      <c r="CC2632" s="116"/>
      <c r="CD2632" s="116"/>
      <c r="CE2632" s="116"/>
      <c r="CF2632" s="116"/>
      <c r="CG2632" s="116"/>
      <c r="CH2632" s="116"/>
      <c r="CI2632" s="116"/>
      <c r="CJ2632" s="116"/>
      <c r="CK2632" s="116"/>
      <c r="CL2632" s="116"/>
      <c r="CM2632" s="116"/>
      <c r="CN2632" s="116"/>
      <c r="CO2632" s="116"/>
      <c r="CP2632" s="116"/>
      <c r="CQ2632" s="116"/>
      <c r="CR2632" s="116"/>
      <c r="CS2632" s="116"/>
      <c r="CT2632" s="116"/>
      <c r="CU2632" s="116"/>
      <c r="CV2632" s="116"/>
      <c r="CW2632" s="116"/>
      <c r="CX2632" s="116"/>
      <c r="CY2632" s="116"/>
      <c r="CZ2632" s="116"/>
      <c r="DA2632" s="116"/>
      <c r="DB2632" s="116"/>
      <c r="DC2632" s="116"/>
      <c r="DD2632" s="116"/>
      <c r="DE2632" s="116"/>
      <c r="DF2632" s="116"/>
      <c r="DG2632" s="116"/>
      <c r="DH2632" s="116"/>
      <c r="DI2632" s="116"/>
      <c r="DJ2632" s="116"/>
      <c r="DK2632" s="116"/>
      <c r="DL2632" s="116"/>
      <c r="DM2632" s="116"/>
      <c r="DN2632" s="116"/>
      <c r="DO2632" s="116"/>
      <c r="DP2632" s="116"/>
      <c r="DQ2632" s="116"/>
    </row>
    <row r="2633" spans="1:129" s="108" customFormat="1" ht="45.75" hidden="1" customHeight="1" x14ac:dyDescent="0.25">
      <c r="B2633" s="129"/>
      <c r="H2633" s="116"/>
      <c r="I2633" s="116"/>
      <c r="J2633" s="116"/>
      <c r="K2633" s="116"/>
      <c r="L2633" s="116"/>
      <c r="M2633" s="116"/>
      <c r="N2633" s="116"/>
      <c r="O2633" s="116"/>
      <c r="P2633" s="116"/>
      <c r="Q2633" s="116"/>
      <c r="R2633" s="116"/>
      <c r="S2633" s="116"/>
      <c r="T2633" s="116"/>
      <c r="U2633" s="116"/>
      <c r="V2633" s="116"/>
      <c r="W2633" s="116"/>
      <c r="X2633" s="116"/>
      <c r="Y2633" s="116"/>
      <c r="Z2633" s="116"/>
      <c r="AA2633" s="116"/>
      <c r="AB2633" s="116"/>
      <c r="AC2633" s="116"/>
      <c r="AD2633" s="116"/>
      <c r="AE2633" s="116"/>
      <c r="AF2633" s="116"/>
      <c r="AG2633" s="116"/>
      <c r="AH2633" s="116"/>
      <c r="AI2633" s="116"/>
      <c r="AJ2633" s="116"/>
      <c r="AK2633" s="116"/>
      <c r="AL2633" s="116"/>
      <c r="AM2633" s="116"/>
      <c r="AN2633" s="116"/>
      <c r="AO2633" s="116"/>
      <c r="AP2633" s="116"/>
      <c r="AQ2633" s="116"/>
      <c r="AR2633" s="116"/>
      <c r="AS2633" s="116"/>
      <c r="AT2633" s="116"/>
      <c r="AU2633" s="116"/>
      <c r="AV2633" s="116"/>
      <c r="AW2633" s="116"/>
      <c r="AX2633" s="116"/>
      <c r="AY2633" s="116"/>
      <c r="AZ2633" s="116"/>
      <c r="BA2633" s="116"/>
      <c r="BB2633" s="116"/>
      <c r="BC2633" s="116"/>
      <c r="BD2633" s="116"/>
      <c r="BE2633" s="116"/>
      <c r="BF2633" s="116"/>
      <c r="BG2633" s="116"/>
      <c r="BH2633" s="116"/>
      <c r="BI2633" s="116"/>
      <c r="BJ2633" s="116"/>
      <c r="BK2633" s="116"/>
      <c r="BL2633" s="116"/>
      <c r="BM2633" s="116"/>
      <c r="BN2633" s="116"/>
      <c r="BO2633" s="116"/>
      <c r="BP2633" s="116"/>
      <c r="BQ2633" s="116"/>
      <c r="BR2633" s="116"/>
      <c r="BS2633" s="116"/>
      <c r="BT2633" s="116"/>
      <c r="BU2633" s="116"/>
      <c r="BV2633" s="116"/>
      <c r="BW2633" s="116"/>
      <c r="BX2633" s="116"/>
      <c r="BY2633" s="116"/>
      <c r="BZ2633" s="116"/>
      <c r="CA2633" s="116"/>
      <c r="CB2633" s="116"/>
      <c r="CC2633" s="116"/>
      <c r="CD2633" s="116"/>
      <c r="CE2633" s="116"/>
      <c r="CF2633" s="116"/>
      <c r="CG2633" s="116"/>
      <c r="CH2633" s="116"/>
      <c r="CI2633" s="116"/>
      <c r="CJ2633" s="116"/>
      <c r="CK2633" s="116"/>
      <c r="CL2633" s="116"/>
      <c r="CM2633" s="116"/>
      <c r="CN2633" s="116"/>
      <c r="CO2633" s="116"/>
      <c r="CP2633" s="116"/>
      <c r="CQ2633" s="116"/>
      <c r="CR2633" s="116"/>
      <c r="CS2633" s="116"/>
      <c r="CT2633" s="116"/>
      <c r="CU2633" s="116"/>
      <c r="CV2633" s="116"/>
      <c r="CW2633" s="116"/>
      <c r="CX2633" s="116"/>
      <c r="CY2633" s="116"/>
      <c r="CZ2633" s="116"/>
      <c r="DA2633" s="116"/>
      <c r="DB2633" s="116"/>
      <c r="DC2633" s="116"/>
      <c r="DD2633" s="116"/>
      <c r="DE2633" s="116"/>
      <c r="DF2633" s="116"/>
      <c r="DG2633" s="116"/>
      <c r="DH2633" s="116"/>
      <c r="DI2633" s="116"/>
      <c r="DJ2633" s="116"/>
      <c r="DK2633" s="116"/>
      <c r="DL2633" s="116"/>
      <c r="DM2633" s="116"/>
      <c r="DN2633" s="116"/>
      <c r="DO2633" s="116"/>
      <c r="DP2633" s="116"/>
      <c r="DQ2633" s="116"/>
    </row>
    <row r="2634" spans="1:129" s="108" customFormat="1" ht="18.75" hidden="1" x14ac:dyDescent="0.3">
      <c r="A2634" s="151" t="s">
        <v>3515</v>
      </c>
      <c r="B2634" s="129"/>
      <c r="C2634" s="150"/>
      <c r="E2634" s="152" t="s">
        <v>3516</v>
      </c>
      <c r="H2634" s="116"/>
      <c r="I2634" s="116"/>
      <c r="J2634" s="116"/>
      <c r="K2634" s="116"/>
      <c r="L2634" s="116"/>
      <c r="M2634" s="116"/>
      <c r="N2634" s="116"/>
      <c r="O2634" s="116"/>
      <c r="P2634" s="116"/>
      <c r="Q2634" s="116"/>
      <c r="R2634" s="116"/>
      <c r="S2634" s="116"/>
      <c r="T2634" s="116"/>
      <c r="U2634" s="116"/>
      <c r="V2634" s="116"/>
      <c r="W2634" s="116"/>
      <c r="X2634" s="116"/>
      <c r="Y2634" s="116"/>
      <c r="Z2634" s="116"/>
      <c r="AA2634" s="116"/>
      <c r="AB2634" s="116"/>
      <c r="AC2634" s="116"/>
      <c r="AD2634" s="116"/>
      <c r="AE2634" s="116"/>
      <c r="AF2634" s="116"/>
      <c r="AG2634" s="116"/>
      <c r="AH2634" s="116"/>
      <c r="AI2634" s="116"/>
      <c r="AJ2634" s="116"/>
      <c r="AK2634" s="116"/>
      <c r="AL2634" s="116"/>
      <c r="AM2634" s="116"/>
      <c r="AN2634" s="116"/>
      <c r="AO2634" s="116"/>
      <c r="AP2634" s="116"/>
      <c r="AQ2634" s="116"/>
      <c r="AR2634" s="116"/>
      <c r="AS2634" s="116"/>
      <c r="AT2634" s="116"/>
      <c r="AU2634" s="116"/>
      <c r="AV2634" s="116"/>
      <c r="AW2634" s="116"/>
      <c r="AX2634" s="116"/>
      <c r="AY2634" s="116"/>
      <c r="AZ2634" s="116"/>
      <c r="BA2634" s="116"/>
      <c r="BB2634" s="116"/>
      <c r="BC2634" s="116"/>
      <c r="BD2634" s="116"/>
      <c r="BE2634" s="116"/>
      <c r="BF2634" s="116"/>
      <c r="BG2634" s="116"/>
      <c r="BH2634" s="116"/>
      <c r="BI2634" s="116"/>
      <c r="BJ2634" s="116"/>
      <c r="BK2634" s="116"/>
      <c r="BL2634" s="116"/>
      <c r="BM2634" s="116"/>
      <c r="BN2634" s="116"/>
      <c r="BO2634" s="116"/>
      <c r="BP2634" s="116"/>
      <c r="BQ2634" s="116"/>
      <c r="BR2634" s="116"/>
      <c r="BS2634" s="116"/>
      <c r="BT2634" s="116"/>
      <c r="BU2634" s="116"/>
      <c r="BV2634" s="116"/>
      <c r="BW2634" s="116"/>
      <c r="BX2634" s="116"/>
      <c r="BY2634" s="116"/>
      <c r="BZ2634" s="116"/>
      <c r="CA2634" s="116"/>
      <c r="CB2634" s="116"/>
      <c r="CC2634" s="116"/>
      <c r="CD2634" s="116"/>
      <c r="CE2634" s="116"/>
      <c r="CF2634" s="116"/>
      <c r="CG2634" s="116"/>
      <c r="CH2634" s="116"/>
      <c r="CI2634" s="116"/>
      <c r="CJ2634" s="116"/>
      <c r="CK2634" s="116"/>
      <c r="CL2634" s="116"/>
      <c r="CM2634" s="116"/>
      <c r="CN2634" s="116"/>
      <c r="CO2634" s="116"/>
      <c r="CP2634" s="116"/>
      <c r="CQ2634" s="116"/>
      <c r="CR2634" s="116"/>
      <c r="CS2634" s="116"/>
      <c r="CT2634" s="116"/>
      <c r="CU2634" s="116"/>
      <c r="CV2634" s="116"/>
      <c r="CW2634" s="116"/>
      <c r="CX2634" s="116"/>
      <c r="CY2634" s="116"/>
      <c r="CZ2634" s="116"/>
      <c r="DA2634" s="116"/>
      <c r="DB2634" s="116"/>
      <c r="DC2634" s="116"/>
      <c r="DD2634" s="116"/>
      <c r="DE2634" s="116"/>
      <c r="DF2634" s="116"/>
      <c r="DG2634" s="116"/>
      <c r="DH2634" s="116"/>
      <c r="DI2634" s="116"/>
      <c r="DJ2634" s="116"/>
      <c r="DK2634" s="116"/>
      <c r="DL2634" s="116"/>
      <c r="DM2634" s="116"/>
      <c r="DN2634" s="116"/>
      <c r="DO2634" s="116"/>
      <c r="DP2634" s="116"/>
      <c r="DQ2634" s="116"/>
      <c r="DR2634" s="116"/>
      <c r="DS2634" s="116"/>
      <c r="DT2634" s="116"/>
      <c r="DU2634" s="116"/>
      <c r="DV2634" s="116"/>
      <c r="DW2634" s="116"/>
      <c r="DX2634" s="116"/>
      <c r="DY2634" s="116"/>
    </row>
    <row r="2635" spans="1:129" s="108" customFormat="1" ht="18.75" hidden="1" x14ac:dyDescent="0.3">
      <c r="A2635" s="151" t="s">
        <v>3517</v>
      </c>
      <c r="B2635" s="129"/>
      <c r="C2635" s="150"/>
      <c r="H2635" s="116"/>
      <c r="I2635" s="116"/>
      <c r="J2635" s="116"/>
      <c r="K2635" s="116"/>
      <c r="L2635" s="116"/>
      <c r="M2635" s="116"/>
      <c r="N2635" s="116"/>
      <c r="O2635" s="116"/>
      <c r="P2635" s="116"/>
      <c r="Q2635" s="116"/>
      <c r="R2635" s="116"/>
      <c r="S2635" s="116"/>
      <c r="T2635" s="116"/>
      <c r="U2635" s="116"/>
      <c r="V2635" s="116"/>
      <c r="W2635" s="116"/>
      <c r="X2635" s="116"/>
      <c r="Y2635" s="116"/>
      <c r="Z2635" s="116"/>
      <c r="AA2635" s="116"/>
      <c r="AB2635" s="116"/>
      <c r="AC2635" s="116"/>
      <c r="AD2635" s="116"/>
      <c r="AE2635" s="116"/>
      <c r="AF2635" s="116"/>
      <c r="AG2635" s="116"/>
      <c r="AH2635" s="116"/>
      <c r="AI2635" s="116"/>
      <c r="AJ2635" s="116"/>
      <c r="AK2635" s="116"/>
      <c r="AL2635" s="116"/>
      <c r="AM2635" s="116"/>
      <c r="AN2635" s="116"/>
      <c r="AO2635" s="116"/>
      <c r="AP2635" s="116"/>
      <c r="AQ2635" s="116"/>
      <c r="AR2635" s="116"/>
      <c r="AS2635" s="116"/>
      <c r="AT2635" s="116"/>
      <c r="AU2635" s="116"/>
      <c r="AV2635" s="116"/>
      <c r="AW2635" s="116"/>
      <c r="AX2635" s="116"/>
      <c r="AY2635" s="116"/>
      <c r="AZ2635" s="116"/>
      <c r="BA2635" s="116"/>
      <c r="BB2635" s="116"/>
      <c r="BC2635" s="116"/>
      <c r="BD2635" s="116"/>
      <c r="BE2635" s="116"/>
      <c r="BF2635" s="116"/>
      <c r="BG2635" s="116"/>
      <c r="BH2635" s="116"/>
      <c r="BI2635" s="116"/>
      <c r="BJ2635" s="116"/>
      <c r="BK2635" s="116"/>
      <c r="BL2635" s="116"/>
      <c r="BM2635" s="116"/>
      <c r="BN2635" s="116"/>
      <c r="BO2635" s="116"/>
      <c r="BP2635" s="116"/>
      <c r="BQ2635" s="116"/>
      <c r="BR2635" s="116"/>
      <c r="BS2635" s="116"/>
      <c r="BT2635" s="116"/>
      <c r="BU2635" s="116"/>
      <c r="BV2635" s="116"/>
      <c r="BW2635" s="116"/>
      <c r="BX2635" s="116"/>
      <c r="BY2635" s="116"/>
      <c r="BZ2635" s="116"/>
      <c r="CA2635" s="116"/>
      <c r="CB2635" s="116"/>
      <c r="CC2635" s="116"/>
      <c r="CD2635" s="116"/>
      <c r="CE2635" s="116"/>
      <c r="CF2635" s="116"/>
      <c r="CG2635" s="116"/>
      <c r="CH2635" s="116"/>
      <c r="CI2635" s="116"/>
      <c r="CJ2635" s="116"/>
      <c r="CK2635" s="116"/>
      <c r="CL2635" s="116"/>
      <c r="CM2635" s="116"/>
      <c r="CN2635" s="116"/>
      <c r="CO2635" s="116"/>
      <c r="CP2635" s="116"/>
      <c r="CQ2635" s="116"/>
      <c r="CR2635" s="116"/>
      <c r="CS2635" s="116"/>
      <c r="CT2635" s="116"/>
      <c r="CU2635" s="116"/>
      <c r="CV2635" s="116"/>
      <c r="CW2635" s="116"/>
      <c r="CX2635" s="116"/>
      <c r="CY2635" s="116"/>
      <c r="CZ2635" s="116"/>
      <c r="DA2635" s="116"/>
      <c r="DB2635" s="116"/>
      <c r="DC2635" s="116"/>
      <c r="DD2635" s="116"/>
      <c r="DE2635" s="116"/>
      <c r="DF2635" s="116"/>
      <c r="DG2635" s="116"/>
      <c r="DH2635" s="116"/>
      <c r="DI2635" s="116"/>
      <c r="DJ2635" s="116"/>
      <c r="DK2635" s="116"/>
      <c r="DL2635" s="116"/>
      <c r="DM2635" s="116"/>
      <c r="DN2635" s="116"/>
      <c r="DO2635" s="116"/>
      <c r="DP2635" s="116"/>
      <c r="DQ2635" s="116"/>
      <c r="DR2635" s="116"/>
      <c r="DS2635" s="116"/>
      <c r="DT2635" s="116"/>
      <c r="DU2635" s="116"/>
      <c r="DV2635" s="116"/>
      <c r="DW2635" s="116"/>
      <c r="DX2635" s="116"/>
      <c r="DY2635" s="116"/>
    </row>
    <row r="2636" spans="1:129" s="108" customFormat="1" hidden="1" x14ac:dyDescent="0.25">
      <c r="B2636" s="129"/>
      <c r="G2636" s="153"/>
      <c r="H2636" s="116"/>
      <c r="I2636" s="116"/>
      <c r="J2636" s="116"/>
      <c r="K2636" s="116"/>
      <c r="L2636" s="116"/>
      <c r="M2636" s="116"/>
      <c r="N2636" s="116"/>
      <c r="O2636" s="116"/>
      <c r="P2636" s="116"/>
      <c r="Q2636" s="116"/>
      <c r="R2636" s="116"/>
      <c r="S2636" s="116"/>
      <c r="T2636" s="116"/>
      <c r="U2636" s="116"/>
      <c r="V2636" s="116"/>
      <c r="W2636" s="116"/>
      <c r="X2636" s="116"/>
      <c r="Y2636" s="116"/>
      <c r="Z2636" s="116"/>
      <c r="AA2636" s="116"/>
      <c r="AB2636" s="116"/>
      <c r="AC2636" s="116"/>
      <c r="AD2636" s="116"/>
      <c r="AE2636" s="116"/>
      <c r="AF2636" s="116"/>
      <c r="AG2636" s="116"/>
      <c r="AH2636" s="116"/>
      <c r="AI2636" s="116"/>
      <c r="AJ2636" s="116"/>
      <c r="AK2636" s="116"/>
      <c r="AL2636" s="116"/>
      <c r="AM2636" s="116"/>
      <c r="AN2636" s="116"/>
      <c r="AO2636" s="116"/>
      <c r="AP2636" s="116"/>
      <c r="AQ2636" s="116"/>
      <c r="AR2636" s="116"/>
      <c r="AS2636" s="116"/>
      <c r="AT2636" s="116"/>
      <c r="AU2636" s="116"/>
      <c r="AV2636" s="116"/>
      <c r="AW2636" s="116"/>
      <c r="AX2636" s="116"/>
      <c r="AY2636" s="116"/>
      <c r="AZ2636" s="116"/>
      <c r="BA2636" s="116"/>
      <c r="BB2636" s="116"/>
      <c r="BC2636" s="116"/>
      <c r="BD2636" s="116"/>
      <c r="BE2636" s="116"/>
      <c r="BF2636" s="116"/>
      <c r="BG2636" s="116"/>
      <c r="BH2636" s="116"/>
      <c r="BI2636" s="116"/>
      <c r="BJ2636" s="116"/>
      <c r="BK2636" s="116"/>
      <c r="BL2636" s="116"/>
      <c r="BM2636" s="116"/>
      <c r="BN2636" s="116"/>
      <c r="BO2636" s="116"/>
      <c r="BP2636" s="116"/>
      <c r="BQ2636" s="116"/>
      <c r="BR2636" s="116"/>
      <c r="BS2636" s="116"/>
      <c r="BT2636" s="116"/>
      <c r="BU2636" s="116"/>
      <c r="BV2636" s="116"/>
      <c r="BW2636" s="116"/>
      <c r="BX2636" s="116"/>
      <c r="BY2636" s="116"/>
      <c r="BZ2636" s="116"/>
      <c r="CA2636" s="116"/>
      <c r="CB2636" s="116"/>
      <c r="CC2636" s="116"/>
      <c r="CD2636" s="116"/>
      <c r="CE2636" s="116"/>
      <c r="CF2636" s="116"/>
      <c r="CG2636" s="116"/>
      <c r="CH2636" s="116"/>
      <c r="CI2636" s="116"/>
      <c r="CJ2636" s="116"/>
      <c r="CK2636" s="116"/>
      <c r="CL2636" s="116"/>
      <c r="CM2636" s="116"/>
      <c r="CN2636" s="116"/>
      <c r="CO2636" s="116"/>
      <c r="CP2636" s="116"/>
      <c r="CQ2636" s="116"/>
      <c r="CR2636" s="116"/>
      <c r="CS2636" s="116"/>
      <c r="CT2636" s="116"/>
      <c r="CU2636" s="116"/>
      <c r="CV2636" s="116"/>
      <c r="CW2636" s="116"/>
      <c r="CX2636" s="116"/>
      <c r="CY2636" s="116"/>
      <c r="CZ2636" s="116"/>
      <c r="DA2636" s="116"/>
      <c r="DB2636" s="116"/>
      <c r="DC2636" s="116"/>
      <c r="DD2636" s="116"/>
      <c r="DE2636" s="116"/>
      <c r="DF2636" s="116"/>
      <c r="DG2636" s="116"/>
      <c r="DH2636" s="116"/>
      <c r="DI2636" s="116"/>
      <c r="DJ2636" s="116"/>
      <c r="DK2636" s="116"/>
      <c r="DL2636" s="116"/>
      <c r="DM2636" s="116"/>
      <c r="DN2636" s="116"/>
      <c r="DO2636" s="116"/>
      <c r="DP2636" s="116"/>
      <c r="DQ2636" s="116"/>
    </row>
    <row r="2638" spans="1:129" ht="20.25" x14ac:dyDescent="0.3">
      <c r="B2638" s="219"/>
      <c r="C2638" s="220"/>
      <c r="D2638" s="221"/>
      <c r="E2638" s="221"/>
      <c r="F2638" s="219"/>
    </row>
  </sheetData>
  <autoFilter ref="A13:N2636">
    <filterColumn colId="1">
      <customFilters>
        <customFilter operator="notEqual" val=" "/>
      </customFilters>
    </filterColumn>
  </autoFilter>
  <mergeCells count="4">
    <mergeCell ref="E2:G2"/>
    <mergeCell ref="E3:G3"/>
    <mergeCell ref="F8:G8"/>
    <mergeCell ref="A10:G10"/>
  </mergeCells>
  <printOptions horizontalCentered="1"/>
  <pageMargins left="0.70866141732283472" right="0.19685039370078741" top="0.19685039370078741" bottom="0.19685039370078741" header="0.11811023622047245" footer="0.11811023622047245"/>
  <pageSetup paperSize="9" scale="47" fitToHeight="10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F33"/>
  <sheetViews>
    <sheetView view="pageBreakPreview" zoomScale="80" zoomScaleNormal="90" zoomScaleSheetLayoutView="80" workbookViewId="0">
      <selection activeCell="B28" sqref="B28"/>
    </sheetView>
  </sheetViews>
  <sheetFormatPr defaultRowHeight="16.5" x14ac:dyDescent="0.25"/>
  <cols>
    <col min="1" max="1" width="6.140625" style="224" bestFit="1" customWidth="1"/>
    <col min="2" max="2" width="49.7109375" style="224" customWidth="1"/>
    <col min="3" max="3" width="30.5703125" style="224" customWidth="1"/>
    <col min="4" max="4" width="26.85546875" style="224" customWidth="1"/>
    <col min="5" max="5" width="27.7109375" style="224" customWidth="1"/>
    <col min="6" max="6" width="42.85546875" style="224" customWidth="1"/>
    <col min="7" max="16384" width="9.140625" style="224"/>
  </cols>
  <sheetData>
    <row r="1" spans="1:6" ht="22.5" customHeight="1" x14ac:dyDescent="0.25">
      <c r="A1" s="223"/>
      <c r="B1" s="223"/>
      <c r="C1" s="223"/>
      <c r="D1" s="223"/>
      <c r="E1" s="223"/>
      <c r="F1" s="173" t="s">
        <v>3533</v>
      </c>
    </row>
    <row r="2" spans="1:6" ht="63.75" customHeight="1" x14ac:dyDescent="0.25">
      <c r="A2" s="225"/>
      <c r="B2" s="225"/>
      <c r="C2" s="225"/>
      <c r="D2" s="225"/>
      <c r="E2" s="225"/>
      <c r="F2" s="173" t="s">
        <v>132</v>
      </c>
    </row>
    <row r="3" spans="1:6" ht="34.5" customHeight="1" x14ac:dyDescent="0.25">
      <c r="A3" s="225"/>
      <c r="B3" s="225"/>
      <c r="C3" s="225"/>
      <c r="D3" s="225"/>
      <c r="E3" s="225"/>
      <c r="F3" s="173" t="s">
        <v>134</v>
      </c>
    </row>
    <row r="4" spans="1:6" ht="22.5" customHeight="1" x14ac:dyDescent="0.25">
      <c r="A4" s="225"/>
      <c r="B4" s="225"/>
      <c r="C4" s="225"/>
      <c r="D4" s="225"/>
      <c r="E4" s="225"/>
      <c r="F4" s="226"/>
    </row>
    <row r="5" spans="1:6" ht="22.5" customHeight="1" x14ac:dyDescent="0.25">
      <c r="A5" s="225"/>
      <c r="B5" s="225"/>
      <c r="C5" s="225"/>
      <c r="D5" s="225"/>
      <c r="E5" s="225"/>
      <c r="F5" s="225"/>
    </row>
    <row r="7" spans="1:6" ht="34.5" customHeight="1" x14ac:dyDescent="0.25">
      <c r="A7" s="324" t="s">
        <v>3534</v>
      </c>
      <c r="B7" s="324"/>
      <c r="C7" s="324"/>
      <c r="D7" s="324"/>
      <c r="E7" s="324"/>
      <c r="F7" s="324"/>
    </row>
    <row r="8" spans="1:6" ht="15" customHeight="1" x14ac:dyDescent="0.25">
      <c r="A8" s="325" t="s">
        <v>3519</v>
      </c>
      <c r="B8" s="325" t="s">
        <v>3535</v>
      </c>
      <c r="C8" s="325" t="s">
        <v>3613</v>
      </c>
      <c r="D8" s="325"/>
      <c r="E8" s="325"/>
      <c r="F8" s="325" t="s">
        <v>3536</v>
      </c>
    </row>
    <row r="9" spans="1:6" ht="52.5" customHeight="1" x14ac:dyDescent="0.25">
      <c r="A9" s="325"/>
      <c r="B9" s="325"/>
      <c r="C9" s="231" t="s">
        <v>3537</v>
      </c>
      <c r="D9" s="231" t="s">
        <v>3538</v>
      </c>
      <c r="E9" s="231" t="s">
        <v>3539</v>
      </c>
      <c r="F9" s="325"/>
    </row>
    <row r="10" spans="1:6" x14ac:dyDescent="0.25">
      <c r="A10" s="227">
        <v>1</v>
      </c>
      <c r="B10" s="227">
        <v>2</v>
      </c>
      <c r="C10" s="227">
        <v>3</v>
      </c>
      <c r="D10" s="227">
        <v>4</v>
      </c>
      <c r="E10" s="227">
        <v>5</v>
      </c>
      <c r="F10" s="227">
        <v>6</v>
      </c>
    </row>
    <row r="11" spans="1:6" ht="35.25" customHeight="1" x14ac:dyDescent="0.25">
      <c r="A11" s="227" t="s">
        <v>142</v>
      </c>
      <c r="B11" s="228" t="s">
        <v>3540</v>
      </c>
      <c r="C11" s="229">
        <v>16573800</v>
      </c>
      <c r="D11" s="229">
        <v>3570</v>
      </c>
      <c r="E11" s="229">
        <v>63298.63</v>
      </c>
      <c r="F11" s="229">
        <v>4642.5210084033615</v>
      </c>
    </row>
    <row r="12" spans="1:6" ht="31.5" customHeight="1" x14ac:dyDescent="0.25">
      <c r="A12" s="227" t="s">
        <v>1256</v>
      </c>
      <c r="B12" s="228" t="s">
        <v>3541</v>
      </c>
      <c r="C12" s="229">
        <v>11049200</v>
      </c>
      <c r="D12" s="229">
        <v>3570</v>
      </c>
      <c r="E12" s="229">
        <v>63298.63</v>
      </c>
      <c r="F12" s="229">
        <v>3095.014005602241</v>
      </c>
    </row>
    <row r="15" spans="1:6" ht="35.25" customHeight="1" x14ac:dyDescent="0.25">
      <c r="A15" s="324" t="s">
        <v>3542</v>
      </c>
      <c r="B15" s="324"/>
      <c r="C15" s="324"/>
      <c r="D15" s="324"/>
      <c r="E15" s="324"/>
      <c r="F15" s="324"/>
    </row>
    <row r="16" spans="1:6" ht="15" customHeight="1" x14ac:dyDescent="0.25">
      <c r="A16" s="325" t="s">
        <v>3519</v>
      </c>
      <c r="B16" s="325" t="s">
        <v>3535</v>
      </c>
      <c r="C16" s="325" t="s">
        <v>3613</v>
      </c>
      <c r="D16" s="325"/>
      <c r="E16" s="325"/>
      <c r="F16" s="325" t="s">
        <v>3536</v>
      </c>
    </row>
    <row r="17" spans="1:6" ht="54.75" customHeight="1" x14ac:dyDescent="0.25">
      <c r="A17" s="325"/>
      <c r="B17" s="325"/>
      <c r="C17" s="231" t="s">
        <v>3537</v>
      </c>
      <c r="D17" s="231" t="s">
        <v>3538</v>
      </c>
      <c r="E17" s="231" t="s">
        <v>3539</v>
      </c>
      <c r="F17" s="325"/>
    </row>
    <row r="18" spans="1:6" x14ac:dyDescent="0.25">
      <c r="A18" s="227">
        <v>1</v>
      </c>
      <c r="B18" s="227">
        <v>2</v>
      </c>
      <c r="C18" s="227">
        <v>3</v>
      </c>
      <c r="D18" s="227">
        <v>4</v>
      </c>
      <c r="E18" s="227">
        <v>5</v>
      </c>
      <c r="F18" s="227">
        <v>6</v>
      </c>
    </row>
    <row r="19" spans="1:6" ht="39.75" customHeight="1" x14ac:dyDescent="0.25">
      <c r="A19" s="227" t="s">
        <v>142</v>
      </c>
      <c r="B19" s="228" t="s">
        <v>3540</v>
      </c>
      <c r="C19" s="229">
        <v>72195205.356000006</v>
      </c>
      <c r="D19" s="229">
        <v>2854</v>
      </c>
      <c r="E19" s="229">
        <v>50734</v>
      </c>
      <c r="F19" s="229">
        <v>25296.147637000704</v>
      </c>
    </row>
    <row r="20" spans="1:6" ht="32.25" customHeight="1" x14ac:dyDescent="0.25">
      <c r="A20" s="227" t="s">
        <v>1256</v>
      </c>
      <c r="B20" s="228" t="s">
        <v>3541</v>
      </c>
      <c r="C20" s="229">
        <v>48130136.903999999</v>
      </c>
      <c r="D20" s="229">
        <v>2854</v>
      </c>
      <c r="E20" s="229">
        <v>50734</v>
      </c>
      <c r="F20" s="229">
        <v>16864.098424667132</v>
      </c>
    </row>
    <row r="23" spans="1:6" ht="35.25" customHeight="1" x14ac:dyDescent="0.25">
      <c r="A23" s="324" t="s">
        <v>3543</v>
      </c>
      <c r="B23" s="324"/>
      <c r="C23" s="324"/>
      <c r="D23" s="324"/>
      <c r="E23" s="324"/>
      <c r="F23" s="324"/>
    </row>
    <row r="24" spans="1:6" ht="15" customHeight="1" x14ac:dyDescent="0.25">
      <c r="A24" s="325" t="s">
        <v>3519</v>
      </c>
      <c r="B24" s="325" t="s">
        <v>3535</v>
      </c>
      <c r="C24" s="325" t="s">
        <v>3613</v>
      </c>
      <c r="D24" s="325"/>
      <c r="E24" s="325"/>
      <c r="F24" s="325" t="s">
        <v>3536</v>
      </c>
    </row>
    <row r="25" spans="1:6" ht="51" customHeight="1" x14ac:dyDescent="0.25">
      <c r="A25" s="325"/>
      <c r="B25" s="325"/>
      <c r="C25" s="231" t="s">
        <v>3537</v>
      </c>
      <c r="D25" s="231" t="s">
        <v>3538</v>
      </c>
      <c r="E25" s="231" t="s">
        <v>3539</v>
      </c>
      <c r="F25" s="325"/>
    </row>
    <row r="26" spans="1:6" x14ac:dyDescent="0.25">
      <c r="A26" s="227">
        <v>1</v>
      </c>
      <c r="B26" s="227">
        <v>2</v>
      </c>
      <c r="C26" s="227">
        <v>3</v>
      </c>
      <c r="D26" s="227">
        <v>4</v>
      </c>
      <c r="E26" s="227">
        <v>5</v>
      </c>
      <c r="F26" s="227">
        <v>6</v>
      </c>
    </row>
    <row r="27" spans="1:6" ht="39.75" customHeight="1" x14ac:dyDescent="0.25">
      <c r="A27" s="227" t="s">
        <v>142</v>
      </c>
      <c r="B27" s="228" t="s">
        <v>3540</v>
      </c>
      <c r="C27" s="229">
        <v>66465600</v>
      </c>
      <c r="D27" s="229">
        <v>3122</v>
      </c>
      <c r="E27" s="229">
        <v>76154.61</v>
      </c>
      <c r="F27" s="229">
        <v>21289.429852658552</v>
      </c>
    </row>
    <row r="28" spans="1:6" ht="32.25" customHeight="1" x14ac:dyDescent="0.25">
      <c r="A28" s="227" t="s">
        <v>1256</v>
      </c>
      <c r="B28" s="228" t="s">
        <v>3541</v>
      </c>
      <c r="C28" s="229">
        <v>44310400</v>
      </c>
      <c r="D28" s="229">
        <v>3122</v>
      </c>
      <c r="E28" s="229">
        <v>76154.61</v>
      </c>
      <c r="F28" s="229">
        <v>14192.953235105702</v>
      </c>
    </row>
    <row r="33" spans="1:6" ht="38.25" customHeight="1" x14ac:dyDescent="0.25">
      <c r="A33" s="326"/>
      <c r="B33" s="326"/>
      <c r="C33" s="326"/>
      <c r="F33" s="230"/>
    </row>
  </sheetData>
  <mergeCells count="16">
    <mergeCell ref="A33:C33"/>
    <mergeCell ref="A16:A17"/>
    <mergeCell ref="B16:B17"/>
    <mergeCell ref="C16:E16"/>
    <mergeCell ref="F16:F17"/>
    <mergeCell ref="A23:F23"/>
    <mergeCell ref="A24:A25"/>
    <mergeCell ref="B24:B25"/>
    <mergeCell ref="C24:E24"/>
    <mergeCell ref="F24:F25"/>
    <mergeCell ref="A15:F15"/>
    <mergeCell ref="A7:F7"/>
    <mergeCell ref="A8:A9"/>
    <mergeCell ref="B8:B9"/>
    <mergeCell ref="C8:E8"/>
    <mergeCell ref="F8:F9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1:DY1623"/>
  <sheetViews>
    <sheetView showZeros="0" view="pageBreakPreview" topLeftCell="A5" zoomScale="80" zoomScaleNormal="90" zoomScaleSheetLayoutView="80" workbookViewId="0">
      <selection activeCell="A9" sqref="A1:DY1623"/>
    </sheetView>
  </sheetViews>
  <sheetFormatPr defaultRowHeight="15" outlineLevelRow="1" x14ac:dyDescent="0.25"/>
  <cols>
    <col min="1" max="1" width="11.42578125" style="156" customWidth="1"/>
    <col min="2" max="2" width="66.85546875" style="157" customWidth="1"/>
    <col min="3" max="3" width="17.85546875" style="176" customWidth="1"/>
    <col min="4" max="4" width="17.85546875" style="156" customWidth="1"/>
    <col min="5" max="5" width="26.42578125" style="156" customWidth="1"/>
    <col min="6" max="6" width="33.28515625" style="156" customWidth="1"/>
    <col min="7" max="7" width="37.140625" style="156" customWidth="1"/>
    <col min="8" max="8" width="9.140625" style="156"/>
    <col min="9" max="9" width="14" style="156" customWidth="1"/>
    <col min="10" max="16384" width="9.140625" style="156"/>
  </cols>
  <sheetData>
    <row r="1" spans="1:10" ht="18.75" hidden="1" x14ac:dyDescent="0.3">
      <c r="C1" s="156"/>
      <c r="D1" s="158"/>
      <c r="E1" s="152"/>
      <c r="F1" s="327"/>
      <c r="G1" s="327"/>
    </row>
    <row r="2" spans="1:10" ht="21" hidden="1" customHeight="1" x14ac:dyDescent="0.25">
      <c r="C2" s="156"/>
      <c r="D2" s="159"/>
      <c r="E2" s="323"/>
      <c r="F2" s="323"/>
      <c r="G2" s="323"/>
    </row>
    <row r="3" spans="1:10" ht="18.75" hidden="1" customHeight="1" x14ac:dyDescent="0.25">
      <c r="C3" s="156"/>
      <c r="D3" s="323"/>
      <c r="E3" s="323"/>
      <c r="F3" s="323"/>
      <c r="G3" s="323"/>
    </row>
    <row r="4" spans="1:10" ht="20.25" hidden="1" customHeight="1" x14ac:dyDescent="0.25">
      <c r="C4" s="156"/>
      <c r="D4" s="323"/>
      <c r="E4" s="323"/>
      <c r="F4" s="323"/>
      <c r="G4" s="323"/>
    </row>
    <row r="5" spans="1:10" ht="18.75" customHeight="1" x14ac:dyDescent="0.25">
      <c r="D5" s="160"/>
      <c r="E5" s="132"/>
      <c r="F5" s="132"/>
      <c r="G5" s="130" t="s">
        <v>3518</v>
      </c>
      <c r="H5" s="158"/>
    </row>
    <row r="6" spans="1:10" ht="90.75" customHeight="1" x14ac:dyDescent="0.25">
      <c r="D6" s="160"/>
      <c r="E6" s="132"/>
      <c r="F6" s="132"/>
      <c r="G6" s="130" t="s">
        <v>132</v>
      </c>
      <c r="H6" s="158"/>
    </row>
    <row r="7" spans="1:10" ht="33.75" customHeight="1" x14ac:dyDescent="0.25">
      <c r="D7" s="160"/>
      <c r="E7" s="132"/>
      <c r="F7" s="159"/>
      <c r="G7" s="95" t="s">
        <v>134</v>
      </c>
      <c r="H7" s="158"/>
    </row>
    <row r="8" spans="1:10" ht="25.5" customHeight="1" x14ac:dyDescent="0.3">
      <c r="E8" s="151"/>
      <c r="F8" s="161"/>
      <c r="G8" s="161"/>
    </row>
    <row r="9" spans="1:10" ht="81.75" customHeight="1" x14ac:dyDescent="0.25">
      <c r="A9" s="328" t="s">
        <v>3618</v>
      </c>
      <c r="B9" s="328"/>
      <c r="C9" s="329"/>
      <c r="D9" s="328"/>
      <c r="E9" s="328"/>
      <c r="F9" s="328"/>
      <c r="G9" s="328"/>
      <c r="I9" s="162"/>
      <c r="J9" s="163"/>
    </row>
    <row r="11" spans="1:10" ht="54.75" customHeight="1" x14ac:dyDescent="0.25">
      <c r="A11" s="164" t="s">
        <v>3519</v>
      </c>
      <c r="B11" s="120" t="s">
        <v>136</v>
      </c>
      <c r="C11" s="112" t="s">
        <v>3520</v>
      </c>
      <c r="D11" s="120" t="s">
        <v>138</v>
      </c>
      <c r="E11" s="120" t="s">
        <v>139</v>
      </c>
      <c r="F11" s="120" t="s">
        <v>3521</v>
      </c>
      <c r="G11" s="120" t="s">
        <v>141</v>
      </c>
    </row>
    <row r="12" spans="1:10" ht="16.5" x14ac:dyDescent="0.25">
      <c r="A12" s="165">
        <v>1</v>
      </c>
      <c r="B12" s="166">
        <v>2</v>
      </c>
      <c r="C12" s="177">
        <v>3</v>
      </c>
      <c r="D12" s="165">
        <v>4</v>
      </c>
      <c r="E12" s="165">
        <v>5</v>
      </c>
      <c r="F12" s="165">
        <v>6</v>
      </c>
      <c r="G12" s="165">
        <v>7</v>
      </c>
    </row>
    <row r="13" spans="1:10" s="168" customFormat="1" ht="16.5" x14ac:dyDescent="0.25">
      <c r="A13" s="120" t="s">
        <v>142</v>
      </c>
      <c r="B13" s="118" t="s">
        <v>143</v>
      </c>
      <c r="C13" s="113" t="s">
        <v>144</v>
      </c>
      <c r="D13" s="113" t="s">
        <v>144</v>
      </c>
      <c r="E13" s="113">
        <v>199241</v>
      </c>
      <c r="F13" s="113">
        <v>21502.790000000005</v>
      </c>
      <c r="G13" s="113">
        <v>294218.61696000025</v>
      </c>
    </row>
    <row r="14" spans="1:10" s="168" customFormat="1" ht="16.5" x14ac:dyDescent="0.25">
      <c r="A14" s="120" t="s">
        <v>145</v>
      </c>
      <c r="B14" s="118" t="s">
        <v>146</v>
      </c>
      <c r="C14" s="113" t="s">
        <v>144</v>
      </c>
      <c r="D14" s="113" t="s">
        <v>144</v>
      </c>
      <c r="E14" s="113">
        <v>9530</v>
      </c>
      <c r="F14" s="113">
        <v>581</v>
      </c>
      <c r="G14" s="113">
        <v>12154.776390000001</v>
      </c>
    </row>
    <row r="15" spans="1:10" s="168" customFormat="1" ht="16.5" x14ac:dyDescent="0.25">
      <c r="A15" s="216" t="s">
        <v>147</v>
      </c>
      <c r="B15" s="118" t="s">
        <v>148</v>
      </c>
      <c r="C15" s="113" t="s">
        <v>144</v>
      </c>
      <c r="D15" s="113" t="s">
        <v>144</v>
      </c>
      <c r="E15" s="113">
        <v>9530</v>
      </c>
      <c r="F15" s="113">
        <v>581</v>
      </c>
      <c r="G15" s="113">
        <v>12154.776390000001</v>
      </c>
    </row>
    <row r="16" spans="1:10" s="168" customFormat="1" ht="16.5" x14ac:dyDescent="0.25">
      <c r="A16" s="120" t="s">
        <v>149</v>
      </c>
      <c r="B16" s="118" t="s">
        <v>150</v>
      </c>
      <c r="C16" s="113" t="s">
        <v>144</v>
      </c>
      <c r="D16" s="113" t="s">
        <v>144</v>
      </c>
      <c r="E16" s="113">
        <f>E17+E19+E21+E23+E25+E27</f>
        <v>0</v>
      </c>
      <c r="F16" s="113">
        <f>F17+F19+F21+F23+F25+F27</f>
        <v>0</v>
      </c>
      <c r="G16" s="113">
        <f>G17+G19+G21+G23+G25+G27</f>
        <v>0</v>
      </c>
    </row>
    <row r="17" spans="1:7" s="168" customFormat="1" ht="33" x14ac:dyDescent="0.25">
      <c r="A17" s="120" t="s">
        <v>151</v>
      </c>
      <c r="B17" s="118" t="s">
        <v>3522</v>
      </c>
      <c r="C17" s="113" t="s">
        <v>144</v>
      </c>
      <c r="D17" s="113" t="s">
        <v>144</v>
      </c>
      <c r="E17" s="113">
        <f>SUBTOTAL(9,E18)</f>
        <v>0</v>
      </c>
      <c r="F17" s="113">
        <f>SUBTOTAL(9,F18)</f>
        <v>0</v>
      </c>
      <c r="G17" s="113">
        <f>SUBTOTAL(9,G18)</f>
        <v>0</v>
      </c>
    </row>
    <row r="18" spans="1:7" ht="16.5" hidden="1" x14ac:dyDescent="0.25">
      <c r="A18" s="103" t="s">
        <v>153</v>
      </c>
      <c r="B18" s="114"/>
      <c r="C18" s="106"/>
      <c r="D18" s="106"/>
      <c r="E18" s="106"/>
      <c r="F18" s="106"/>
      <c r="G18" s="113">
        <v>0</v>
      </c>
    </row>
    <row r="19" spans="1:7" s="168" customFormat="1" ht="16.5" x14ac:dyDescent="0.25">
      <c r="A19" s="120" t="s">
        <v>154</v>
      </c>
      <c r="B19" s="118" t="s">
        <v>3523</v>
      </c>
      <c r="C19" s="113" t="s">
        <v>144</v>
      </c>
      <c r="D19" s="113" t="s">
        <v>144</v>
      </c>
      <c r="E19" s="113">
        <f>SUBTOTAL(9,E20)</f>
        <v>0</v>
      </c>
      <c r="F19" s="113">
        <f>SUBTOTAL(9,F20)</f>
        <v>0</v>
      </c>
      <c r="G19" s="232">
        <f>SUBTOTAL(9,G20)</f>
        <v>0</v>
      </c>
    </row>
    <row r="20" spans="1:7" ht="16.5" hidden="1" x14ac:dyDescent="0.25">
      <c r="A20" s="103" t="s">
        <v>153</v>
      </c>
      <c r="B20" s="114"/>
      <c r="C20" s="106"/>
      <c r="D20" s="106"/>
      <c r="E20" s="106"/>
      <c r="F20" s="106"/>
      <c r="G20" s="113">
        <v>0</v>
      </c>
    </row>
    <row r="21" spans="1:7" s="168" customFormat="1" ht="16.5" x14ac:dyDescent="0.25">
      <c r="A21" s="120" t="s">
        <v>156</v>
      </c>
      <c r="B21" s="118" t="s">
        <v>3524</v>
      </c>
      <c r="C21" s="113" t="s">
        <v>144</v>
      </c>
      <c r="D21" s="113" t="s">
        <v>144</v>
      </c>
      <c r="E21" s="113">
        <f>SUBTOTAL(9,E22)</f>
        <v>0</v>
      </c>
      <c r="F21" s="113">
        <f>SUBTOTAL(9,F22)</f>
        <v>0</v>
      </c>
      <c r="G21" s="232">
        <f>SUBTOTAL(9,G22)</f>
        <v>0</v>
      </c>
    </row>
    <row r="22" spans="1:7" ht="16.5" hidden="1" x14ac:dyDescent="0.25">
      <c r="A22" s="103" t="s">
        <v>153</v>
      </c>
      <c r="B22" s="114"/>
      <c r="C22" s="106"/>
      <c r="D22" s="106"/>
      <c r="E22" s="106"/>
      <c r="F22" s="106"/>
      <c r="G22" s="113">
        <v>0</v>
      </c>
    </row>
    <row r="23" spans="1:7" s="168" customFormat="1" ht="16.5" x14ac:dyDescent="0.25">
      <c r="A23" s="120" t="s">
        <v>158</v>
      </c>
      <c r="B23" s="118" t="s">
        <v>3525</v>
      </c>
      <c r="C23" s="113" t="s">
        <v>144</v>
      </c>
      <c r="D23" s="113" t="s">
        <v>144</v>
      </c>
      <c r="E23" s="113">
        <f>SUBTOTAL(9,E24)</f>
        <v>0</v>
      </c>
      <c r="F23" s="113">
        <f>SUBTOTAL(9,F24)</f>
        <v>0</v>
      </c>
      <c r="G23" s="232">
        <f>SUBTOTAL(9,G24)</f>
        <v>0</v>
      </c>
    </row>
    <row r="24" spans="1:7" ht="21.75" hidden="1" customHeight="1" x14ac:dyDescent="0.25">
      <c r="A24" s="103" t="s">
        <v>153</v>
      </c>
      <c r="B24" s="114"/>
      <c r="C24" s="106"/>
      <c r="D24" s="106"/>
      <c r="E24" s="106"/>
      <c r="F24" s="106"/>
      <c r="G24" s="113">
        <v>0</v>
      </c>
    </row>
    <row r="25" spans="1:7" s="233" customFormat="1" ht="33" x14ac:dyDescent="0.25">
      <c r="A25" s="120" t="s">
        <v>160</v>
      </c>
      <c r="B25" s="118" t="s">
        <v>3526</v>
      </c>
      <c r="C25" s="113" t="s">
        <v>144</v>
      </c>
      <c r="D25" s="113" t="s">
        <v>144</v>
      </c>
      <c r="E25" s="113">
        <f>SUBTOTAL(9,E26)</f>
        <v>0</v>
      </c>
      <c r="F25" s="113">
        <f>SUBTOTAL(9,F26)</f>
        <v>0</v>
      </c>
      <c r="G25" s="232">
        <f>SUBTOTAL(9,G26)</f>
        <v>0</v>
      </c>
    </row>
    <row r="26" spans="1:7" s="167" customFormat="1" ht="16.5" hidden="1" x14ac:dyDescent="0.25">
      <c r="A26" s="103" t="s">
        <v>153</v>
      </c>
      <c r="B26" s="114"/>
      <c r="C26" s="106"/>
      <c r="D26" s="106"/>
      <c r="E26" s="106"/>
      <c r="F26" s="106"/>
      <c r="G26" s="113">
        <v>0</v>
      </c>
    </row>
    <row r="27" spans="1:7" s="233" customFormat="1" ht="16.5" x14ac:dyDescent="0.25">
      <c r="A27" s="120" t="s">
        <v>162</v>
      </c>
      <c r="B27" s="118" t="s">
        <v>3527</v>
      </c>
      <c r="C27" s="113" t="s">
        <v>144</v>
      </c>
      <c r="D27" s="113" t="s">
        <v>144</v>
      </c>
      <c r="E27" s="113">
        <f>SUBTOTAL(9,E28)</f>
        <v>0</v>
      </c>
      <c r="F27" s="113">
        <f>SUBTOTAL(9,F28)</f>
        <v>0</v>
      </c>
      <c r="G27" s="232">
        <f>SUBTOTAL(9,G28)</f>
        <v>0</v>
      </c>
    </row>
    <row r="28" spans="1:7" s="167" customFormat="1" ht="16.5" hidden="1" x14ac:dyDescent="0.25">
      <c r="A28" s="103" t="s">
        <v>153</v>
      </c>
      <c r="B28" s="114"/>
      <c r="C28" s="106"/>
      <c r="D28" s="106"/>
      <c r="E28" s="106"/>
      <c r="F28" s="106"/>
      <c r="G28" s="113">
        <v>0</v>
      </c>
    </row>
    <row r="29" spans="1:7" s="233" customFormat="1" ht="16.5" x14ac:dyDescent="0.25">
      <c r="A29" s="120" t="s">
        <v>164</v>
      </c>
      <c r="B29" s="118" t="s">
        <v>165</v>
      </c>
      <c r="C29" s="113" t="s">
        <v>144</v>
      </c>
      <c r="D29" s="113" t="s">
        <v>144</v>
      </c>
      <c r="E29" s="113">
        <f>E30+E32+E34+E36+E38+E40</f>
        <v>0</v>
      </c>
      <c r="F29" s="113">
        <f>F30+F32+F34+F36+F38+F40</f>
        <v>0</v>
      </c>
      <c r="G29" s="232">
        <f>G30+G32+G34+G36+G38+G40</f>
        <v>0</v>
      </c>
    </row>
    <row r="30" spans="1:7" s="233" customFormat="1" ht="33" x14ac:dyDescent="0.25">
      <c r="A30" s="120" t="s">
        <v>166</v>
      </c>
      <c r="B30" s="118" t="s">
        <v>3522</v>
      </c>
      <c r="C30" s="113" t="s">
        <v>144</v>
      </c>
      <c r="D30" s="113" t="s">
        <v>144</v>
      </c>
      <c r="E30" s="113">
        <f>SUBTOTAL(9,E31)</f>
        <v>0</v>
      </c>
      <c r="F30" s="113">
        <f>SUBTOTAL(9,F31)</f>
        <v>0</v>
      </c>
      <c r="G30" s="113">
        <f>SUBTOTAL(9,G31)</f>
        <v>0</v>
      </c>
    </row>
    <row r="31" spans="1:7" s="167" customFormat="1" ht="16.5" hidden="1" x14ac:dyDescent="0.25">
      <c r="A31" s="103" t="s">
        <v>153</v>
      </c>
      <c r="B31" s="114"/>
      <c r="C31" s="106"/>
      <c r="D31" s="106"/>
      <c r="E31" s="106"/>
      <c r="F31" s="106"/>
      <c r="G31" s="113">
        <v>0</v>
      </c>
    </row>
    <row r="32" spans="1:7" s="233" customFormat="1" ht="16.5" x14ac:dyDescent="0.25">
      <c r="A32" s="120" t="s">
        <v>167</v>
      </c>
      <c r="B32" s="118" t="s">
        <v>3523</v>
      </c>
      <c r="C32" s="113" t="s">
        <v>144</v>
      </c>
      <c r="D32" s="113" t="s">
        <v>144</v>
      </c>
      <c r="E32" s="113">
        <f>SUBTOTAL(9,E33)</f>
        <v>0</v>
      </c>
      <c r="F32" s="113">
        <f>SUBTOTAL(9,F33)</f>
        <v>0</v>
      </c>
      <c r="G32" s="232">
        <f>SUBTOTAL(9,G33)</f>
        <v>0</v>
      </c>
    </row>
    <row r="33" spans="1:7" s="167" customFormat="1" ht="16.5" hidden="1" x14ac:dyDescent="0.25">
      <c r="A33" s="103" t="s">
        <v>153</v>
      </c>
      <c r="B33" s="114"/>
      <c r="C33" s="106"/>
      <c r="D33" s="106"/>
      <c r="E33" s="106"/>
      <c r="F33" s="106"/>
      <c r="G33" s="113">
        <v>0</v>
      </c>
    </row>
    <row r="34" spans="1:7" s="233" customFormat="1" ht="16.5" x14ac:dyDescent="0.25">
      <c r="A34" s="120" t="s">
        <v>168</v>
      </c>
      <c r="B34" s="118" t="s">
        <v>3524</v>
      </c>
      <c r="C34" s="113" t="s">
        <v>144</v>
      </c>
      <c r="D34" s="113" t="s">
        <v>144</v>
      </c>
      <c r="E34" s="113">
        <f>SUBTOTAL(9,E35)</f>
        <v>0</v>
      </c>
      <c r="F34" s="113">
        <f>SUBTOTAL(9,F35)</f>
        <v>0</v>
      </c>
      <c r="G34" s="232">
        <f>SUBTOTAL(9,G35)</f>
        <v>0</v>
      </c>
    </row>
    <row r="35" spans="1:7" s="167" customFormat="1" ht="16.5" hidden="1" x14ac:dyDescent="0.25">
      <c r="A35" s="103" t="s">
        <v>153</v>
      </c>
      <c r="B35" s="114"/>
      <c r="C35" s="106"/>
      <c r="D35" s="106"/>
      <c r="E35" s="106"/>
      <c r="F35" s="106"/>
      <c r="G35" s="113">
        <v>0</v>
      </c>
    </row>
    <row r="36" spans="1:7" s="233" customFormat="1" ht="16.5" x14ac:dyDescent="0.25">
      <c r="A36" s="120" t="s">
        <v>169</v>
      </c>
      <c r="B36" s="118" t="s">
        <v>3525</v>
      </c>
      <c r="C36" s="113" t="s">
        <v>144</v>
      </c>
      <c r="D36" s="113" t="s">
        <v>144</v>
      </c>
      <c r="E36" s="113">
        <f>SUBTOTAL(9,E37)</f>
        <v>0</v>
      </c>
      <c r="F36" s="113">
        <f>SUBTOTAL(9,F37)</f>
        <v>0</v>
      </c>
      <c r="G36" s="232">
        <f>SUBTOTAL(9,G37)</f>
        <v>0</v>
      </c>
    </row>
    <row r="37" spans="1:7" s="167" customFormat="1" ht="16.5" hidden="1" x14ac:dyDescent="0.25">
      <c r="A37" s="103" t="s">
        <v>153</v>
      </c>
      <c r="B37" s="114"/>
      <c r="C37" s="106"/>
      <c r="D37" s="106"/>
      <c r="E37" s="106"/>
      <c r="F37" s="106"/>
      <c r="G37" s="113">
        <v>0</v>
      </c>
    </row>
    <row r="38" spans="1:7" s="168" customFormat="1" ht="33" x14ac:dyDescent="0.25">
      <c r="A38" s="120" t="s">
        <v>170</v>
      </c>
      <c r="B38" s="118" t="s">
        <v>3526</v>
      </c>
      <c r="C38" s="113" t="s">
        <v>144</v>
      </c>
      <c r="D38" s="113" t="s">
        <v>144</v>
      </c>
      <c r="E38" s="113">
        <f>SUBTOTAL(9,E39)</f>
        <v>0</v>
      </c>
      <c r="F38" s="113">
        <f>SUBTOTAL(9,F39)</f>
        <v>0</v>
      </c>
      <c r="G38" s="232">
        <f>SUBTOTAL(9,G39)</f>
        <v>0</v>
      </c>
    </row>
    <row r="39" spans="1:7" ht="16.5" hidden="1" x14ac:dyDescent="0.25">
      <c r="A39" s="103" t="s">
        <v>153</v>
      </c>
      <c r="B39" s="114"/>
      <c r="C39" s="106"/>
      <c r="D39" s="106"/>
      <c r="E39" s="106"/>
      <c r="F39" s="106"/>
      <c r="G39" s="113">
        <v>0</v>
      </c>
    </row>
    <row r="40" spans="1:7" s="168" customFormat="1" ht="16.5" x14ac:dyDescent="0.25">
      <c r="A40" s="120" t="s">
        <v>171</v>
      </c>
      <c r="B40" s="118" t="s">
        <v>3527</v>
      </c>
      <c r="C40" s="113" t="s">
        <v>144</v>
      </c>
      <c r="D40" s="113" t="s">
        <v>144</v>
      </c>
      <c r="E40" s="113">
        <f>SUBTOTAL(9,E41)</f>
        <v>0</v>
      </c>
      <c r="F40" s="113">
        <f>SUBTOTAL(9,F41)</f>
        <v>0</v>
      </c>
      <c r="G40" s="232">
        <f>SUBTOTAL(9,G41)</f>
        <v>0</v>
      </c>
    </row>
    <row r="41" spans="1:7" ht="16.5" hidden="1" x14ac:dyDescent="0.25">
      <c r="A41" s="103" t="s">
        <v>153</v>
      </c>
      <c r="B41" s="114"/>
      <c r="C41" s="106"/>
      <c r="D41" s="106"/>
      <c r="E41" s="106"/>
      <c r="F41" s="106"/>
      <c r="G41" s="113">
        <v>0</v>
      </c>
    </row>
    <row r="42" spans="1:7" s="168" customFormat="1" ht="16.5" x14ac:dyDescent="0.25">
      <c r="A42" s="120" t="s">
        <v>172</v>
      </c>
      <c r="B42" s="118" t="s">
        <v>173</v>
      </c>
      <c r="C42" s="113" t="s">
        <v>144</v>
      </c>
      <c r="D42" s="113" t="s">
        <v>144</v>
      </c>
      <c r="E42" s="113">
        <v>9530</v>
      </c>
      <c r="F42" s="113">
        <v>581</v>
      </c>
      <c r="G42" s="232">
        <v>12154.776390000001</v>
      </c>
    </row>
    <row r="43" spans="1:7" s="168" customFormat="1" ht="33" x14ac:dyDescent="0.25">
      <c r="A43" s="120" t="s">
        <v>174</v>
      </c>
      <c r="B43" s="118" t="s">
        <v>3522</v>
      </c>
      <c r="C43" s="113" t="s">
        <v>144</v>
      </c>
      <c r="D43" s="113" t="s">
        <v>144</v>
      </c>
      <c r="E43" s="113">
        <f>SUBTOTAL(9,E44)</f>
        <v>0</v>
      </c>
      <c r="F43" s="113">
        <f>SUBTOTAL(9,F44)</f>
        <v>0</v>
      </c>
      <c r="G43" s="113">
        <f>SUBTOTAL(9,G44)</f>
        <v>0</v>
      </c>
    </row>
    <row r="44" spans="1:7" ht="16.5" hidden="1" x14ac:dyDescent="0.25">
      <c r="A44" s="103" t="s">
        <v>153</v>
      </c>
      <c r="B44" s="114"/>
      <c r="C44" s="106"/>
      <c r="D44" s="106"/>
      <c r="E44" s="106"/>
      <c r="F44" s="106"/>
      <c r="G44" s="113">
        <v>0</v>
      </c>
    </row>
    <row r="45" spans="1:7" s="168" customFormat="1" ht="16.5" x14ac:dyDescent="0.25">
      <c r="A45" s="120" t="s">
        <v>185</v>
      </c>
      <c r="B45" s="118" t="s">
        <v>3523</v>
      </c>
      <c r="C45" s="113" t="s">
        <v>144</v>
      </c>
      <c r="D45" s="113" t="s">
        <v>144</v>
      </c>
      <c r="E45" s="113">
        <v>1113</v>
      </c>
      <c r="F45" s="113">
        <v>152</v>
      </c>
      <c r="G45" s="232">
        <v>1132.30387</v>
      </c>
    </row>
    <row r="46" spans="1:7" s="168" customFormat="1" ht="33" hidden="1" outlineLevel="1" x14ac:dyDescent="0.25">
      <c r="A46" s="117"/>
      <c r="B46" s="118" t="s">
        <v>175</v>
      </c>
      <c r="C46" s="112">
        <v>2017</v>
      </c>
      <c r="D46" s="113">
        <v>0.4</v>
      </c>
      <c r="E46" s="113">
        <v>20</v>
      </c>
      <c r="F46" s="113">
        <v>15</v>
      </c>
      <c r="G46" s="113">
        <v>15.10097</v>
      </c>
    </row>
    <row r="47" spans="1:7" s="168" customFormat="1" ht="16.5" hidden="1" outlineLevel="1" x14ac:dyDescent="0.25">
      <c r="A47" s="117"/>
      <c r="B47" s="118" t="s">
        <v>176</v>
      </c>
      <c r="C47" s="112">
        <v>2017</v>
      </c>
      <c r="D47" s="113">
        <v>0.4</v>
      </c>
      <c r="E47" s="113">
        <v>96</v>
      </c>
      <c r="F47" s="113">
        <v>15</v>
      </c>
      <c r="G47" s="113">
        <v>24.743880000000001</v>
      </c>
    </row>
    <row r="48" spans="1:7" s="168" customFormat="1" ht="16.5" hidden="1" outlineLevel="1" x14ac:dyDescent="0.25">
      <c r="A48" s="117"/>
      <c r="B48" s="118" t="s">
        <v>177</v>
      </c>
      <c r="C48" s="112">
        <v>2017</v>
      </c>
      <c r="D48" s="113">
        <v>0.4</v>
      </c>
      <c r="E48" s="113">
        <v>78</v>
      </c>
      <c r="F48" s="113">
        <v>7</v>
      </c>
      <c r="G48" s="113">
        <v>86.915270000000007</v>
      </c>
    </row>
    <row r="49" spans="1:7" s="168" customFormat="1" ht="16.5" hidden="1" outlineLevel="1" x14ac:dyDescent="0.25">
      <c r="A49" s="117"/>
      <c r="B49" s="118" t="s">
        <v>178</v>
      </c>
      <c r="C49" s="112">
        <v>2019</v>
      </c>
      <c r="D49" s="119">
        <v>0.4</v>
      </c>
      <c r="E49" s="113">
        <v>118</v>
      </c>
      <c r="F49" s="113">
        <v>30</v>
      </c>
      <c r="G49" s="113">
        <v>204.69761</v>
      </c>
    </row>
    <row r="50" spans="1:7" s="168" customFormat="1" ht="16.5" hidden="1" outlineLevel="1" x14ac:dyDescent="0.25">
      <c r="A50" s="117"/>
      <c r="B50" s="118" t="s">
        <v>179</v>
      </c>
      <c r="C50" s="112">
        <v>2018</v>
      </c>
      <c r="D50" s="113">
        <v>0.4</v>
      </c>
      <c r="E50" s="113">
        <v>84</v>
      </c>
      <c r="F50" s="113">
        <v>15</v>
      </c>
      <c r="G50" s="113">
        <v>64.317160000000001</v>
      </c>
    </row>
    <row r="51" spans="1:7" s="168" customFormat="1" ht="16.5" hidden="1" outlineLevel="1" x14ac:dyDescent="0.25">
      <c r="A51" s="117"/>
      <c r="B51" s="118" t="s">
        <v>180</v>
      </c>
      <c r="C51" s="112">
        <v>2018</v>
      </c>
      <c r="D51" s="113">
        <v>0.4</v>
      </c>
      <c r="E51" s="113">
        <v>100</v>
      </c>
      <c r="F51" s="113">
        <v>15</v>
      </c>
      <c r="G51" s="113">
        <v>249.92241000000001</v>
      </c>
    </row>
    <row r="52" spans="1:7" s="168" customFormat="1" ht="16.5" hidden="1" outlineLevel="1" x14ac:dyDescent="0.25">
      <c r="A52" s="117"/>
      <c r="B52" s="118" t="s">
        <v>181</v>
      </c>
      <c r="C52" s="112">
        <v>2018</v>
      </c>
      <c r="D52" s="113">
        <v>0.4</v>
      </c>
      <c r="E52" s="113">
        <v>153</v>
      </c>
      <c r="F52" s="113">
        <v>15</v>
      </c>
      <c r="G52" s="113">
        <v>139.97989000000001</v>
      </c>
    </row>
    <row r="53" spans="1:7" s="168" customFormat="1" ht="16.5" hidden="1" outlineLevel="1" x14ac:dyDescent="0.25">
      <c r="A53" s="117"/>
      <c r="B53" s="118" t="s">
        <v>182</v>
      </c>
      <c r="C53" s="112">
        <v>2018</v>
      </c>
      <c r="D53" s="113">
        <v>0.4</v>
      </c>
      <c r="E53" s="113">
        <v>56</v>
      </c>
      <c r="F53" s="113">
        <v>10</v>
      </c>
      <c r="G53" s="113">
        <v>71.065970000000007</v>
      </c>
    </row>
    <row r="54" spans="1:7" s="168" customFormat="1" ht="16.5" hidden="1" outlineLevel="1" x14ac:dyDescent="0.25">
      <c r="A54" s="117"/>
      <c r="B54" s="118" t="s">
        <v>183</v>
      </c>
      <c r="C54" s="112">
        <v>2018</v>
      </c>
      <c r="D54" s="113">
        <v>0.4</v>
      </c>
      <c r="E54" s="113">
        <v>351</v>
      </c>
      <c r="F54" s="113">
        <v>15</v>
      </c>
      <c r="G54" s="113">
        <v>221.80761999999999</v>
      </c>
    </row>
    <row r="55" spans="1:7" s="168" customFormat="1" ht="16.5" hidden="1" outlineLevel="1" x14ac:dyDescent="0.25">
      <c r="A55" s="117"/>
      <c r="B55" s="118" t="s">
        <v>184</v>
      </c>
      <c r="C55" s="112">
        <v>2018</v>
      </c>
      <c r="D55" s="113">
        <v>0.4</v>
      </c>
      <c r="E55" s="113">
        <v>57</v>
      </c>
      <c r="F55" s="113">
        <v>15</v>
      </c>
      <c r="G55" s="113">
        <v>53.753089999999993</v>
      </c>
    </row>
    <row r="56" spans="1:7" s="168" customFormat="1" ht="16.5" collapsed="1" x14ac:dyDescent="0.25">
      <c r="A56" s="120" t="s">
        <v>219</v>
      </c>
      <c r="B56" s="118" t="s">
        <v>3524</v>
      </c>
      <c r="C56" s="113" t="s">
        <v>144</v>
      </c>
      <c r="D56" s="113" t="s">
        <v>144</v>
      </c>
      <c r="E56" s="113">
        <v>8417</v>
      </c>
      <c r="F56" s="113">
        <v>429</v>
      </c>
      <c r="G56" s="232">
        <v>11022.472520000001</v>
      </c>
    </row>
    <row r="57" spans="1:7" s="168" customFormat="1" ht="16.5" hidden="1" outlineLevel="1" x14ac:dyDescent="0.25">
      <c r="A57" s="120"/>
      <c r="B57" s="118" t="s">
        <v>190</v>
      </c>
      <c r="C57" s="112">
        <v>2018</v>
      </c>
      <c r="D57" s="113">
        <v>0.4</v>
      </c>
      <c r="E57" s="113">
        <v>927</v>
      </c>
      <c r="F57" s="113">
        <v>5</v>
      </c>
      <c r="G57" s="113">
        <v>1073.7424699999999</v>
      </c>
    </row>
    <row r="58" spans="1:7" s="168" customFormat="1" ht="16.5" hidden="1" outlineLevel="1" x14ac:dyDescent="0.25">
      <c r="A58" s="120" t="s">
        <v>153</v>
      </c>
      <c r="B58" s="118" t="s">
        <v>191</v>
      </c>
      <c r="C58" s="112">
        <v>2018</v>
      </c>
      <c r="D58" s="113">
        <v>0.4</v>
      </c>
      <c r="E58" s="113">
        <v>47</v>
      </c>
      <c r="F58" s="113">
        <v>15</v>
      </c>
      <c r="G58" s="113">
        <v>86.122990000000001</v>
      </c>
    </row>
    <row r="59" spans="1:7" s="168" customFormat="1" ht="16.5" hidden="1" outlineLevel="1" x14ac:dyDescent="0.25">
      <c r="A59" s="120"/>
      <c r="B59" s="118" t="s">
        <v>192</v>
      </c>
      <c r="C59" s="112">
        <v>2018</v>
      </c>
      <c r="D59" s="113">
        <v>0.4</v>
      </c>
      <c r="E59" s="113">
        <v>252</v>
      </c>
      <c r="F59" s="113">
        <v>15</v>
      </c>
      <c r="G59" s="113">
        <v>216.51957000000002</v>
      </c>
    </row>
    <row r="60" spans="1:7" s="168" customFormat="1" ht="16.5" hidden="1" outlineLevel="1" x14ac:dyDescent="0.25">
      <c r="A60" s="120" t="s">
        <v>153</v>
      </c>
      <c r="B60" s="118" t="s">
        <v>193</v>
      </c>
      <c r="C60" s="112">
        <v>2018</v>
      </c>
      <c r="D60" s="113">
        <v>0.4</v>
      </c>
      <c r="E60" s="113">
        <v>186</v>
      </c>
      <c r="F60" s="113">
        <v>5</v>
      </c>
      <c r="G60" s="113">
        <v>185.87548999999999</v>
      </c>
    </row>
    <row r="61" spans="1:7" s="168" customFormat="1" ht="16.5" hidden="1" outlineLevel="1" x14ac:dyDescent="0.25">
      <c r="A61" s="120"/>
      <c r="B61" s="118" t="s">
        <v>194</v>
      </c>
      <c r="C61" s="112">
        <v>2018</v>
      </c>
      <c r="D61" s="113">
        <v>0.4</v>
      </c>
      <c r="E61" s="113">
        <v>75</v>
      </c>
      <c r="F61" s="113">
        <v>10</v>
      </c>
      <c r="G61" s="113">
        <v>104.87449000000001</v>
      </c>
    </row>
    <row r="62" spans="1:7" s="168" customFormat="1" ht="16.5" hidden="1" outlineLevel="1" x14ac:dyDescent="0.25">
      <c r="A62" s="120" t="s">
        <v>153</v>
      </c>
      <c r="B62" s="118" t="s">
        <v>195</v>
      </c>
      <c r="C62" s="112">
        <v>2018</v>
      </c>
      <c r="D62" s="113">
        <v>0.4</v>
      </c>
      <c r="E62" s="113">
        <v>85</v>
      </c>
      <c r="F62" s="113">
        <v>5</v>
      </c>
      <c r="G62" s="113">
        <v>117.08581</v>
      </c>
    </row>
    <row r="63" spans="1:7" s="168" customFormat="1" ht="16.5" hidden="1" outlineLevel="1" x14ac:dyDescent="0.25">
      <c r="A63" s="120"/>
      <c r="B63" s="118" t="s">
        <v>196</v>
      </c>
      <c r="C63" s="112">
        <v>2018</v>
      </c>
      <c r="D63" s="113">
        <v>0.4</v>
      </c>
      <c r="E63" s="113">
        <v>58</v>
      </c>
      <c r="F63" s="113">
        <v>15</v>
      </c>
      <c r="G63" s="113">
        <v>113.53153999999999</v>
      </c>
    </row>
    <row r="64" spans="1:7" s="168" customFormat="1" ht="16.5" hidden="1" outlineLevel="1" x14ac:dyDescent="0.25">
      <c r="A64" s="120" t="s">
        <v>153</v>
      </c>
      <c r="B64" s="118" t="s">
        <v>197</v>
      </c>
      <c r="C64" s="112">
        <v>2018</v>
      </c>
      <c r="D64" s="113">
        <v>0.4</v>
      </c>
      <c r="E64" s="113">
        <v>239</v>
      </c>
      <c r="F64" s="113">
        <v>15</v>
      </c>
      <c r="G64" s="113">
        <v>300.57797999999997</v>
      </c>
    </row>
    <row r="65" spans="1:7" s="168" customFormat="1" ht="16.5" hidden="1" outlineLevel="1" x14ac:dyDescent="0.25">
      <c r="A65" s="120"/>
      <c r="B65" s="118" t="s">
        <v>198</v>
      </c>
      <c r="C65" s="112">
        <v>2018</v>
      </c>
      <c r="D65" s="113">
        <v>0.4</v>
      </c>
      <c r="E65" s="113">
        <v>551</v>
      </c>
      <c r="F65" s="113">
        <v>10</v>
      </c>
      <c r="G65" s="113">
        <v>561.87331000000006</v>
      </c>
    </row>
    <row r="66" spans="1:7" s="168" customFormat="1" ht="16.5" hidden="1" outlineLevel="1" x14ac:dyDescent="0.25">
      <c r="A66" s="120" t="s">
        <v>153</v>
      </c>
      <c r="B66" s="118" t="s">
        <v>199</v>
      </c>
      <c r="C66" s="112">
        <v>2018</v>
      </c>
      <c r="D66" s="113">
        <v>0.4</v>
      </c>
      <c r="E66" s="113">
        <v>131</v>
      </c>
      <c r="F66" s="113">
        <v>15</v>
      </c>
      <c r="G66" s="113">
        <v>511.67513000000002</v>
      </c>
    </row>
    <row r="67" spans="1:7" s="168" customFormat="1" ht="16.5" hidden="1" outlineLevel="1" x14ac:dyDescent="0.25">
      <c r="A67" s="120"/>
      <c r="B67" s="118" t="s">
        <v>200</v>
      </c>
      <c r="C67" s="112">
        <v>2018</v>
      </c>
      <c r="D67" s="113">
        <v>0.4</v>
      </c>
      <c r="E67" s="113">
        <v>29</v>
      </c>
      <c r="F67" s="113">
        <v>10</v>
      </c>
      <c r="G67" s="113">
        <v>79.293669999999992</v>
      </c>
    </row>
    <row r="68" spans="1:7" s="168" customFormat="1" ht="16.5" hidden="1" outlineLevel="1" x14ac:dyDescent="0.25">
      <c r="A68" s="120" t="s">
        <v>153</v>
      </c>
      <c r="B68" s="118" t="s">
        <v>201</v>
      </c>
      <c r="C68" s="112">
        <v>2018</v>
      </c>
      <c r="D68" s="113">
        <v>0.4</v>
      </c>
      <c r="E68" s="113">
        <v>407</v>
      </c>
      <c r="F68" s="113">
        <v>10</v>
      </c>
      <c r="G68" s="113">
        <v>437.12584000000004</v>
      </c>
    </row>
    <row r="69" spans="1:7" s="168" customFormat="1" ht="16.5" hidden="1" outlineLevel="1" x14ac:dyDescent="0.25">
      <c r="A69" s="120"/>
      <c r="B69" s="118" t="s">
        <v>202</v>
      </c>
      <c r="C69" s="112">
        <v>2018</v>
      </c>
      <c r="D69" s="113">
        <v>0.4</v>
      </c>
      <c r="E69" s="113">
        <v>92</v>
      </c>
      <c r="F69" s="113">
        <v>15</v>
      </c>
      <c r="G69" s="113">
        <v>146.51598000000001</v>
      </c>
    </row>
    <row r="70" spans="1:7" s="168" customFormat="1" ht="16.5" hidden="1" outlineLevel="1" x14ac:dyDescent="0.25">
      <c r="A70" s="120" t="s">
        <v>153</v>
      </c>
      <c r="B70" s="118" t="s">
        <v>203</v>
      </c>
      <c r="C70" s="112">
        <v>2018</v>
      </c>
      <c r="D70" s="113">
        <v>0.4</v>
      </c>
      <c r="E70" s="113">
        <v>48</v>
      </c>
      <c r="F70" s="113">
        <v>15</v>
      </c>
      <c r="G70" s="113">
        <v>80.13642999999999</v>
      </c>
    </row>
    <row r="71" spans="1:7" s="168" customFormat="1" ht="16.5" hidden="1" outlineLevel="1" x14ac:dyDescent="0.25">
      <c r="A71" s="120"/>
      <c r="B71" s="118" t="s">
        <v>204</v>
      </c>
      <c r="C71" s="112">
        <v>2018</v>
      </c>
      <c r="D71" s="113">
        <v>0.4</v>
      </c>
      <c r="E71" s="113">
        <v>37</v>
      </c>
      <c r="F71" s="113">
        <v>15</v>
      </c>
      <c r="G71" s="113">
        <v>91.191789999999997</v>
      </c>
    </row>
    <row r="72" spans="1:7" s="168" customFormat="1" ht="16.5" hidden="1" outlineLevel="1" x14ac:dyDescent="0.25">
      <c r="A72" s="120" t="s">
        <v>153</v>
      </c>
      <c r="B72" s="118" t="s">
        <v>205</v>
      </c>
      <c r="C72" s="112">
        <v>2018</v>
      </c>
      <c r="D72" s="113">
        <v>0.4</v>
      </c>
      <c r="E72" s="113">
        <v>32</v>
      </c>
      <c r="F72" s="113">
        <v>15</v>
      </c>
      <c r="G72" s="113">
        <v>81.379390000000001</v>
      </c>
    </row>
    <row r="73" spans="1:7" s="168" customFormat="1" ht="16.5" hidden="1" outlineLevel="1" x14ac:dyDescent="0.25">
      <c r="A73" s="120"/>
      <c r="B73" s="118" t="s">
        <v>206</v>
      </c>
      <c r="C73" s="112">
        <v>2018</v>
      </c>
      <c r="D73" s="113">
        <v>0.4</v>
      </c>
      <c r="E73" s="113">
        <v>33</v>
      </c>
      <c r="F73" s="113">
        <v>10</v>
      </c>
      <c r="G73" s="113">
        <v>81.739500000000007</v>
      </c>
    </row>
    <row r="74" spans="1:7" s="168" customFormat="1" ht="16.5" hidden="1" outlineLevel="1" x14ac:dyDescent="0.25">
      <c r="A74" s="120" t="s">
        <v>153</v>
      </c>
      <c r="B74" s="118" t="s">
        <v>207</v>
      </c>
      <c r="C74" s="112">
        <v>2018</v>
      </c>
      <c r="D74" s="113">
        <v>0.4</v>
      </c>
      <c r="E74" s="113">
        <v>33</v>
      </c>
      <c r="F74" s="113">
        <v>7</v>
      </c>
      <c r="G74" s="113">
        <v>95.349890000000002</v>
      </c>
    </row>
    <row r="75" spans="1:7" s="168" customFormat="1" ht="16.5" hidden="1" outlineLevel="1" x14ac:dyDescent="0.25">
      <c r="A75" s="120"/>
      <c r="B75" s="118" t="s">
        <v>208</v>
      </c>
      <c r="C75" s="112">
        <v>2018</v>
      </c>
      <c r="D75" s="113">
        <v>0.4</v>
      </c>
      <c r="E75" s="113">
        <v>39</v>
      </c>
      <c r="F75" s="113">
        <v>10</v>
      </c>
      <c r="G75" s="113">
        <v>108.64717</v>
      </c>
    </row>
    <row r="76" spans="1:7" s="168" customFormat="1" ht="16.5" hidden="1" outlineLevel="1" x14ac:dyDescent="0.25">
      <c r="A76" s="120" t="s">
        <v>153</v>
      </c>
      <c r="B76" s="118" t="s">
        <v>209</v>
      </c>
      <c r="C76" s="112">
        <v>2018</v>
      </c>
      <c r="D76" s="113">
        <v>0.4</v>
      </c>
      <c r="E76" s="113">
        <v>100</v>
      </c>
      <c r="F76" s="113">
        <v>15</v>
      </c>
      <c r="G76" s="113">
        <v>79.871399999999994</v>
      </c>
    </row>
    <row r="77" spans="1:7" s="168" customFormat="1" ht="16.5" hidden="1" outlineLevel="1" x14ac:dyDescent="0.25">
      <c r="A77" s="120"/>
      <c r="B77" s="118" t="s">
        <v>210</v>
      </c>
      <c r="C77" s="112">
        <v>2018</v>
      </c>
      <c r="D77" s="113">
        <v>0.4</v>
      </c>
      <c r="E77" s="113">
        <v>277</v>
      </c>
      <c r="F77" s="113">
        <v>40</v>
      </c>
      <c r="G77" s="113">
        <v>425.05720000000002</v>
      </c>
    </row>
    <row r="78" spans="1:7" s="168" customFormat="1" ht="16.5" hidden="1" outlineLevel="1" x14ac:dyDescent="0.25">
      <c r="A78" s="120" t="s">
        <v>153</v>
      </c>
      <c r="B78" s="118" t="s">
        <v>211</v>
      </c>
      <c r="C78" s="112">
        <v>2018</v>
      </c>
      <c r="D78" s="113">
        <v>0.4</v>
      </c>
      <c r="E78" s="113">
        <v>106</v>
      </c>
      <c r="F78" s="113">
        <v>15</v>
      </c>
      <c r="G78" s="113">
        <v>169.94129999999998</v>
      </c>
    </row>
    <row r="79" spans="1:7" s="168" customFormat="1" ht="16.5" hidden="1" outlineLevel="1" x14ac:dyDescent="0.25">
      <c r="A79" s="120"/>
      <c r="B79" s="118" t="s">
        <v>212</v>
      </c>
      <c r="C79" s="112">
        <v>2018</v>
      </c>
      <c r="D79" s="113">
        <v>0.4</v>
      </c>
      <c r="E79" s="113">
        <v>25</v>
      </c>
      <c r="F79" s="113">
        <v>15</v>
      </c>
      <c r="G79" s="113">
        <v>52.000879999999995</v>
      </c>
    </row>
    <row r="80" spans="1:7" s="168" customFormat="1" ht="16.5" hidden="1" outlineLevel="1" x14ac:dyDescent="0.25">
      <c r="A80" s="120" t="s">
        <v>153</v>
      </c>
      <c r="B80" s="118" t="s">
        <v>213</v>
      </c>
      <c r="C80" s="112">
        <v>2018</v>
      </c>
      <c r="D80" s="113">
        <v>0.4</v>
      </c>
      <c r="E80" s="113">
        <v>666</v>
      </c>
      <c r="F80" s="113">
        <v>15</v>
      </c>
      <c r="G80" s="113">
        <v>556.506485</v>
      </c>
    </row>
    <row r="81" spans="1:7" s="168" customFormat="1" ht="16.5" hidden="1" outlineLevel="1" x14ac:dyDescent="0.25">
      <c r="A81" s="120"/>
      <c r="B81" s="118" t="s">
        <v>214</v>
      </c>
      <c r="C81" s="112">
        <v>2018</v>
      </c>
      <c r="D81" s="113">
        <v>0.4</v>
      </c>
      <c r="E81" s="113">
        <v>137</v>
      </c>
      <c r="F81" s="113">
        <v>15</v>
      </c>
      <c r="G81" s="113">
        <v>283.23881499999999</v>
      </c>
    </row>
    <row r="82" spans="1:7" s="168" customFormat="1" ht="16.5" hidden="1" outlineLevel="1" x14ac:dyDescent="0.25">
      <c r="A82" s="120" t="s">
        <v>153</v>
      </c>
      <c r="B82" s="118" t="s">
        <v>215</v>
      </c>
      <c r="C82" s="112">
        <v>2018</v>
      </c>
      <c r="D82" s="113">
        <v>0.4</v>
      </c>
      <c r="E82" s="113">
        <v>122</v>
      </c>
      <c r="F82" s="113">
        <v>15</v>
      </c>
      <c r="G82" s="113">
        <v>145.65985000000001</v>
      </c>
    </row>
    <row r="83" spans="1:7" s="168" customFormat="1" ht="16.5" hidden="1" outlineLevel="1" x14ac:dyDescent="0.25">
      <c r="A83" s="120"/>
      <c r="B83" s="118" t="s">
        <v>216</v>
      </c>
      <c r="C83" s="112">
        <v>2018</v>
      </c>
      <c r="D83" s="113">
        <v>0.4</v>
      </c>
      <c r="E83" s="113">
        <v>120</v>
      </c>
      <c r="F83" s="113">
        <v>10</v>
      </c>
      <c r="G83" s="113">
        <v>132.45760999999999</v>
      </c>
    </row>
    <row r="84" spans="1:7" s="168" customFormat="1" ht="16.5" hidden="1" outlineLevel="1" x14ac:dyDescent="0.25">
      <c r="A84" s="120" t="s">
        <v>153</v>
      </c>
      <c r="B84" s="118" t="s">
        <v>217</v>
      </c>
      <c r="C84" s="112">
        <v>2018</v>
      </c>
      <c r="D84" s="113">
        <v>0.4</v>
      </c>
      <c r="E84" s="113">
        <v>655</v>
      </c>
      <c r="F84" s="113">
        <v>15</v>
      </c>
      <c r="G84" s="113">
        <v>506.04253000000006</v>
      </c>
    </row>
    <row r="85" spans="1:7" s="168" customFormat="1" ht="16.5" hidden="1" outlineLevel="1" x14ac:dyDescent="0.25">
      <c r="A85" s="120"/>
      <c r="B85" s="118" t="s">
        <v>218</v>
      </c>
      <c r="C85" s="112">
        <v>2018</v>
      </c>
      <c r="D85" s="113">
        <v>0.4</v>
      </c>
      <c r="E85" s="113">
        <v>125</v>
      </c>
      <c r="F85" s="113">
        <v>15</v>
      </c>
      <c r="G85" s="113">
        <v>135.57176999999999</v>
      </c>
    </row>
    <row r="86" spans="1:7" s="168" customFormat="1" ht="16.5" hidden="1" outlineLevel="1" x14ac:dyDescent="0.25">
      <c r="A86" s="120" t="s">
        <v>153</v>
      </c>
      <c r="B86" s="118" t="s">
        <v>186</v>
      </c>
      <c r="C86" s="112">
        <v>2019</v>
      </c>
      <c r="D86" s="113">
        <v>0.4</v>
      </c>
      <c r="E86" s="113">
        <v>254</v>
      </c>
      <c r="F86" s="113">
        <v>7</v>
      </c>
      <c r="G86" s="113">
        <v>123.78727000000001</v>
      </c>
    </row>
    <row r="87" spans="1:7" s="168" customFormat="1" ht="16.5" hidden="1" outlineLevel="1" x14ac:dyDescent="0.25">
      <c r="A87" s="120"/>
      <c r="B87" s="118" t="s">
        <v>187</v>
      </c>
      <c r="C87" s="112">
        <v>2019</v>
      </c>
      <c r="D87" s="113">
        <v>0.4</v>
      </c>
      <c r="E87" s="113">
        <v>82</v>
      </c>
      <c r="F87" s="113">
        <v>15</v>
      </c>
      <c r="G87" s="113">
        <v>110.18966</v>
      </c>
    </row>
    <row r="88" spans="1:7" s="168" customFormat="1" ht="16.5" hidden="1" outlineLevel="1" x14ac:dyDescent="0.25">
      <c r="A88" s="120"/>
      <c r="B88" s="118" t="s">
        <v>188</v>
      </c>
      <c r="C88" s="112">
        <v>2019</v>
      </c>
      <c r="D88" s="113">
        <v>0.4</v>
      </c>
      <c r="E88" s="113">
        <v>2294</v>
      </c>
      <c r="F88" s="113">
        <v>5</v>
      </c>
      <c r="G88" s="113">
        <v>3570.1121200000002</v>
      </c>
    </row>
    <row r="89" spans="1:7" s="168" customFormat="1" ht="16.5" hidden="1" outlineLevel="1" x14ac:dyDescent="0.25">
      <c r="A89" s="120" t="s">
        <v>153</v>
      </c>
      <c r="B89" s="118" t="s">
        <v>189</v>
      </c>
      <c r="C89" s="112">
        <v>2019</v>
      </c>
      <c r="D89" s="113">
        <v>0.4</v>
      </c>
      <c r="E89" s="113">
        <v>153</v>
      </c>
      <c r="F89" s="113">
        <v>15</v>
      </c>
      <c r="G89" s="113">
        <v>258.77719000000002</v>
      </c>
    </row>
    <row r="90" spans="1:7" s="168" customFormat="1" ht="16.5" collapsed="1" x14ac:dyDescent="0.25">
      <c r="A90" s="120" t="s">
        <v>220</v>
      </c>
      <c r="B90" s="118" t="s">
        <v>3525</v>
      </c>
      <c r="C90" s="113" t="s">
        <v>144</v>
      </c>
      <c r="D90" s="113" t="s">
        <v>144</v>
      </c>
      <c r="E90" s="113">
        <f>SUBTOTAL(9,E91)</f>
        <v>0</v>
      </c>
      <c r="F90" s="113">
        <f>SUBTOTAL(9,F91)</f>
        <v>0</v>
      </c>
      <c r="G90" s="232">
        <f>SUBTOTAL(9,G91)</f>
        <v>0</v>
      </c>
    </row>
    <row r="91" spans="1:7" ht="16.5" hidden="1" x14ac:dyDescent="0.25">
      <c r="A91" s="103" t="s">
        <v>153</v>
      </c>
      <c r="B91" s="114"/>
      <c r="C91" s="106"/>
      <c r="D91" s="106"/>
      <c r="E91" s="106"/>
      <c r="F91" s="106"/>
      <c r="G91" s="113">
        <v>0</v>
      </c>
    </row>
    <row r="92" spans="1:7" s="168" customFormat="1" ht="33" x14ac:dyDescent="0.25">
      <c r="A92" s="120" t="s">
        <v>221</v>
      </c>
      <c r="B92" s="118" t="s">
        <v>3526</v>
      </c>
      <c r="C92" s="113" t="s">
        <v>144</v>
      </c>
      <c r="D92" s="113" t="s">
        <v>144</v>
      </c>
      <c r="E92" s="113">
        <f>SUBTOTAL(9,E93)</f>
        <v>0</v>
      </c>
      <c r="F92" s="113">
        <f>SUBTOTAL(9,F93)</f>
        <v>0</v>
      </c>
      <c r="G92" s="232">
        <f>SUBTOTAL(9,G93)</f>
        <v>0</v>
      </c>
    </row>
    <row r="93" spans="1:7" ht="16.5" hidden="1" x14ac:dyDescent="0.25">
      <c r="A93" s="103" t="s">
        <v>153</v>
      </c>
      <c r="B93" s="114"/>
      <c r="C93" s="106"/>
      <c r="D93" s="106"/>
      <c r="E93" s="106"/>
      <c r="F93" s="106"/>
      <c r="G93" s="113">
        <v>0</v>
      </c>
    </row>
    <row r="94" spans="1:7" s="168" customFormat="1" ht="16.5" x14ac:dyDescent="0.25">
      <c r="A94" s="120" t="s">
        <v>222</v>
      </c>
      <c r="B94" s="118" t="s">
        <v>3527</v>
      </c>
      <c r="C94" s="113" t="s">
        <v>144</v>
      </c>
      <c r="D94" s="113" t="s">
        <v>144</v>
      </c>
      <c r="E94" s="113">
        <f>SUBTOTAL(9,E95)</f>
        <v>0</v>
      </c>
      <c r="F94" s="113">
        <f>SUBTOTAL(9,F95)</f>
        <v>0</v>
      </c>
      <c r="G94" s="232">
        <f>SUBTOTAL(9,G95)</f>
        <v>0</v>
      </c>
    </row>
    <row r="95" spans="1:7" ht="16.5" hidden="1" x14ac:dyDescent="0.25">
      <c r="A95" s="103" t="s">
        <v>153</v>
      </c>
      <c r="B95" s="114"/>
      <c r="C95" s="106"/>
      <c r="D95" s="106"/>
      <c r="E95" s="106"/>
      <c r="F95" s="106"/>
      <c r="G95" s="113">
        <v>0</v>
      </c>
    </row>
    <row r="96" spans="1:7" s="168" customFormat="1" ht="16.5" x14ac:dyDescent="0.25">
      <c r="A96" s="120" t="s">
        <v>223</v>
      </c>
      <c r="B96" s="118" t="s">
        <v>224</v>
      </c>
      <c r="C96" s="113" t="s">
        <v>144</v>
      </c>
      <c r="D96" s="113" t="s">
        <v>144</v>
      </c>
      <c r="E96" s="113">
        <f>E97+E99+E101+E103+E105+E107</f>
        <v>0</v>
      </c>
      <c r="F96" s="113">
        <f>F97+F99+F101+F103+F105+F107</f>
        <v>0</v>
      </c>
      <c r="G96" s="232">
        <f>G97+G99+G101+G103+G105+G107</f>
        <v>0</v>
      </c>
    </row>
    <row r="97" spans="1:7" s="168" customFormat="1" ht="33" x14ac:dyDescent="0.25">
      <c r="A97" s="120" t="s">
        <v>225</v>
      </c>
      <c r="B97" s="118" t="s">
        <v>3522</v>
      </c>
      <c r="C97" s="113" t="s">
        <v>144</v>
      </c>
      <c r="D97" s="113" t="s">
        <v>144</v>
      </c>
      <c r="E97" s="113">
        <f>SUBTOTAL(9,E98)</f>
        <v>0</v>
      </c>
      <c r="F97" s="113">
        <f>SUBTOTAL(9,F98)</f>
        <v>0</v>
      </c>
      <c r="G97" s="113">
        <f>SUBTOTAL(9,G98)</f>
        <v>0</v>
      </c>
    </row>
    <row r="98" spans="1:7" ht="16.5" hidden="1" x14ac:dyDescent="0.25">
      <c r="A98" s="103" t="s">
        <v>153</v>
      </c>
      <c r="B98" s="114"/>
      <c r="C98" s="106"/>
      <c r="D98" s="106"/>
      <c r="E98" s="106"/>
      <c r="F98" s="106"/>
      <c r="G98" s="113">
        <v>0</v>
      </c>
    </row>
    <row r="99" spans="1:7" s="168" customFormat="1" ht="16.5" x14ac:dyDescent="0.25">
      <c r="A99" s="120" t="s">
        <v>226</v>
      </c>
      <c r="B99" s="118" t="s">
        <v>3523</v>
      </c>
      <c r="C99" s="113" t="s">
        <v>144</v>
      </c>
      <c r="D99" s="113" t="s">
        <v>144</v>
      </c>
      <c r="E99" s="113">
        <f>SUBTOTAL(9,E100)</f>
        <v>0</v>
      </c>
      <c r="F99" s="113">
        <f>SUBTOTAL(9,F100)</f>
        <v>0</v>
      </c>
      <c r="G99" s="232">
        <f>SUBTOTAL(9,G100)</f>
        <v>0</v>
      </c>
    </row>
    <row r="100" spans="1:7" ht="16.5" hidden="1" x14ac:dyDescent="0.25">
      <c r="A100" s="103" t="s">
        <v>153</v>
      </c>
      <c r="B100" s="114"/>
      <c r="C100" s="106"/>
      <c r="D100" s="106"/>
      <c r="E100" s="106"/>
      <c r="F100" s="106"/>
      <c r="G100" s="113">
        <v>0</v>
      </c>
    </row>
    <row r="101" spans="1:7" s="168" customFormat="1" ht="16.5" x14ac:dyDescent="0.25">
      <c r="A101" s="120" t="s">
        <v>227</v>
      </c>
      <c r="B101" s="118" t="s">
        <v>3524</v>
      </c>
      <c r="C101" s="113" t="s">
        <v>144</v>
      </c>
      <c r="D101" s="113" t="s">
        <v>144</v>
      </c>
      <c r="E101" s="113">
        <f>SUBTOTAL(9,E102)</f>
        <v>0</v>
      </c>
      <c r="F101" s="113">
        <f>SUBTOTAL(9,F102)</f>
        <v>0</v>
      </c>
      <c r="G101" s="232">
        <f>SUBTOTAL(9,G102)</f>
        <v>0</v>
      </c>
    </row>
    <row r="102" spans="1:7" ht="16.5" hidden="1" x14ac:dyDescent="0.25">
      <c r="A102" s="103" t="s">
        <v>153</v>
      </c>
      <c r="B102" s="114"/>
      <c r="C102" s="106"/>
      <c r="D102" s="106"/>
      <c r="E102" s="106"/>
      <c r="F102" s="106"/>
      <c r="G102" s="113">
        <v>0</v>
      </c>
    </row>
    <row r="103" spans="1:7" s="168" customFormat="1" ht="16.5" x14ac:dyDescent="0.25">
      <c r="A103" s="120" t="s">
        <v>228</v>
      </c>
      <c r="B103" s="118" t="s">
        <v>3525</v>
      </c>
      <c r="C103" s="113" t="s">
        <v>144</v>
      </c>
      <c r="D103" s="113" t="s">
        <v>144</v>
      </c>
      <c r="E103" s="113">
        <f>SUBTOTAL(9,E104)</f>
        <v>0</v>
      </c>
      <c r="F103" s="113">
        <f>SUBTOTAL(9,F104)</f>
        <v>0</v>
      </c>
      <c r="G103" s="232">
        <f>SUBTOTAL(9,G104)</f>
        <v>0</v>
      </c>
    </row>
    <row r="104" spans="1:7" ht="16.5" hidden="1" x14ac:dyDescent="0.25">
      <c r="A104" s="103" t="s">
        <v>153</v>
      </c>
      <c r="B104" s="114"/>
      <c r="C104" s="106"/>
      <c r="D104" s="106"/>
      <c r="E104" s="106"/>
      <c r="F104" s="106"/>
      <c r="G104" s="113">
        <v>0</v>
      </c>
    </row>
    <row r="105" spans="1:7" s="168" customFormat="1" ht="33" x14ac:dyDescent="0.25">
      <c r="A105" s="120" t="s">
        <v>229</v>
      </c>
      <c r="B105" s="118" t="s">
        <v>3526</v>
      </c>
      <c r="C105" s="113" t="s">
        <v>144</v>
      </c>
      <c r="D105" s="113" t="s">
        <v>144</v>
      </c>
      <c r="E105" s="113">
        <f>SUBTOTAL(9,E106)</f>
        <v>0</v>
      </c>
      <c r="F105" s="113">
        <f>SUBTOTAL(9,F106)</f>
        <v>0</v>
      </c>
      <c r="G105" s="232">
        <f>SUBTOTAL(9,G106)</f>
        <v>0</v>
      </c>
    </row>
    <row r="106" spans="1:7" ht="16.5" hidden="1" x14ac:dyDescent="0.25">
      <c r="A106" s="103" t="s">
        <v>153</v>
      </c>
      <c r="B106" s="114"/>
      <c r="C106" s="106"/>
      <c r="D106" s="106"/>
      <c r="E106" s="106"/>
      <c r="F106" s="106"/>
      <c r="G106" s="113">
        <v>0</v>
      </c>
    </row>
    <row r="107" spans="1:7" s="168" customFormat="1" ht="16.5" x14ac:dyDescent="0.25">
      <c r="A107" s="120" t="s">
        <v>230</v>
      </c>
      <c r="B107" s="118" t="s">
        <v>3527</v>
      </c>
      <c r="C107" s="113" t="s">
        <v>144</v>
      </c>
      <c r="D107" s="113" t="s">
        <v>144</v>
      </c>
      <c r="E107" s="113">
        <f>SUBTOTAL(9,E108)</f>
        <v>0</v>
      </c>
      <c r="F107" s="113">
        <f>SUBTOTAL(9,F108)</f>
        <v>0</v>
      </c>
      <c r="G107" s="232">
        <f>SUBTOTAL(9,G108)</f>
        <v>0</v>
      </c>
    </row>
    <row r="108" spans="1:7" ht="16.5" hidden="1" x14ac:dyDescent="0.25">
      <c r="A108" s="103" t="s">
        <v>153</v>
      </c>
      <c r="B108" s="114"/>
      <c r="C108" s="106"/>
      <c r="D108" s="106"/>
      <c r="E108" s="106"/>
      <c r="F108" s="106"/>
      <c r="G108" s="113">
        <v>0</v>
      </c>
    </row>
    <row r="109" spans="1:7" s="168" customFormat="1" ht="16.5" x14ac:dyDescent="0.25">
      <c r="A109" s="216" t="s">
        <v>231</v>
      </c>
      <c r="B109" s="118" t="s">
        <v>232</v>
      </c>
      <c r="C109" s="113" t="s">
        <v>144</v>
      </c>
      <c r="D109" s="113" t="s">
        <v>144</v>
      </c>
      <c r="E109" s="113">
        <f>E110+E123+E136+E149</f>
        <v>0</v>
      </c>
      <c r="F109" s="113">
        <f>F110+F123+F136+F149</f>
        <v>0</v>
      </c>
      <c r="G109" s="232">
        <f>G110+G123+G136+G149</f>
        <v>0</v>
      </c>
    </row>
    <row r="110" spans="1:7" s="168" customFormat="1" ht="16.5" x14ac:dyDescent="0.25">
      <c r="A110" s="120" t="s">
        <v>233</v>
      </c>
      <c r="B110" s="118" t="s">
        <v>150</v>
      </c>
      <c r="C110" s="113" t="s">
        <v>144</v>
      </c>
      <c r="D110" s="113" t="s">
        <v>144</v>
      </c>
      <c r="E110" s="113">
        <f>E111+E113+E115+E117+E119+E121</f>
        <v>0</v>
      </c>
      <c r="F110" s="113">
        <f>F111+F113+F115+F117+F119+F121</f>
        <v>0</v>
      </c>
      <c r="G110" s="113">
        <f>G111+G113+G115+G117+G119+G121</f>
        <v>0</v>
      </c>
    </row>
    <row r="111" spans="1:7" s="168" customFormat="1" ht="33" x14ac:dyDescent="0.25">
      <c r="A111" s="120" t="s">
        <v>234</v>
      </c>
      <c r="B111" s="118" t="s">
        <v>3522</v>
      </c>
      <c r="C111" s="113" t="s">
        <v>144</v>
      </c>
      <c r="D111" s="113" t="s">
        <v>144</v>
      </c>
      <c r="E111" s="113">
        <f>SUBTOTAL(9,E112)</f>
        <v>0</v>
      </c>
      <c r="F111" s="113">
        <f>SUBTOTAL(9,F112)</f>
        <v>0</v>
      </c>
      <c r="G111" s="113">
        <f>SUBTOTAL(9,G112)</f>
        <v>0</v>
      </c>
    </row>
    <row r="112" spans="1:7" ht="16.5" hidden="1" x14ac:dyDescent="0.25">
      <c r="A112" s="103" t="s">
        <v>153</v>
      </c>
      <c r="B112" s="114"/>
      <c r="C112" s="106"/>
      <c r="D112" s="106"/>
      <c r="E112" s="106"/>
      <c r="F112" s="106"/>
      <c r="G112" s="113">
        <v>0</v>
      </c>
    </row>
    <row r="113" spans="1:7" s="168" customFormat="1" ht="16.5" x14ac:dyDescent="0.25">
      <c r="A113" s="120" t="s">
        <v>235</v>
      </c>
      <c r="B113" s="118" t="s">
        <v>3523</v>
      </c>
      <c r="C113" s="113" t="s">
        <v>144</v>
      </c>
      <c r="D113" s="113" t="s">
        <v>144</v>
      </c>
      <c r="E113" s="113">
        <f>SUBTOTAL(9,E114)</f>
        <v>0</v>
      </c>
      <c r="F113" s="113">
        <f>SUBTOTAL(9,F114)</f>
        <v>0</v>
      </c>
      <c r="G113" s="232">
        <f>SUBTOTAL(9,G114)</f>
        <v>0</v>
      </c>
    </row>
    <row r="114" spans="1:7" ht="16.5" hidden="1" x14ac:dyDescent="0.25">
      <c r="A114" s="103" t="s">
        <v>153</v>
      </c>
      <c r="B114" s="114"/>
      <c r="C114" s="106"/>
      <c r="D114" s="106"/>
      <c r="E114" s="106"/>
      <c r="F114" s="106"/>
      <c r="G114" s="113">
        <v>0</v>
      </c>
    </row>
    <row r="115" spans="1:7" s="168" customFormat="1" ht="16.5" x14ac:dyDescent="0.25">
      <c r="A115" s="120" t="s">
        <v>236</v>
      </c>
      <c r="B115" s="118" t="s">
        <v>3524</v>
      </c>
      <c r="C115" s="113" t="s">
        <v>144</v>
      </c>
      <c r="D115" s="113" t="s">
        <v>144</v>
      </c>
      <c r="E115" s="113">
        <f>SUBTOTAL(9,E116)</f>
        <v>0</v>
      </c>
      <c r="F115" s="113">
        <f>SUBTOTAL(9,F116)</f>
        <v>0</v>
      </c>
      <c r="G115" s="232">
        <f>SUBTOTAL(9,G116)</f>
        <v>0</v>
      </c>
    </row>
    <row r="116" spans="1:7" ht="16.5" hidden="1" x14ac:dyDescent="0.25">
      <c r="A116" s="103" t="s">
        <v>153</v>
      </c>
      <c r="B116" s="114"/>
      <c r="C116" s="106"/>
      <c r="D116" s="106"/>
      <c r="E116" s="106"/>
      <c r="F116" s="106"/>
      <c r="G116" s="113">
        <v>0</v>
      </c>
    </row>
    <row r="117" spans="1:7" s="168" customFormat="1" ht="16.5" x14ac:dyDescent="0.25">
      <c r="A117" s="120" t="s">
        <v>237</v>
      </c>
      <c r="B117" s="118" t="s">
        <v>3525</v>
      </c>
      <c r="C117" s="113" t="s">
        <v>144</v>
      </c>
      <c r="D117" s="113" t="s">
        <v>144</v>
      </c>
      <c r="E117" s="113">
        <f>SUBTOTAL(9,E118)</f>
        <v>0</v>
      </c>
      <c r="F117" s="113">
        <f>SUBTOTAL(9,F118)</f>
        <v>0</v>
      </c>
      <c r="G117" s="232">
        <f>SUBTOTAL(9,G118)</f>
        <v>0</v>
      </c>
    </row>
    <row r="118" spans="1:7" ht="16.5" hidden="1" x14ac:dyDescent="0.25">
      <c r="A118" s="103" t="s">
        <v>153</v>
      </c>
      <c r="B118" s="114"/>
      <c r="C118" s="106"/>
      <c r="D118" s="106"/>
      <c r="E118" s="106"/>
      <c r="F118" s="106"/>
      <c r="G118" s="113">
        <v>0</v>
      </c>
    </row>
    <row r="119" spans="1:7" s="168" customFormat="1" ht="33" x14ac:dyDescent="0.25">
      <c r="A119" s="120" t="s">
        <v>238</v>
      </c>
      <c r="B119" s="118" t="s">
        <v>3526</v>
      </c>
      <c r="C119" s="113" t="s">
        <v>144</v>
      </c>
      <c r="D119" s="113" t="s">
        <v>144</v>
      </c>
      <c r="E119" s="113">
        <f>SUBTOTAL(9,E120)</f>
        <v>0</v>
      </c>
      <c r="F119" s="113">
        <f>SUBTOTAL(9,F120)</f>
        <v>0</v>
      </c>
      <c r="G119" s="232">
        <f>SUBTOTAL(9,G120)</f>
        <v>0</v>
      </c>
    </row>
    <row r="120" spans="1:7" ht="16.5" hidden="1" x14ac:dyDescent="0.25">
      <c r="A120" s="103" t="s">
        <v>153</v>
      </c>
      <c r="B120" s="114"/>
      <c r="C120" s="106"/>
      <c r="D120" s="106"/>
      <c r="E120" s="106"/>
      <c r="F120" s="106"/>
      <c r="G120" s="113">
        <v>0</v>
      </c>
    </row>
    <row r="121" spans="1:7" s="168" customFormat="1" ht="16.5" x14ac:dyDescent="0.25">
      <c r="A121" s="120" t="s">
        <v>239</v>
      </c>
      <c r="B121" s="118" t="s">
        <v>3527</v>
      </c>
      <c r="C121" s="113" t="s">
        <v>144</v>
      </c>
      <c r="D121" s="113" t="s">
        <v>144</v>
      </c>
      <c r="E121" s="113">
        <f>SUBTOTAL(9,E122)</f>
        <v>0</v>
      </c>
      <c r="F121" s="113">
        <f>SUBTOTAL(9,F122)</f>
        <v>0</v>
      </c>
      <c r="G121" s="232">
        <f>SUBTOTAL(9,G122)</f>
        <v>0</v>
      </c>
    </row>
    <row r="122" spans="1:7" ht="16.5" hidden="1" x14ac:dyDescent="0.25">
      <c r="A122" s="103" t="s">
        <v>153</v>
      </c>
      <c r="B122" s="114"/>
      <c r="C122" s="106"/>
      <c r="D122" s="106"/>
      <c r="E122" s="106"/>
      <c r="F122" s="106"/>
      <c r="G122" s="113">
        <v>0</v>
      </c>
    </row>
    <row r="123" spans="1:7" s="168" customFormat="1" ht="16.5" x14ac:dyDescent="0.25">
      <c r="A123" s="120" t="s">
        <v>240</v>
      </c>
      <c r="B123" s="118" t="s">
        <v>165</v>
      </c>
      <c r="C123" s="113" t="s">
        <v>144</v>
      </c>
      <c r="D123" s="113" t="s">
        <v>144</v>
      </c>
      <c r="E123" s="113">
        <f>E124+E126+E128+E130+E132+E134</f>
        <v>0</v>
      </c>
      <c r="F123" s="113">
        <f>F124+F126+F128+F130+F132+F134</f>
        <v>0</v>
      </c>
      <c r="G123" s="232">
        <f>G124+G126+G128+G130+G132+G134</f>
        <v>0</v>
      </c>
    </row>
    <row r="124" spans="1:7" s="168" customFormat="1" ht="33" x14ac:dyDescent="0.25">
      <c r="A124" s="120" t="s">
        <v>241</v>
      </c>
      <c r="B124" s="118" t="s">
        <v>3522</v>
      </c>
      <c r="C124" s="113" t="s">
        <v>144</v>
      </c>
      <c r="D124" s="113" t="s">
        <v>144</v>
      </c>
      <c r="E124" s="113">
        <f>SUBTOTAL(9,E125)</f>
        <v>0</v>
      </c>
      <c r="F124" s="113">
        <f>SUBTOTAL(9,F125)</f>
        <v>0</v>
      </c>
      <c r="G124" s="113">
        <f>SUBTOTAL(9,G125)</f>
        <v>0</v>
      </c>
    </row>
    <row r="125" spans="1:7" ht="16.5" hidden="1" x14ac:dyDescent="0.25">
      <c r="A125" s="103" t="s">
        <v>153</v>
      </c>
      <c r="B125" s="114"/>
      <c r="C125" s="106"/>
      <c r="D125" s="106"/>
      <c r="E125" s="106"/>
      <c r="F125" s="106"/>
      <c r="G125" s="113">
        <v>0</v>
      </c>
    </row>
    <row r="126" spans="1:7" s="168" customFormat="1" ht="16.5" x14ac:dyDescent="0.25">
      <c r="A126" s="120" t="s">
        <v>242</v>
      </c>
      <c r="B126" s="118" t="s">
        <v>3523</v>
      </c>
      <c r="C126" s="113" t="s">
        <v>144</v>
      </c>
      <c r="D126" s="113" t="s">
        <v>144</v>
      </c>
      <c r="E126" s="113">
        <f>SUBTOTAL(9,E127)</f>
        <v>0</v>
      </c>
      <c r="F126" s="113">
        <f>SUBTOTAL(9,F127)</f>
        <v>0</v>
      </c>
      <c r="G126" s="232">
        <f>SUBTOTAL(9,G127)</f>
        <v>0</v>
      </c>
    </row>
    <row r="127" spans="1:7" ht="16.5" hidden="1" x14ac:dyDescent="0.25">
      <c r="A127" s="103" t="s">
        <v>153</v>
      </c>
      <c r="B127" s="114"/>
      <c r="C127" s="106"/>
      <c r="D127" s="106"/>
      <c r="E127" s="106"/>
      <c r="F127" s="106"/>
      <c r="G127" s="113">
        <v>0</v>
      </c>
    </row>
    <row r="128" spans="1:7" s="168" customFormat="1" ht="16.5" x14ac:dyDescent="0.25">
      <c r="A128" s="120" t="s">
        <v>243</v>
      </c>
      <c r="B128" s="118" t="s">
        <v>3524</v>
      </c>
      <c r="C128" s="113" t="s">
        <v>144</v>
      </c>
      <c r="D128" s="113" t="s">
        <v>144</v>
      </c>
      <c r="E128" s="113">
        <f>SUBTOTAL(9,E129)</f>
        <v>0</v>
      </c>
      <c r="F128" s="113">
        <f>SUBTOTAL(9,F129)</f>
        <v>0</v>
      </c>
      <c r="G128" s="232">
        <f>SUBTOTAL(9,G129)</f>
        <v>0</v>
      </c>
    </row>
    <row r="129" spans="1:7" ht="16.5" hidden="1" x14ac:dyDescent="0.25">
      <c r="A129" s="103" t="s">
        <v>153</v>
      </c>
      <c r="B129" s="114"/>
      <c r="C129" s="106"/>
      <c r="D129" s="106"/>
      <c r="E129" s="106"/>
      <c r="F129" s="106"/>
      <c r="G129" s="113">
        <v>0</v>
      </c>
    </row>
    <row r="130" spans="1:7" s="168" customFormat="1" ht="16.5" x14ac:dyDescent="0.25">
      <c r="A130" s="120" t="s">
        <v>244</v>
      </c>
      <c r="B130" s="118" t="s">
        <v>3525</v>
      </c>
      <c r="C130" s="113" t="s">
        <v>144</v>
      </c>
      <c r="D130" s="113" t="s">
        <v>144</v>
      </c>
      <c r="E130" s="113">
        <f>SUBTOTAL(9,E131)</f>
        <v>0</v>
      </c>
      <c r="F130" s="113">
        <f>SUBTOTAL(9,F131)</f>
        <v>0</v>
      </c>
      <c r="G130" s="232">
        <f>SUBTOTAL(9,G131)</f>
        <v>0</v>
      </c>
    </row>
    <row r="131" spans="1:7" ht="16.5" hidden="1" x14ac:dyDescent="0.25">
      <c r="A131" s="103" t="s">
        <v>153</v>
      </c>
      <c r="B131" s="114"/>
      <c r="C131" s="106"/>
      <c r="D131" s="106"/>
      <c r="E131" s="106"/>
      <c r="F131" s="106"/>
      <c r="G131" s="113">
        <v>0</v>
      </c>
    </row>
    <row r="132" spans="1:7" s="168" customFormat="1" ht="33" x14ac:dyDescent="0.25">
      <c r="A132" s="120" t="s">
        <v>245</v>
      </c>
      <c r="B132" s="118" t="s">
        <v>3526</v>
      </c>
      <c r="C132" s="113" t="s">
        <v>144</v>
      </c>
      <c r="D132" s="113" t="s">
        <v>144</v>
      </c>
      <c r="E132" s="113">
        <f>SUBTOTAL(9,E133)</f>
        <v>0</v>
      </c>
      <c r="F132" s="113">
        <f>SUBTOTAL(9,F133)</f>
        <v>0</v>
      </c>
      <c r="G132" s="232">
        <f>SUBTOTAL(9,G133)</f>
        <v>0</v>
      </c>
    </row>
    <row r="133" spans="1:7" ht="16.5" hidden="1" x14ac:dyDescent="0.25">
      <c r="A133" s="103" t="s">
        <v>153</v>
      </c>
      <c r="B133" s="114"/>
      <c r="C133" s="106"/>
      <c r="D133" s="106"/>
      <c r="E133" s="106"/>
      <c r="F133" s="106"/>
      <c r="G133" s="113">
        <v>0</v>
      </c>
    </row>
    <row r="134" spans="1:7" s="168" customFormat="1" ht="16.5" x14ac:dyDescent="0.25">
      <c r="A134" s="120" t="s">
        <v>246</v>
      </c>
      <c r="B134" s="118" t="s">
        <v>3527</v>
      </c>
      <c r="C134" s="113" t="s">
        <v>144</v>
      </c>
      <c r="D134" s="113" t="s">
        <v>144</v>
      </c>
      <c r="E134" s="113">
        <f>SUBTOTAL(9,E135)</f>
        <v>0</v>
      </c>
      <c r="F134" s="113">
        <f>SUBTOTAL(9,F135)</f>
        <v>0</v>
      </c>
      <c r="G134" s="232">
        <f>SUBTOTAL(9,G135)</f>
        <v>0</v>
      </c>
    </row>
    <row r="135" spans="1:7" ht="16.5" hidden="1" x14ac:dyDescent="0.25">
      <c r="A135" s="103" t="s">
        <v>153</v>
      </c>
      <c r="B135" s="114"/>
      <c r="C135" s="106"/>
      <c r="D135" s="106"/>
      <c r="E135" s="106"/>
      <c r="F135" s="106"/>
      <c r="G135" s="113">
        <v>0</v>
      </c>
    </row>
    <row r="136" spans="1:7" s="168" customFormat="1" ht="16.5" x14ac:dyDescent="0.25">
      <c r="A136" s="120" t="s">
        <v>247</v>
      </c>
      <c r="B136" s="118" t="s">
        <v>173</v>
      </c>
      <c r="C136" s="113" t="s">
        <v>144</v>
      </c>
      <c r="D136" s="113" t="s">
        <v>144</v>
      </c>
      <c r="E136" s="113">
        <f>E137+E139+E141+E143+E145+E147</f>
        <v>0</v>
      </c>
      <c r="F136" s="113">
        <f>F137+F139+F141+F143+F145+F147</f>
        <v>0</v>
      </c>
      <c r="G136" s="232">
        <f>G137+G139+G141+G143+G145+G147</f>
        <v>0</v>
      </c>
    </row>
    <row r="137" spans="1:7" s="168" customFormat="1" ht="33" x14ac:dyDescent="0.25">
      <c r="A137" s="120" t="s">
        <v>248</v>
      </c>
      <c r="B137" s="118" t="s">
        <v>3522</v>
      </c>
      <c r="C137" s="113" t="s">
        <v>144</v>
      </c>
      <c r="D137" s="113" t="s">
        <v>144</v>
      </c>
      <c r="E137" s="113">
        <f>SUBTOTAL(9,E138)</f>
        <v>0</v>
      </c>
      <c r="F137" s="113">
        <f>SUBTOTAL(9,F138)</f>
        <v>0</v>
      </c>
      <c r="G137" s="113">
        <f>SUBTOTAL(9,G138)</f>
        <v>0</v>
      </c>
    </row>
    <row r="138" spans="1:7" ht="16.5" hidden="1" x14ac:dyDescent="0.25">
      <c r="A138" s="103" t="s">
        <v>153</v>
      </c>
      <c r="B138" s="114"/>
      <c r="C138" s="106"/>
      <c r="D138" s="106"/>
      <c r="E138" s="106"/>
      <c r="F138" s="106"/>
      <c r="G138" s="113">
        <v>0</v>
      </c>
    </row>
    <row r="139" spans="1:7" s="168" customFormat="1" ht="16.5" x14ac:dyDescent="0.25">
      <c r="A139" s="120" t="s">
        <v>249</v>
      </c>
      <c r="B139" s="118" t="s">
        <v>3523</v>
      </c>
      <c r="C139" s="113" t="s">
        <v>144</v>
      </c>
      <c r="D139" s="113" t="s">
        <v>144</v>
      </c>
      <c r="E139" s="113">
        <f>SUBTOTAL(9,E140)</f>
        <v>0</v>
      </c>
      <c r="F139" s="113">
        <f>SUBTOTAL(9,F140)</f>
        <v>0</v>
      </c>
      <c r="G139" s="232">
        <f>SUBTOTAL(9,G140)</f>
        <v>0</v>
      </c>
    </row>
    <row r="140" spans="1:7" ht="16.5" hidden="1" x14ac:dyDescent="0.25">
      <c r="A140" s="103"/>
      <c r="B140" s="114"/>
      <c r="C140" s="115"/>
      <c r="D140" s="115"/>
      <c r="E140" s="106"/>
      <c r="F140" s="106"/>
      <c r="G140" s="113">
        <v>0</v>
      </c>
    </row>
    <row r="141" spans="1:7" s="168" customFormat="1" ht="16.5" x14ac:dyDescent="0.25">
      <c r="A141" s="120" t="s">
        <v>250</v>
      </c>
      <c r="B141" s="118" t="s">
        <v>3524</v>
      </c>
      <c r="C141" s="113" t="s">
        <v>144</v>
      </c>
      <c r="D141" s="113" t="s">
        <v>144</v>
      </c>
      <c r="E141" s="113">
        <f>SUBTOTAL(9,E142)</f>
        <v>0</v>
      </c>
      <c r="F141" s="113">
        <f>SUBTOTAL(9,F142)</f>
        <v>0</v>
      </c>
      <c r="G141" s="232">
        <f>SUBTOTAL(9,G142)</f>
        <v>0</v>
      </c>
    </row>
    <row r="142" spans="1:7" ht="16.5" hidden="1" x14ac:dyDescent="0.25">
      <c r="A142" s="103" t="s">
        <v>153</v>
      </c>
      <c r="B142" s="114"/>
      <c r="C142" s="106"/>
      <c r="D142" s="106"/>
      <c r="E142" s="106"/>
      <c r="F142" s="106"/>
      <c r="G142" s="113">
        <v>0</v>
      </c>
    </row>
    <row r="143" spans="1:7" s="168" customFormat="1" ht="16.5" x14ac:dyDescent="0.25">
      <c r="A143" s="120" t="s">
        <v>251</v>
      </c>
      <c r="B143" s="118" t="s">
        <v>3525</v>
      </c>
      <c r="C143" s="113" t="s">
        <v>144</v>
      </c>
      <c r="D143" s="113" t="s">
        <v>144</v>
      </c>
      <c r="E143" s="113">
        <f>SUBTOTAL(9,E144)</f>
        <v>0</v>
      </c>
      <c r="F143" s="113">
        <f>SUBTOTAL(9,F144)</f>
        <v>0</v>
      </c>
      <c r="G143" s="232">
        <f>SUBTOTAL(9,G144)</f>
        <v>0</v>
      </c>
    </row>
    <row r="144" spans="1:7" ht="16.5" hidden="1" x14ac:dyDescent="0.25">
      <c r="A144" s="103" t="s">
        <v>153</v>
      </c>
      <c r="B144" s="114"/>
      <c r="C144" s="106"/>
      <c r="D144" s="106"/>
      <c r="E144" s="106"/>
      <c r="F144" s="106"/>
      <c r="G144" s="113">
        <v>0</v>
      </c>
    </row>
    <row r="145" spans="1:7" s="168" customFormat="1" ht="33" x14ac:dyDescent="0.25">
      <c r="A145" s="120" t="s">
        <v>252</v>
      </c>
      <c r="B145" s="118" t="s">
        <v>3526</v>
      </c>
      <c r="C145" s="113" t="s">
        <v>144</v>
      </c>
      <c r="D145" s="113" t="s">
        <v>144</v>
      </c>
      <c r="E145" s="113">
        <f>SUBTOTAL(9,E146)</f>
        <v>0</v>
      </c>
      <c r="F145" s="113">
        <f>SUBTOTAL(9,F146)</f>
        <v>0</v>
      </c>
      <c r="G145" s="232">
        <f>SUBTOTAL(9,G146)</f>
        <v>0</v>
      </c>
    </row>
    <row r="146" spans="1:7" ht="16.5" hidden="1" x14ac:dyDescent="0.25">
      <c r="A146" s="103" t="s">
        <v>153</v>
      </c>
      <c r="B146" s="114"/>
      <c r="C146" s="106"/>
      <c r="D146" s="106"/>
      <c r="E146" s="106"/>
      <c r="F146" s="106"/>
      <c r="G146" s="113">
        <v>0</v>
      </c>
    </row>
    <row r="147" spans="1:7" s="168" customFormat="1" ht="16.5" x14ac:dyDescent="0.25">
      <c r="A147" s="120" t="s">
        <v>253</v>
      </c>
      <c r="B147" s="118" t="s">
        <v>3527</v>
      </c>
      <c r="C147" s="113" t="s">
        <v>144</v>
      </c>
      <c r="D147" s="113" t="s">
        <v>144</v>
      </c>
      <c r="E147" s="113">
        <f>SUBTOTAL(9,E148)</f>
        <v>0</v>
      </c>
      <c r="F147" s="113">
        <f>SUBTOTAL(9,F148)</f>
        <v>0</v>
      </c>
      <c r="G147" s="232">
        <f>SUBTOTAL(9,G148)</f>
        <v>0</v>
      </c>
    </row>
    <row r="148" spans="1:7" ht="16.5" hidden="1" x14ac:dyDescent="0.25">
      <c r="A148" s="103" t="s">
        <v>153</v>
      </c>
      <c r="B148" s="114"/>
      <c r="C148" s="106"/>
      <c r="D148" s="106"/>
      <c r="E148" s="106"/>
      <c r="F148" s="106"/>
      <c r="G148" s="113">
        <v>0</v>
      </c>
    </row>
    <row r="149" spans="1:7" s="168" customFormat="1" ht="16.5" x14ac:dyDescent="0.25">
      <c r="A149" s="120" t="s">
        <v>254</v>
      </c>
      <c r="B149" s="118" t="s">
        <v>224</v>
      </c>
      <c r="C149" s="113" t="s">
        <v>144</v>
      </c>
      <c r="D149" s="113" t="s">
        <v>144</v>
      </c>
      <c r="E149" s="113">
        <f>E150+E152+E154+E156+E158+E160</f>
        <v>0</v>
      </c>
      <c r="F149" s="113">
        <f>F150+F152+F154+F156+F158+F160</f>
        <v>0</v>
      </c>
      <c r="G149" s="232">
        <f>G150+G152+G154+G156+G158+G160</f>
        <v>0</v>
      </c>
    </row>
    <row r="150" spans="1:7" s="168" customFormat="1" ht="33" x14ac:dyDescent="0.25">
      <c r="A150" s="120" t="s">
        <v>255</v>
      </c>
      <c r="B150" s="118" t="s">
        <v>3522</v>
      </c>
      <c r="C150" s="113" t="s">
        <v>144</v>
      </c>
      <c r="D150" s="113" t="s">
        <v>144</v>
      </c>
      <c r="E150" s="113">
        <f>SUBTOTAL(9,E151)</f>
        <v>0</v>
      </c>
      <c r="F150" s="113">
        <f>SUBTOTAL(9,F151)</f>
        <v>0</v>
      </c>
      <c r="G150" s="113">
        <f>SUBTOTAL(9,G151)</f>
        <v>0</v>
      </c>
    </row>
    <row r="151" spans="1:7" ht="16.5" hidden="1" x14ac:dyDescent="0.25">
      <c r="A151" s="103" t="s">
        <v>153</v>
      </c>
      <c r="B151" s="114"/>
      <c r="C151" s="106"/>
      <c r="D151" s="106"/>
      <c r="E151" s="106"/>
      <c r="F151" s="106"/>
      <c r="G151" s="113">
        <v>0</v>
      </c>
    </row>
    <row r="152" spans="1:7" s="168" customFormat="1" ht="16.5" x14ac:dyDescent="0.25">
      <c r="A152" s="120" t="s">
        <v>256</v>
      </c>
      <c r="B152" s="118" t="s">
        <v>3523</v>
      </c>
      <c r="C152" s="113" t="s">
        <v>144</v>
      </c>
      <c r="D152" s="113" t="s">
        <v>144</v>
      </c>
      <c r="E152" s="113">
        <f>SUBTOTAL(9,E153)</f>
        <v>0</v>
      </c>
      <c r="F152" s="113">
        <f>SUBTOTAL(9,F153)</f>
        <v>0</v>
      </c>
      <c r="G152" s="232">
        <f>SUBTOTAL(9,G153)</f>
        <v>0</v>
      </c>
    </row>
    <row r="153" spans="1:7" ht="16.5" hidden="1" x14ac:dyDescent="0.25">
      <c r="A153" s="103" t="s">
        <v>153</v>
      </c>
      <c r="B153" s="114"/>
      <c r="C153" s="106"/>
      <c r="D153" s="106"/>
      <c r="E153" s="106"/>
      <c r="F153" s="106"/>
      <c r="G153" s="113">
        <v>0</v>
      </c>
    </row>
    <row r="154" spans="1:7" s="168" customFormat="1" ht="16.5" x14ac:dyDescent="0.25">
      <c r="A154" s="120" t="s">
        <v>257</v>
      </c>
      <c r="B154" s="118" t="s">
        <v>3524</v>
      </c>
      <c r="C154" s="113" t="s">
        <v>144</v>
      </c>
      <c r="D154" s="113" t="s">
        <v>144</v>
      </c>
      <c r="E154" s="113">
        <f>SUBTOTAL(9,E155)</f>
        <v>0</v>
      </c>
      <c r="F154" s="113">
        <f>SUBTOTAL(9,F155)</f>
        <v>0</v>
      </c>
      <c r="G154" s="232">
        <f>SUBTOTAL(9,G155)</f>
        <v>0</v>
      </c>
    </row>
    <row r="155" spans="1:7" ht="16.5" hidden="1" x14ac:dyDescent="0.25">
      <c r="A155" s="103" t="s">
        <v>153</v>
      </c>
      <c r="B155" s="114"/>
      <c r="C155" s="106"/>
      <c r="D155" s="106"/>
      <c r="E155" s="106"/>
      <c r="F155" s="106"/>
      <c r="G155" s="113">
        <v>0</v>
      </c>
    </row>
    <row r="156" spans="1:7" s="168" customFormat="1" ht="16.5" x14ac:dyDescent="0.25">
      <c r="A156" s="120" t="s">
        <v>258</v>
      </c>
      <c r="B156" s="118" t="s">
        <v>3525</v>
      </c>
      <c r="C156" s="113" t="s">
        <v>144</v>
      </c>
      <c r="D156" s="113" t="s">
        <v>144</v>
      </c>
      <c r="E156" s="113">
        <f>SUBTOTAL(9,E157)</f>
        <v>0</v>
      </c>
      <c r="F156" s="113">
        <f>SUBTOTAL(9,F157)</f>
        <v>0</v>
      </c>
      <c r="G156" s="232">
        <f>SUBTOTAL(9,G157)</f>
        <v>0</v>
      </c>
    </row>
    <row r="157" spans="1:7" ht="16.5" hidden="1" x14ac:dyDescent="0.25">
      <c r="A157" s="103" t="s">
        <v>153</v>
      </c>
      <c r="B157" s="114"/>
      <c r="C157" s="106"/>
      <c r="D157" s="106"/>
      <c r="E157" s="106"/>
      <c r="F157" s="106"/>
      <c r="G157" s="113">
        <v>0</v>
      </c>
    </row>
    <row r="158" spans="1:7" s="168" customFormat="1" ht="33" x14ac:dyDescent="0.25">
      <c r="A158" s="120" t="s">
        <v>259</v>
      </c>
      <c r="B158" s="118" t="s">
        <v>3526</v>
      </c>
      <c r="C158" s="113" t="s">
        <v>144</v>
      </c>
      <c r="D158" s="113" t="s">
        <v>144</v>
      </c>
      <c r="E158" s="113">
        <f>SUBTOTAL(9,E159)</f>
        <v>0</v>
      </c>
      <c r="F158" s="113">
        <f>SUBTOTAL(9,F159)</f>
        <v>0</v>
      </c>
      <c r="G158" s="232">
        <f>SUBTOTAL(9,G159)</f>
        <v>0</v>
      </c>
    </row>
    <row r="159" spans="1:7" ht="16.5" hidden="1" x14ac:dyDescent="0.25">
      <c r="A159" s="103" t="s">
        <v>153</v>
      </c>
      <c r="B159" s="114"/>
      <c r="C159" s="106"/>
      <c r="D159" s="106"/>
      <c r="E159" s="106"/>
      <c r="F159" s="106"/>
      <c r="G159" s="113">
        <v>0</v>
      </c>
    </row>
    <row r="160" spans="1:7" s="168" customFormat="1" ht="16.5" x14ac:dyDescent="0.25">
      <c r="A160" s="120" t="s">
        <v>260</v>
      </c>
      <c r="B160" s="118" t="s">
        <v>3527</v>
      </c>
      <c r="C160" s="113" t="s">
        <v>144</v>
      </c>
      <c r="D160" s="113" t="s">
        <v>144</v>
      </c>
      <c r="E160" s="113">
        <f>SUBTOTAL(9,E161)</f>
        <v>0</v>
      </c>
      <c r="F160" s="113">
        <f>SUBTOTAL(9,F161)</f>
        <v>0</v>
      </c>
      <c r="G160" s="232">
        <f>SUBTOTAL(9,G161)</f>
        <v>0</v>
      </c>
    </row>
    <row r="161" spans="1:7" ht="16.5" hidden="1" x14ac:dyDescent="0.25">
      <c r="A161" s="103" t="s">
        <v>153</v>
      </c>
      <c r="B161" s="114"/>
      <c r="C161" s="106"/>
      <c r="D161" s="106"/>
      <c r="E161" s="106"/>
      <c r="F161" s="106"/>
      <c r="G161" s="113">
        <v>0</v>
      </c>
    </row>
    <row r="162" spans="1:7" s="168" customFormat="1" ht="16.5" x14ac:dyDescent="0.25">
      <c r="A162" s="120" t="s">
        <v>261</v>
      </c>
      <c r="B162" s="118" t="s">
        <v>262</v>
      </c>
      <c r="C162" s="113" t="s">
        <v>144</v>
      </c>
      <c r="D162" s="113" t="s">
        <v>144</v>
      </c>
      <c r="E162" s="113">
        <f>E163+E216</f>
        <v>0</v>
      </c>
      <c r="F162" s="113">
        <f>F163+F216</f>
        <v>0</v>
      </c>
      <c r="G162" s="232">
        <f>G163+G216</f>
        <v>0</v>
      </c>
    </row>
    <row r="163" spans="1:7" s="168" customFormat="1" ht="16.5" x14ac:dyDescent="0.25">
      <c r="A163" s="216" t="s">
        <v>263</v>
      </c>
      <c r="B163" s="118" t="s">
        <v>148</v>
      </c>
      <c r="C163" s="113" t="s">
        <v>144</v>
      </c>
      <c r="D163" s="113" t="s">
        <v>144</v>
      </c>
      <c r="E163" s="113">
        <f>E164+E177+E190+E203</f>
        <v>0</v>
      </c>
      <c r="F163" s="113">
        <f>F164+F177+F190+F203</f>
        <v>0</v>
      </c>
      <c r="G163" s="113">
        <f>G164+G177+G190+G203</f>
        <v>0</v>
      </c>
    </row>
    <row r="164" spans="1:7" s="168" customFormat="1" ht="16.5" x14ac:dyDescent="0.25">
      <c r="A164" s="120" t="s">
        <v>264</v>
      </c>
      <c r="B164" s="118" t="s">
        <v>150</v>
      </c>
      <c r="C164" s="113" t="s">
        <v>144</v>
      </c>
      <c r="D164" s="113" t="s">
        <v>144</v>
      </c>
      <c r="E164" s="113">
        <f>E165+E167+E169+E171+E173+E175</f>
        <v>0</v>
      </c>
      <c r="F164" s="113">
        <f>F165+F167+F169+F171+F173+F175</f>
        <v>0</v>
      </c>
      <c r="G164" s="113">
        <f>G165+G167+G169+G171+G173+G175</f>
        <v>0</v>
      </c>
    </row>
    <row r="165" spans="1:7" s="168" customFormat="1" ht="33" x14ac:dyDescent="0.25">
      <c r="A165" s="120" t="s">
        <v>265</v>
      </c>
      <c r="B165" s="118" t="s">
        <v>3522</v>
      </c>
      <c r="C165" s="113" t="s">
        <v>144</v>
      </c>
      <c r="D165" s="113" t="s">
        <v>144</v>
      </c>
      <c r="E165" s="113">
        <f>SUBTOTAL(9,E166)</f>
        <v>0</v>
      </c>
      <c r="F165" s="113">
        <f>SUBTOTAL(9,F166)</f>
        <v>0</v>
      </c>
      <c r="G165" s="113">
        <f>SUBTOTAL(9,G166)</f>
        <v>0</v>
      </c>
    </row>
    <row r="166" spans="1:7" ht="16.5" hidden="1" x14ac:dyDescent="0.25">
      <c r="A166" s="103" t="s">
        <v>153</v>
      </c>
      <c r="B166" s="114"/>
      <c r="C166" s="106"/>
      <c r="D166" s="106"/>
      <c r="E166" s="106"/>
      <c r="F166" s="106"/>
      <c r="G166" s="113">
        <v>0</v>
      </c>
    </row>
    <row r="167" spans="1:7" s="168" customFormat="1" ht="16.5" x14ac:dyDescent="0.25">
      <c r="A167" s="120" t="s">
        <v>266</v>
      </c>
      <c r="B167" s="118" t="s">
        <v>3523</v>
      </c>
      <c r="C167" s="113" t="s">
        <v>144</v>
      </c>
      <c r="D167" s="113" t="s">
        <v>144</v>
      </c>
      <c r="E167" s="113">
        <f>SUBTOTAL(9,E168)</f>
        <v>0</v>
      </c>
      <c r="F167" s="113">
        <f>SUBTOTAL(9,F168)</f>
        <v>0</v>
      </c>
      <c r="G167" s="232">
        <f>SUBTOTAL(9,G168)</f>
        <v>0</v>
      </c>
    </row>
    <row r="168" spans="1:7" ht="16.5" hidden="1" x14ac:dyDescent="0.25">
      <c r="A168" s="103" t="s">
        <v>153</v>
      </c>
      <c r="B168" s="114"/>
      <c r="C168" s="106"/>
      <c r="D168" s="106"/>
      <c r="E168" s="106"/>
      <c r="F168" s="106"/>
      <c r="G168" s="113">
        <v>0</v>
      </c>
    </row>
    <row r="169" spans="1:7" s="168" customFormat="1" ht="16.5" x14ac:dyDescent="0.25">
      <c r="A169" s="120" t="s">
        <v>267</v>
      </c>
      <c r="B169" s="118" t="s">
        <v>3524</v>
      </c>
      <c r="C169" s="113" t="s">
        <v>144</v>
      </c>
      <c r="D169" s="113" t="s">
        <v>144</v>
      </c>
      <c r="E169" s="113">
        <f>SUBTOTAL(9,E170)</f>
        <v>0</v>
      </c>
      <c r="F169" s="113">
        <f>SUBTOTAL(9,F170)</f>
        <v>0</v>
      </c>
      <c r="G169" s="232">
        <f>SUBTOTAL(9,G170)</f>
        <v>0</v>
      </c>
    </row>
    <row r="170" spans="1:7" ht="16.5" hidden="1" x14ac:dyDescent="0.25">
      <c r="A170" s="103" t="s">
        <v>153</v>
      </c>
      <c r="B170" s="114"/>
      <c r="C170" s="106"/>
      <c r="D170" s="106"/>
      <c r="E170" s="106"/>
      <c r="F170" s="106"/>
      <c r="G170" s="113">
        <v>0</v>
      </c>
    </row>
    <row r="171" spans="1:7" s="168" customFormat="1" ht="16.5" x14ac:dyDescent="0.25">
      <c r="A171" s="120" t="s">
        <v>268</v>
      </c>
      <c r="B171" s="118" t="s">
        <v>3525</v>
      </c>
      <c r="C171" s="113" t="s">
        <v>144</v>
      </c>
      <c r="D171" s="113" t="s">
        <v>144</v>
      </c>
      <c r="E171" s="113">
        <f>SUBTOTAL(9,E172)</f>
        <v>0</v>
      </c>
      <c r="F171" s="113">
        <f>SUBTOTAL(9,F172)</f>
        <v>0</v>
      </c>
      <c r="G171" s="232">
        <f>SUBTOTAL(9,G172)</f>
        <v>0</v>
      </c>
    </row>
    <row r="172" spans="1:7" ht="16.5" hidden="1" x14ac:dyDescent="0.25">
      <c r="A172" s="103" t="s">
        <v>153</v>
      </c>
      <c r="B172" s="114"/>
      <c r="C172" s="106"/>
      <c r="D172" s="106"/>
      <c r="E172" s="106"/>
      <c r="F172" s="106"/>
      <c r="G172" s="113">
        <v>0</v>
      </c>
    </row>
    <row r="173" spans="1:7" s="168" customFormat="1" ht="33" x14ac:dyDescent="0.25">
      <c r="A173" s="120" t="s">
        <v>269</v>
      </c>
      <c r="B173" s="118" t="s">
        <v>3526</v>
      </c>
      <c r="C173" s="113" t="s">
        <v>144</v>
      </c>
      <c r="D173" s="113" t="s">
        <v>144</v>
      </c>
      <c r="E173" s="113">
        <f>SUBTOTAL(9,E174)</f>
        <v>0</v>
      </c>
      <c r="F173" s="113">
        <f>SUBTOTAL(9,F174)</f>
        <v>0</v>
      </c>
      <c r="G173" s="232">
        <f>SUBTOTAL(9,G174)</f>
        <v>0</v>
      </c>
    </row>
    <row r="174" spans="1:7" ht="16.5" hidden="1" x14ac:dyDescent="0.25">
      <c r="A174" s="103" t="s">
        <v>153</v>
      </c>
      <c r="B174" s="114"/>
      <c r="C174" s="106"/>
      <c r="D174" s="106"/>
      <c r="E174" s="106"/>
      <c r="F174" s="106"/>
      <c r="G174" s="113">
        <v>0</v>
      </c>
    </row>
    <row r="175" spans="1:7" s="168" customFormat="1" ht="16.5" x14ac:dyDescent="0.25">
      <c r="A175" s="120" t="s">
        <v>270</v>
      </c>
      <c r="B175" s="118" t="s">
        <v>3527</v>
      </c>
      <c r="C175" s="113" t="s">
        <v>144</v>
      </c>
      <c r="D175" s="113" t="s">
        <v>144</v>
      </c>
      <c r="E175" s="113">
        <f>SUBTOTAL(9,E176)</f>
        <v>0</v>
      </c>
      <c r="F175" s="113">
        <f>SUBTOTAL(9,F176)</f>
        <v>0</v>
      </c>
      <c r="G175" s="232">
        <f>SUBTOTAL(9,G176)</f>
        <v>0</v>
      </c>
    </row>
    <row r="176" spans="1:7" ht="16.5" hidden="1" x14ac:dyDescent="0.25">
      <c r="A176" s="103" t="s">
        <v>153</v>
      </c>
      <c r="B176" s="114"/>
      <c r="C176" s="106"/>
      <c r="D176" s="106"/>
      <c r="E176" s="106"/>
      <c r="F176" s="106"/>
      <c r="G176" s="113">
        <v>0</v>
      </c>
    </row>
    <row r="177" spans="1:7" s="168" customFormat="1" ht="16.5" x14ac:dyDescent="0.25">
      <c r="A177" s="120" t="s">
        <v>271</v>
      </c>
      <c r="B177" s="118" t="s">
        <v>165</v>
      </c>
      <c r="C177" s="113" t="s">
        <v>144</v>
      </c>
      <c r="D177" s="113" t="s">
        <v>144</v>
      </c>
      <c r="E177" s="113">
        <f>E178+E180+E182+E184+E186+E188</f>
        <v>0</v>
      </c>
      <c r="F177" s="113">
        <f>F178+F180+F182+F184+F186+F188</f>
        <v>0</v>
      </c>
      <c r="G177" s="232">
        <f>G178+G180+G182+G184+G186+G188</f>
        <v>0</v>
      </c>
    </row>
    <row r="178" spans="1:7" s="168" customFormat="1" ht="33" x14ac:dyDescent="0.25">
      <c r="A178" s="120" t="s">
        <v>272</v>
      </c>
      <c r="B178" s="118" t="s">
        <v>3522</v>
      </c>
      <c r="C178" s="113" t="s">
        <v>144</v>
      </c>
      <c r="D178" s="113" t="s">
        <v>144</v>
      </c>
      <c r="E178" s="113">
        <f>SUBTOTAL(9,E179)</f>
        <v>0</v>
      </c>
      <c r="F178" s="113">
        <f>SUBTOTAL(9,F179)</f>
        <v>0</v>
      </c>
      <c r="G178" s="113">
        <f>SUBTOTAL(9,G179)</f>
        <v>0</v>
      </c>
    </row>
    <row r="179" spans="1:7" ht="16.5" hidden="1" x14ac:dyDescent="0.25">
      <c r="A179" s="103" t="s">
        <v>153</v>
      </c>
      <c r="B179" s="114"/>
      <c r="C179" s="106"/>
      <c r="D179" s="106"/>
      <c r="E179" s="106"/>
      <c r="F179" s="106"/>
      <c r="G179" s="113">
        <v>0</v>
      </c>
    </row>
    <row r="180" spans="1:7" s="168" customFormat="1" ht="16.5" x14ac:dyDescent="0.25">
      <c r="A180" s="120" t="s">
        <v>273</v>
      </c>
      <c r="B180" s="118" t="s">
        <v>3523</v>
      </c>
      <c r="C180" s="113" t="s">
        <v>144</v>
      </c>
      <c r="D180" s="113" t="s">
        <v>144</v>
      </c>
      <c r="E180" s="113">
        <f>SUBTOTAL(9,E181)</f>
        <v>0</v>
      </c>
      <c r="F180" s="113">
        <f>SUBTOTAL(9,F181)</f>
        <v>0</v>
      </c>
      <c r="G180" s="232">
        <f>SUBTOTAL(9,G181)</f>
        <v>0</v>
      </c>
    </row>
    <row r="181" spans="1:7" ht="16.5" hidden="1" x14ac:dyDescent="0.25">
      <c r="A181" s="103" t="s">
        <v>153</v>
      </c>
      <c r="B181" s="114"/>
      <c r="C181" s="106"/>
      <c r="D181" s="106"/>
      <c r="E181" s="106"/>
      <c r="F181" s="106"/>
      <c r="G181" s="113">
        <v>0</v>
      </c>
    </row>
    <row r="182" spans="1:7" s="168" customFormat="1" ht="16.5" x14ac:dyDescent="0.25">
      <c r="A182" s="120" t="s">
        <v>274</v>
      </c>
      <c r="B182" s="118" t="s">
        <v>3524</v>
      </c>
      <c r="C182" s="113" t="s">
        <v>144</v>
      </c>
      <c r="D182" s="113" t="s">
        <v>144</v>
      </c>
      <c r="E182" s="113">
        <f>SUBTOTAL(9,E183)</f>
        <v>0</v>
      </c>
      <c r="F182" s="113">
        <f>SUBTOTAL(9,F183)</f>
        <v>0</v>
      </c>
      <c r="G182" s="232">
        <f>SUBTOTAL(9,G183)</f>
        <v>0</v>
      </c>
    </row>
    <row r="183" spans="1:7" ht="16.5" hidden="1" x14ac:dyDescent="0.25">
      <c r="A183" s="103" t="s">
        <v>153</v>
      </c>
      <c r="B183" s="114"/>
      <c r="C183" s="106"/>
      <c r="D183" s="106"/>
      <c r="E183" s="106"/>
      <c r="F183" s="106"/>
      <c r="G183" s="113">
        <v>0</v>
      </c>
    </row>
    <row r="184" spans="1:7" s="168" customFormat="1" ht="16.5" x14ac:dyDescent="0.25">
      <c r="A184" s="120" t="s">
        <v>275</v>
      </c>
      <c r="B184" s="118" t="s">
        <v>3525</v>
      </c>
      <c r="C184" s="113" t="s">
        <v>144</v>
      </c>
      <c r="D184" s="113" t="s">
        <v>144</v>
      </c>
      <c r="E184" s="113">
        <f>SUBTOTAL(9,E185)</f>
        <v>0</v>
      </c>
      <c r="F184" s="113">
        <f>SUBTOTAL(9,F185)</f>
        <v>0</v>
      </c>
      <c r="G184" s="232">
        <f>SUBTOTAL(9,G185)</f>
        <v>0</v>
      </c>
    </row>
    <row r="185" spans="1:7" ht="16.5" hidden="1" x14ac:dyDescent="0.25">
      <c r="A185" s="103" t="s">
        <v>153</v>
      </c>
      <c r="B185" s="114"/>
      <c r="C185" s="106"/>
      <c r="D185" s="106"/>
      <c r="E185" s="106"/>
      <c r="F185" s="106"/>
      <c r="G185" s="113">
        <v>0</v>
      </c>
    </row>
    <row r="186" spans="1:7" s="168" customFormat="1" ht="33" x14ac:dyDescent="0.25">
      <c r="A186" s="120" t="s">
        <v>276</v>
      </c>
      <c r="B186" s="118" t="s">
        <v>3526</v>
      </c>
      <c r="C186" s="113" t="s">
        <v>144</v>
      </c>
      <c r="D186" s="113" t="s">
        <v>144</v>
      </c>
      <c r="E186" s="113">
        <f>SUBTOTAL(9,E187)</f>
        <v>0</v>
      </c>
      <c r="F186" s="113">
        <f>SUBTOTAL(9,F187)</f>
        <v>0</v>
      </c>
      <c r="G186" s="232">
        <f>SUBTOTAL(9,G187)</f>
        <v>0</v>
      </c>
    </row>
    <row r="187" spans="1:7" ht="16.5" hidden="1" x14ac:dyDescent="0.25">
      <c r="A187" s="103" t="s">
        <v>153</v>
      </c>
      <c r="B187" s="114"/>
      <c r="C187" s="106"/>
      <c r="D187" s="106"/>
      <c r="E187" s="106"/>
      <c r="F187" s="106"/>
      <c r="G187" s="113">
        <v>0</v>
      </c>
    </row>
    <row r="188" spans="1:7" s="168" customFormat="1" ht="16.5" x14ac:dyDescent="0.25">
      <c r="A188" s="120" t="s">
        <v>277</v>
      </c>
      <c r="B188" s="118" t="s">
        <v>3527</v>
      </c>
      <c r="C188" s="113" t="s">
        <v>144</v>
      </c>
      <c r="D188" s="113" t="s">
        <v>144</v>
      </c>
      <c r="E188" s="113">
        <f>SUBTOTAL(9,E189)</f>
        <v>0</v>
      </c>
      <c r="F188" s="113">
        <f>SUBTOTAL(9,F189)</f>
        <v>0</v>
      </c>
      <c r="G188" s="232">
        <f>SUBTOTAL(9,G189)</f>
        <v>0</v>
      </c>
    </row>
    <row r="189" spans="1:7" ht="16.5" hidden="1" x14ac:dyDescent="0.25">
      <c r="A189" s="103" t="s">
        <v>153</v>
      </c>
      <c r="B189" s="114"/>
      <c r="C189" s="106"/>
      <c r="D189" s="106"/>
      <c r="E189" s="106"/>
      <c r="F189" s="106"/>
      <c r="G189" s="113">
        <v>0</v>
      </c>
    </row>
    <row r="190" spans="1:7" s="168" customFormat="1" ht="16.5" x14ac:dyDescent="0.25">
      <c r="A190" s="120" t="s">
        <v>278</v>
      </c>
      <c r="B190" s="118" t="s">
        <v>173</v>
      </c>
      <c r="C190" s="113" t="s">
        <v>144</v>
      </c>
      <c r="D190" s="113" t="s">
        <v>144</v>
      </c>
      <c r="E190" s="113">
        <f>E191+E193+E195+E197+E199+E201</f>
        <v>0</v>
      </c>
      <c r="F190" s="113">
        <f>F191+F193+F195+F197+F199+F201</f>
        <v>0</v>
      </c>
      <c r="G190" s="232">
        <f>G191+G193+G195+G197+G199+G201</f>
        <v>0</v>
      </c>
    </row>
    <row r="191" spans="1:7" s="168" customFormat="1" ht="33" x14ac:dyDescent="0.25">
      <c r="A191" s="120" t="s">
        <v>279</v>
      </c>
      <c r="B191" s="118" t="s">
        <v>3522</v>
      </c>
      <c r="C191" s="113" t="s">
        <v>144</v>
      </c>
      <c r="D191" s="113" t="s">
        <v>144</v>
      </c>
      <c r="E191" s="113">
        <f>SUBTOTAL(9,E192)</f>
        <v>0</v>
      </c>
      <c r="F191" s="113">
        <f>SUBTOTAL(9,F192)</f>
        <v>0</v>
      </c>
      <c r="G191" s="113">
        <f>SUBTOTAL(9,G192)</f>
        <v>0</v>
      </c>
    </row>
    <row r="192" spans="1:7" ht="16.5" hidden="1" x14ac:dyDescent="0.25">
      <c r="A192" s="103" t="s">
        <v>153</v>
      </c>
      <c r="B192" s="114"/>
      <c r="C192" s="106"/>
      <c r="D192" s="106"/>
      <c r="E192" s="106"/>
      <c r="F192" s="106"/>
      <c r="G192" s="113">
        <v>0</v>
      </c>
    </row>
    <row r="193" spans="1:7" s="168" customFormat="1" ht="16.5" x14ac:dyDescent="0.25">
      <c r="A193" s="120" t="s">
        <v>280</v>
      </c>
      <c r="B193" s="118" t="s">
        <v>3523</v>
      </c>
      <c r="C193" s="113" t="s">
        <v>144</v>
      </c>
      <c r="D193" s="113" t="s">
        <v>144</v>
      </c>
      <c r="E193" s="113">
        <f>SUBTOTAL(9,E194)</f>
        <v>0</v>
      </c>
      <c r="F193" s="113">
        <f>SUBTOTAL(9,F194)</f>
        <v>0</v>
      </c>
      <c r="G193" s="232">
        <f>SUBTOTAL(9,G194)</f>
        <v>0</v>
      </c>
    </row>
    <row r="194" spans="1:7" ht="16.5" hidden="1" x14ac:dyDescent="0.25">
      <c r="A194" s="103" t="s">
        <v>153</v>
      </c>
      <c r="B194" s="114"/>
      <c r="C194" s="106"/>
      <c r="D194" s="106"/>
      <c r="E194" s="106"/>
      <c r="F194" s="106"/>
      <c r="G194" s="113">
        <v>0</v>
      </c>
    </row>
    <row r="195" spans="1:7" s="168" customFormat="1" ht="16.5" x14ac:dyDescent="0.25">
      <c r="A195" s="120" t="s">
        <v>281</v>
      </c>
      <c r="B195" s="118" t="s">
        <v>3524</v>
      </c>
      <c r="C195" s="113" t="s">
        <v>144</v>
      </c>
      <c r="D195" s="113" t="s">
        <v>144</v>
      </c>
      <c r="E195" s="113">
        <f>SUBTOTAL(9,E196)</f>
        <v>0</v>
      </c>
      <c r="F195" s="113">
        <f>SUBTOTAL(9,F196)</f>
        <v>0</v>
      </c>
      <c r="G195" s="232">
        <f>SUBTOTAL(9,G196)</f>
        <v>0</v>
      </c>
    </row>
    <row r="196" spans="1:7" ht="16.5" hidden="1" x14ac:dyDescent="0.25">
      <c r="A196" s="103" t="s">
        <v>153</v>
      </c>
      <c r="B196" s="114"/>
      <c r="C196" s="106"/>
      <c r="D196" s="106"/>
      <c r="E196" s="106"/>
      <c r="F196" s="106"/>
      <c r="G196" s="113">
        <v>0</v>
      </c>
    </row>
    <row r="197" spans="1:7" s="168" customFormat="1" ht="16.5" x14ac:dyDescent="0.25">
      <c r="A197" s="120" t="s">
        <v>282</v>
      </c>
      <c r="B197" s="118" t="s">
        <v>3525</v>
      </c>
      <c r="C197" s="113" t="s">
        <v>144</v>
      </c>
      <c r="D197" s="113" t="s">
        <v>144</v>
      </c>
      <c r="E197" s="113">
        <f>SUBTOTAL(9,E198)</f>
        <v>0</v>
      </c>
      <c r="F197" s="113">
        <f>SUBTOTAL(9,F198)</f>
        <v>0</v>
      </c>
      <c r="G197" s="232">
        <f>SUBTOTAL(9,G198)</f>
        <v>0</v>
      </c>
    </row>
    <row r="198" spans="1:7" ht="16.5" hidden="1" x14ac:dyDescent="0.25">
      <c r="A198" s="103" t="s">
        <v>153</v>
      </c>
      <c r="B198" s="114"/>
      <c r="C198" s="106"/>
      <c r="D198" s="106"/>
      <c r="E198" s="106"/>
      <c r="F198" s="106"/>
      <c r="G198" s="113">
        <v>0</v>
      </c>
    </row>
    <row r="199" spans="1:7" s="168" customFormat="1" ht="33" x14ac:dyDescent="0.25">
      <c r="A199" s="120" t="s">
        <v>283</v>
      </c>
      <c r="B199" s="118" t="s">
        <v>3526</v>
      </c>
      <c r="C199" s="113" t="s">
        <v>144</v>
      </c>
      <c r="D199" s="113" t="s">
        <v>144</v>
      </c>
      <c r="E199" s="113">
        <f>SUBTOTAL(9,E200)</f>
        <v>0</v>
      </c>
      <c r="F199" s="113">
        <f>SUBTOTAL(9,F200)</f>
        <v>0</v>
      </c>
      <c r="G199" s="232">
        <f>SUBTOTAL(9,G200)</f>
        <v>0</v>
      </c>
    </row>
    <row r="200" spans="1:7" ht="16.5" hidden="1" x14ac:dyDescent="0.25">
      <c r="A200" s="103" t="s">
        <v>153</v>
      </c>
      <c r="B200" s="114"/>
      <c r="C200" s="106"/>
      <c r="D200" s="106"/>
      <c r="E200" s="106"/>
      <c r="F200" s="106"/>
      <c r="G200" s="113">
        <v>0</v>
      </c>
    </row>
    <row r="201" spans="1:7" s="168" customFormat="1" ht="16.5" x14ac:dyDescent="0.25">
      <c r="A201" s="120" t="s">
        <v>284</v>
      </c>
      <c r="B201" s="118" t="s">
        <v>3527</v>
      </c>
      <c r="C201" s="113" t="s">
        <v>144</v>
      </c>
      <c r="D201" s="113" t="s">
        <v>144</v>
      </c>
      <c r="E201" s="113">
        <f>SUBTOTAL(9,E202)</f>
        <v>0</v>
      </c>
      <c r="F201" s="113">
        <f>SUBTOTAL(9,F202)</f>
        <v>0</v>
      </c>
      <c r="G201" s="232">
        <f>SUBTOTAL(9,G202)</f>
        <v>0</v>
      </c>
    </row>
    <row r="202" spans="1:7" ht="16.5" hidden="1" x14ac:dyDescent="0.25">
      <c r="A202" s="103" t="s">
        <v>153</v>
      </c>
      <c r="B202" s="114"/>
      <c r="C202" s="106"/>
      <c r="D202" s="106"/>
      <c r="E202" s="106"/>
      <c r="F202" s="106"/>
      <c r="G202" s="113">
        <v>0</v>
      </c>
    </row>
    <row r="203" spans="1:7" s="168" customFormat="1" ht="16.5" x14ac:dyDescent="0.25">
      <c r="A203" s="120" t="s">
        <v>285</v>
      </c>
      <c r="B203" s="118" t="s">
        <v>224</v>
      </c>
      <c r="C203" s="113" t="s">
        <v>144</v>
      </c>
      <c r="D203" s="113" t="s">
        <v>144</v>
      </c>
      <c r="E203" s="113">
        <f>E204+E206+E208+E210+E212+E214</f>
        <v>0</v>
      </c>
      <c r="F203" s="113">
        <f>F204+F206+F208+F210+F212+F214</f>
        <v>0</v>
      </c>
      <c r="G203" s="232">
        <f>G204+G206+G208+G210+G212+G214</f>
        <v>0</v>
      </c>
    </row>
    <row r="204" spans="1:7" s="168" customFormat="1" ht="33" x14ac:dyDescent="0.25">
      <c r="A204" s="120" t="s">
        <v>286</v>
      </c>
      <c r="B204" s="118" t="s">
        <v>3522</v>
      </c>
      <c r="C204" s="113" t="s">
        <v>144</v>
      </c>
      <c r="D204" s="113" t="s">
        <v>144</v>
      </c>
      <c r="E204" s="113">
        <f>SUBTOTAL(9,E205)</f>
        <v>0</v>
      </c>
      <c r="F204" s="113">
        <f>SUBTOTAL(9,F205)</f>
        <v>0</v>
      </c>
      <c r="G204" s="113">
        <f>SUBTOTAL(9,G205)</f>
        <v>0</v>
      </c>
    </row>
    <row r="205" spans="1:7" ht="16.5" hidden="1" x14ac:dyDescent="0.25">
      <c r="A205" s="103" t="s">
        <v>153</v>
      </c>
      <c r="B205" s="114"/>
      <c r="C205" s="106"/>
      <c r="D205" s="106"/>
      <c r="E205" s="106"/>
      <c r="F205" s="106"/>
      <c r="G205" s="113">
        <v>0</v>
      </c>
    </row>
    <row r="206" spans="1:7" s="168" customFormat="1" ht="16.5" x14ac:dyDescent="0.25">
      <c r="A206" s="120" t="s">
        <v>287</v>
      </c>
      <c r="B206" s="118" t="s">
        <v>3523</v>
      </c>
      <c r="C206" s="113" t="s">
        <v>144</v>
      </c>
      <c r="D206" s="113" t="s">
        <v>144</v>
      </c>
      <c r="E206" s="113">
        <f>SUBTOTAL(9,E207)</f>
        <v>0</v>
      </c>
      <c r="F206" s="113">
        <f>SUBTOTAL(9,F207)</f>
        <v>0</v>
      </c>
      <c r="G206" s="232">
        <f>SUBTOTAL(9,G207)</f>
        <v>0</v>
      </c>
    </row>
    <row r="207" spans="1:7" ht="16.5" hidden="1" x14ac:dyDescent="0.25">
      <c r="A207" s="103" t="s">
        <v>153</v>
      </c>
      <c r="B207" s="114"/>
      <c r="C207" s="106"/>
      <c r="D207" s="106"/>
      <c r="E207" s="106"/>
      <c r="F207" s="106"/>
      <c r="G207" s="113">
        <v>0</v>
      </c>
    </row>
    <row r="208" spans="1:7" s="168" customFormat="1" ht="16.5" x14ac:dyDescent="0.25">
      <c r="A208" s="120" t="s">
        <v>288</v>
      </c>
      <c r="B208" s="118" t="s">
        <v>3524</v>
      </c>
      <c r="C208" s="113" t="s">
        <v>144</v>
      </c>
      <c r="D208" s="113" t="s">
        <v>144</v>
      </c>
      <c r="E208" s="113">
        <f>SUBTOTAL(9,E209)</f>
        <v>0</v>
      </c>
      <c r="F208" s="113">
        <f>SUBTOTAL(9,F209)</f>
        <v>0</v>
      </c>
      <c r="G208" s="232">
        <f>SUBTOTAL(9,G209)</f>
        <v>0</v>
      </c>
    </row>
    <row r="209" spans="1:7" ht="16.5" hidden="1" x14ac:dyDescent="0.25">
      <c r="A209" s="103" t="s">
        <v>153</v>
      </c>
      <c r="B209" s="114"/>
      <c r="C209" s="106"/>
      <c r="D209" s="106"/>
      <c r="E209" s="106"/>
      <c r="F209" s="106"/>
      <c r="G209" s="113">
        <v>0</v>
      </c>
    </row>
    <row r="210" spans="1:7" s="168" customFormat="1" ht="16.5" x14ac:dyDescent="0.25">
      <c r="A210" s="120" t="s">
        <v>289</v>
      </c>
      <c r="B210" s="118" t="s">
        <v>3525</v>
      </c>
      <c r="C210" s="113" t="s">
        <v>144</v>
      </c>
      <c r="D210" s="113" t="s">
        <v>144</v>
      </c>
      <c r="E210" s="113">
        <f>SUBTOTAL(9,E211)</f>
        <v>0</v>
      </c>
      <c r="F210" s="113">
        <f>SUBTOTAL(9,F211)</f>
        <v>0</v>
      </c>
      <c r="G210" s="232">
        <f>SUBTOTAL(9,G211)</f>
        <v>0</v>
      </c>
    </row>
    <row r="211" spans="1:7" ht="16.5" hidden="1" x14ac:dyDescent="0.25">
      <c r="A211" s="103" t="s">
        <v>153</v>
      </c>
      <c r="B211" s="114"/>
      <c r="C211" s="106"/>
      <c r="D211" s="106"/>
      <c r="E211" s="106"/>
      <c r="F211" s="106"/>
      <c r="G211" s="113">
        <v>0</v>
      </c>
    </row>
    <row r="212" spans="1:7" s="168" customFormat="1" ht="33" x14ac:dyDescent="0.25">
      <c r="A212" s="120" t="s">
        <v>290</v>
      </c>
      <c r="B212" s="118" t="s">
        <v>3526</v>
      </c>
      <c r="C212" s="113" t="s">
        <v>144</v>
      </c>
      <c r="D212" s="113" t="s">
        <v>144</v>
      </c>
      <c r="E212" s="113">
        <f>SUBTOTAL(9,E213)</f>
        <v>0</v>
      </c>
      <c r="F212" s="113">
        <f>SUBTOTAL(9,F213)</f>
        <v>0</v>
      </c>
      <c r="G212" s="232">
        <f>SUBTOTAL(9,G213)</f>
        <v>0</v>
      </c>
    </row>
    <row r="213" spans="1:7" ht="16.5" hidden="1" x14ac:dyDescent="0.25">
      <c r="A213" s="103" t="s">
        <v>153</v>
      </c>
      <c r="B213" s="114"/>
      <c r="C213" s="106"/>
      <c r="D213" s="106"/>
      <c r="E213" s="106"/>
      <c r="F213" s="106"/>
      <c r="G213" s="113">
        <v>0</v>
      </c>
    </row>
    <row r="214" spans="1:7" s="168" customFormat="1" ht="16.5" x14ac:dyDescent="0.25">
      <c r="A214" s="120" t="s">
        <v>291</v>
      </c>
      <c r="B214" s="118" t="s">
        <v>3527</v>
      </c>
      <c r="C214" s="113" t="s">
        <v>144</v>
      </c>
      <c r="D214" s="113" t="s">
        <v>144</v>
      </c>
      <c r="E214" s="113">
        <f>SUBTOTAL(9,E215)</f>
        <v>0</v>
      </c>
      <c r="F214" s="113">
        <f>SUBTOTAL(9,F215)</f>
        <v>0</v>
      </c>
      <c r="G214" s="232">
        <f>SUBTOTAL(9,G215)</f>
        <v>0</v>
      </c>
    </row>
    <row r="215" spans="1:7" ht="16.5" hidden="1" x14ac:dyDescent="0.25">
      <c r="A215" s="103" t="s">
        <v>153</v>
      </c>
      <c r="B215" s="114"/>
      <c r="C215" s="106"/>
      <c r="D215" s="106"/>
      <c r="E215" s="106"/>
      <c r="F215" s="106"/>
      <c r="G215" s="113">
        <v>0</v>
      </c>
    </row>
    <row r="216" spans="1:7" s="168" customFormat="1" ht="16.5" x14ac:dyDescent="0.25">
      <c r="A216" s="216" t="s">
        <v>292</v>
      </c>
      <c r="B216" s="118" t="s">
        <v>232</v>
      </c>
      <c r="C216" s="113" t="s">
        <v>144</v>
      </c>
      <c r="D216" s="113" t="s">
        <v>144</v>
      </c>
      <c r="E216" s="113">
        <f>E217+E230+E243+E256</f>
        <v>0</v>
      </c>
      <c r="F216" s="113">
        <f>F217+F230+F243+F256</f>
        <v>0</v>
      </c>
      <c r="G216" s="232">
        <f>G217+G230+G243+G256</f>
        <v>0</v>
      </c>
    </row>
    <row r="217" spans="1:7" s="168" customFormat="1" ht="16.5" x14ac:dyDescent="0.25">
      <c r="A217" s="120" t="s">
        <v>293</v>
      </c>
      <c r="B217" s="118" t="s">
        <v>150</v>
      </c>
      <c r="C217" s="113" t="s">
        <v>144</v>
      </c>
      <c r="D217" s="113" t="s">
        <v>144</v>
      </c>
      <c r="E217" s="113">
        <f>E218+E220+E222+E224+E226+E228</f>
        <v>0</v>
      </c>
      <c r="F217" s="113">
        <f>F218+F220+F222+F224+F226+F228</f>
        <v>0</v>
      </c>
      <c r="G217" s="113">
        <f>G218+G220+G222+G224+G226+G228</f>
        <v>0</v>
      </c>
    </row>
    <row r="218" spans="1:7" s="168" customFormat="1" ht="33" x14ac:dyDescent="0.25">
      <c r="A218" s="120" t="s">
        <v>294</v>
      </c>
      <c r="B218" s="118" t="s">
        <v>3522</v>
      </c>
      <c r="C218" s="113" t="s">
        <v>144</v>
      </c>
      <c r="D218" s="113" t="s">
        <v>144</v>
      </c>
      <c r="E218" s="113">
        <f>SUBTOTAL(9,E219)</f>
        <v>0</v>
      </c>
      <c r="F218" s="113">
        <f>SUBTOTAL(9,F219)</f>
        <v>0</v>
      </c>
      <c r="G218" s="113">
        <f>SUBTOTAL(9,G219)</f>
        <v>0</v>
      </c>
    </row>
    <row r="219" spans="1:7" ht="16.5" hidden="1" x14ac:dyDescent="0.25">
      <c r="A219" s="103" t="s">
        <v>153</v>
      </c>
      <c r="B219" s="114"/>
      <c r="C219" s="106"/>
      <c r="D219" s="106"/>
      <c r="E219" s="106"/>
      <c r="F219" s="106"/>
      <c r="G219" s="113">
        <v>0</v>
      </c>
    </row>
    <row r="220" spans="1:7" s="168" customFormat="1" ht="16.5" x14ac:dyDescent="0.25">
      <c r="A220" s="120" t="s">
        <v>295</v>
      </c>
      <c r="B220" s="118" t="s">
        <v>3523</v>
      </c>
      <c r="C220" s="113" t="s">
        <v>144</v>
      </c>
      <c r="D220" s="113" t="s">
        <v>144</v>
      </c>
      <c r="E220" s="113">
        <f>SUBTOTAL(9,E221)</f>
        <v>0</v>
      </c>
      <c r="F220" s="113">
        <f>SUBTOTAL(9,F221)</f>
        <v>0</v>
      </c>
      <c r="G220" s="232">
        <f>SUBTOTAL(9,G221)</f>
        <v>0</v>
      </c>
    </row>
    <row r="221" spans="1:7" ht="16.5" hidden="1" x14ac:dyDescent="0.25">
      <c r="A221" s="103" t="s">
        <v>153</v>
      </c>
      <c r="B221" s="114"/>
      <c r="C221" s="106"/>
      <c r="D221" s="106"/>
      <c r="E221" s="106"/>
      <c r="F221" s="106"/>
      <c r="G221" s="113">
        <v>0</v>
      </c>
    </row>
    <row r="222" spans="1:7" s="168" customFormat="1" ht="16.5" x14ac:dyDescent="0.25">
      <c r="A222" s="120" t="s">
        <v>296</v>
      </c>
      <c r="B222" s="118" t="s">
        <v>3524</v>
      </c>
      <c r="C222" s="113" t="s">
        <v>144</v>
      </c>
      <c r="D222" s="113" t="s">
        <v>144</v>
      </c>
      <c r="E222" s="113">
        <f>SUBTOTAL(9,E223)</f>
        <v>0</v>
      </c>
      <c r="F222" s="113">
        <f>SUBTOTAL(9,F223)</f>
        <v>0</v>
      </c>
      <c r="G222" s="232">
        <f>SUBTOTAL(9,G223)</f>
        <v>0</v>
      </c>
    </row>
    <row r="223" spans="1:7" ht="16.5" hidden="1" x14ac:dyDescent="0.25">
      <c r="A223" s="103" t="s">
        <v>153</v>
      </c>
      <c r="B223" s="114"/>
      <c r="C223" s="106"/>
      <c r="D223" s="106"/>
      <c r="E223" s="106"/>
      <c r="F223" s="106"/>
      <c r="G223" s="113">
        <v>0</v>
      </c>
    </row>
    <row r="224" spans="1:7" s="168" customFormat="1" ht="16.5" x14ac:dyDescent="0.25">
      <c r="A224" s="120" t="s">
        <v>297</v>
      </c>
      <c r="B224" s="118" t="s">
        <v>3525</v>
      </c>
      <c r="C224" s="113" t="s">
        <v>144</v>
      </c>
      <c r="D224" s="113" t="s">
        <v>144</v>
      </c>
      <c r="E224" s="113">
        <f>SUBTOTAL(9,E225)</f>
        <v>0</v>
      </c>
      <c r="F224" s="113">
        <f>SUBTOTAL(9,F225)</f>
        <v>0</v>
      </c>
      <c r="G224" s="232">
        <f>SUBTOTAL(9,G225)</f>
        <v>0</v>
      </c>
    </row>
    <row r="225" spans="1:7" ht="16.5" hidden="1" x14ac:dyDescent="0.25">
      <c r="A225" s="103" t="s">
        <v>153</v>
      </c>
      <c r="B225" s="114"/>
      <c r="C225" s="106"/>
      <c r="D225" s="106"/>
      <c r="E225" s="106"/>
      <c r="F225" s="106"/>
      <c r="G225" s="113">
        <v>0</v>
      </c>
    </row>
    <row r="226" spans="1:7" s="168" customFormat="1" ht="33" x14ac:dyDescent="0.25">
      <c r="A226" s="120" t="s">
        <v>298</v>
      </c>
      <c r="B226" s="118" t="s">
        <v>3526</v>
      </c>
      <c r="C226" s="113" t="s">
        <v>144</v>
      </c>
      <c r="D226" s="113" t="s">
        <v>144</v>
      </c>
      <c r="E226" s="113">
        <f>SUBTOTAL(9,E227)</f>
        <v>0</v>
      </c>
      <c r="F226" s="113">
        <f>SUBTOTAL(9,F227)</f>
        <v>0</v>
      </c>
      <c r="G226" s="232">
        <f>SUBTOTAL(9,G227)</f>
        <v>0</v>
      </c>
    </row>
    <row r="227" spans="1:7" ht="16.5" hidden="1" x14ac:dyDescent="0.25">
      <c r="A227" s="103" t="s">
        <v>153</v>
      </c>
      <c r="B227" s="114"/>
      <c r="C227" s="106"/>
      <c r="D227" s="106"/>
      <c r="E227" s="106"/>
      <c r="F227" s="106"/>
      <c r="G227" s="113">
        <v>0</v>
      </c>
    </row>
    <row r="228" spans="1:7" s="168" customFormat="1" ht="16.5" x14ac:dyDescent="0.25">
      <c r="A228" s="120" t="s">
        <v>299</v>
      </c>
      <c r="B228" s="118" t="s">
        <v>3527</v>
      </c>
      <c r="C228" s="113" t="s">
        <v>144</v>
      </c>
      <c r="D228" s="113" t="s">
        <v>144</v>
      </c>
      <c r="E228" s="113">
        <f>SUBTOTAL(9,E229)</f>
        <v>0</v>
      </c>
      <c r="F228" s="113">
        <f>SUBTOTAL(9,F229)</f>
        <v>0</v>
      </c>
      <c r="G228" s="232">
        <f>SUBTOTAL(9,G229)</f>
        <v>0</v>
      </c>
    </row>
    <row r="229" spans="1:7" ht="16.5" hidden="1" x14ac:dyDescent="0.25">
      <c r="A229" s="103" t="s">
        <v>153</v>
      </c>
      <c r="B229" s="114"/>
      <c r="C229" s="106"/>
      <c r="D229" s="106"/>
      <c r="E229" s="106"/>
      <c r="F229" s="106"/>
      <c r="G229" s="113">
        <v>0</v>
      </c>
    </row>
    <row r="230" spans="1:7" s="168" customFormat="1" ht="16.5" x14ac:dyDescent="0.25">
      <c r="A230" s="120" t="s">
        <v>300</v>
      </c>
      <c r="B230" s="118" t="s">
        <v>165</v>
      </c>
      <c r="C230" s="113" t="s">
        <v>144</v>
      </c>
      <c r="D230" s="113" t="s">
        <v>144</v>
      </c>
      <c r="E230" s="113">
        <f>E231+E233+E235+E237+E239+E241</f>
        <v>0</v>
      </c>
      <c r="F230" s="113">
        <f>F231+F233+F235+F237+F239+F241</f>
        <v>0</v>
      </c>
      <c r="G230" s="232">
        <f>G231+G233+G235+G237+G239+G241</f>
        <v>0</v>
      </c>
    </row>
    <row r="231" spans="1:7" s="168" customFormat="1" ht="33" x14ac:dyDescent="0.25">
      <c r="A231" s="120" t="s">
        <v>301</v>
      </c>
      <c r="B231" s="118" t="s">
        <v>3522</v>
      </c>
      <c r="C231" s="113" t="s">
        <v>144</v>
      </c>
      <c r="D231" s="113" t="s">
        <v>144</v>
      </c>
      <c r="E231" s="113">
        <f>SUBTOTAL(9,E232)</f>
        <v>0</v>
      </c>
      <c r="F231" s="113">
        <f>SUBTOTAL(9,F232)</f>
        <v>0</v>
      </c>
      <c r="G231" s="113">
        <f>SUBTOTAL(9,G232)</f>
        <v>0</v>
      </c>
    </row>
    <row r="232" spans="1:7" ht="16.5" hidden="1" x14ac:dyDescent="0.25">
      <c r="A232" s="103" t="s">
        <v>153</v>
      </c>
      <c r="B232" s="114"/>
      <c r="C232" s="106"/>
      <c r="D232" s="106"/>
      <c r="E232" s="106"/>
      <c r="F232" s="106"/>
      <c r="G232" s="113">
        <v>0</v>
      </c>
    </row>
    <row r="233" spans="1:7" s="168" customFormat="1" ht="16.5" x14ac:dyDescent="0.25">
      <c r="A233" s="120" t="s">
        <v>302</v>
      </c>
      <c r="B233" s="118" t="s">
        <v>3523</v>
      </c>
      <c r="C233" s="113" t="s">
        <v>144</v>
      </c>
      <c r="D233" s="113" t="s">
        <v>144</v>
      </c>
      <c r="E233" s="113">
        <f>SUBTOTAL(9,E234)</f>
        <v>0</v>
      </c>
      <c r="F233" s="113">
        <f>SUBTOTAL(9,F234)</f>
        <v>0</v>
      </c>
      <c r="G233" s="232">
        <f>SUBTOTAL(9,G234)</f>
        <v>0</v>
      </c>
    </row>
    <row r="234" spans="1:7" ht="16.5" hidden="1" x14ac:dyDescent="0.25">
      <c r="A234" s="103" t="s">
        <v>153</v>
      </c>
      <c r="B234" s="114"/>
      <c r="C234" s="106"/>
      <c r="D234" s="106"/>
      <c r="E234" s="106"/>
      <c r="F234" s="106"/>
      <c r="G234" s="113">
        <v>0</v>
      </c>
    </row>
    <row r="235" spans="1:7" s="168" customFormat="1" ht="16.5" x14ac:dyDescent="0.25">
      <c r="A235" s="120" t="s">
        <v>303</v>
      </c>
      <c r="B235" s="118" t="s">
        <v>3524</v>
      </c>
      <c r="C235" s="113" t="s">
        <v>144</v>
      </c>
      <c r="D235" s="113" t="s">
        <v>144</v>
      </c>
      <c r="E235" s="113">
        <f>SUBTOTAL(9,E236)</f>
        <v>0</v>
      </c>
      <c r="F235" s="113">
        <f>SUBTOTAL(9,F236)</f>
        <v>0</v>
      </c>
      <c r="G235" s="232">
        <f>SUBTOTAL(9,G236)</f>
        <v>0</v>
      </c>
    </row>
    <row r="236" spans="1:7" ht="16.5" hidden="1" x14ac:dyDescent="0.25">
      <c r="A236" s="103" t="s">
        <v>153</v>
      </c>
      <c r="B236" s="114"/>
      <c r="C236" s="106"/>
      <c r="D236" s="106"/>
      <c r="E236" s="106"/>
      <c r="F236" s="106"/>
      <c r="G236" s="113">
        <v>0</v>
      </c>
    </row>
    <row r="237" spans="1:7" s="168" customFormat="1" ht="16.5" x14ac:dyDescent="0.25">
      <c r="A237" s="120" t="s">
        <v>304</v>
      </c>
      <c r="B237" s="118" t="s">
        <v>3525</v>
      </c>
      <c r="C237" s="113" t="s">
        <v>144</v>
      </c>
      <c r="D237" s="113" t="s">
        <v>144</v>
      </c>
      <c r="E237" s="113">
        <f>SUBTOTAL(9,E238)</f>
        <v>0</v>
      </c>
      <c r="F237" s="113">
        <f>SUBTOTAL(9,F238)</f>
        <v>0</v>
      </c>
      <c r="G237" s="232">
        <f>SUBTOTAL(9,G238)</f>
        <v>0</v>
      </c>
    </row>
    <row r="238" spans="1:7" ht="16.5" hidden="1" x14ac:dyDescent="0.25">
      <c r="A238" s="103" t="s">
        <v>153</v>
      </c>
      <c r="B238" s="114"/>
      <c r="C238" s="106"/>
      <c r="D238" s="106"/>
      <c r="E238" s="106"/>
      <c r="F238" s="106"/>
      <c r="G238" s="113">
        <v>0</v>
      </c>
    </row>
    <row r="239" spans="1:7" s="168" customFormat="1" ht="33" x14ac:dyDescent="0.25">
      <c r="A239" s="120" t="s">
        <v>305</v>
      </c>
      <c r="B239" s="118" t="s">
        <v>3526</v>
      </c>
      <c r="C239" s="113" t="s">
        <v>144</v>
      </c>
      <c r="D239" s="113" t="s">
        <v>144</v>
      </c>
      <c r="E239" s="113">
        <f>SUBTOTAL(9,E240)</f>
        <v>0</v>
      </c>
      <c r="F239" s="113">
        <f>SUBTOTAL(9,F240)</f>
        <v>0</v>
      </c>
      <c r="G239" s="232">
        <f>SUBTOTAL(9,G240)</f>
        <v>0</v>
      </c>
    </row>
    <row r="240" spans="1:7" ht="16.5" hidden="1" x14ac:dyDescent="0.25">
      <c r="A240" s="103" t="s">
        <v>153</v>
      </c>
      <c r="B240" s="114"/>
      <c r="C240" s="106"/>
      <c r="D240" s="106"/>
      <c r="E240" s="106"/>
      <c r="F240" s="106"/>
      <c r="G240" s="113">
        <v>0</v>
      </c>
    </row>
    <row r="241" spans="1:7" s="168" customFormat="1" ht="16.5" x14ac:dyDescent="0.25">
      <c r="A241" s="120" t="s">
        <v>306</v>
      </c>
      <c r="B241" s="118" t="s">
        <v>3527</v>
      </c>
      <c r="C241" s="113" t="s">
        <v>144</v>
      </c>
      <c r="D241" s="113" t="s">
        <v>144</v>
      </c>
      <c r="E241" s="113">
        <f>SUBTOTAL(9,E242)</f>
        <v>0</v>
      </c>
      <c r="F241" s="113">
        <f>SUBTOTAL(9,F242)</f>
        <v>0</v>
      </c>
      <c r="G241" s="232">
        <f>SUBTOTAL(9,G242)</f>
        <v>0</v>
      </c>
    </row>
    <row r="242" spans="1:7" ht="16.5" hidden="1" x14ac:dyDescent="0.25">
      <c r="A242" s="103" t="s">
        <v>153</v>
      </c>
      <c r="B242" s="114"/>
      <c r="C242" s="106"/>
      <c r="D242" s="106"/>
      <c r="E242" s="106"/>
      <c r="F242" s="106"/>
      <c r="G242" s="113">
        <v>0</v>
      </c>
    </row>
    <row r="243" spans="1:7" s="168" customFormat="1" ht="16.5" x14ac:dyDescent="0.25">
      <c r="A243" s="120" t="s">
        <v>307</v>
      </c>
      <c r="B243" s="118" t="s">
        <v>173</v>
      </c>
      <c r="C243" s="113" t="s">
        <v>144</v>
      </c>
      <c r="D243" s="113" t="s">
        <v>144</v>
      </c>
      <c r="E243" s="113">
        <f>E244+E246+E248+E250+E252+E254</f>
        <v>0</v>
      </c>
      <c r="F243" s="113">
        <f>F244+F246+F248+F250+F252+F254</f>
        <v>0</v>
      </c>
      <c r="G243" s="232">
        <f>G244+G246+G248+G250+G252+G254</f>
        <v>0</v>
      </c>
    </row>
    <row r="244" spans="1:7" s="168" customFormat="1" ht="33" x14ac:dyDescent="0.25">
      <c r="A244" s="120" t="s">
        <v>308</v>
      </c>
      <c r="B244" s="118" t="s">
        <v>3522</v>
      </c>
      <c r="C244" s="113" t="s">
        <v>144</v>
      </c>
      <c r="D244" s="113" t="s">
        <v>144</v>
      </c>
      <c r="E244" s="113">
        <f>SUBTOTAL(9,E245)</f>
        <v>0</v>
      </c>
      <c r="F244" s="113">
        <f>SUBTOTAL(9,F245)</f>
        <v>0</v>
      </c>
      <c r="G244" s="113">
        <f>SUBTOTAL(9,G245)</f>
        <v>0</v>
      </c>
    </row>
    <row r="245" spans="1:7" ht="16.5" hidden="1" x14ac:dyDescent="0.25">
      <c r="A245" s="103" t="s">
        <v>153</v>
      </c>
      <c r="B245" s="114"/>
      <c r="C245" s="106"/>
      <c r="D245" s="106"/>
      <c r="E245" s="106"/>
      <c r="F245" s="106"/>
      <c r="G245" s="113">
        <v>0</v>
      </c>
    </row>
    <row r="246" spans="1:7" s="168" customFormat="1" ht="16.5" x14ac:dyDescent="0.25">
      <c r="A246" s="120" t="s">
        <v>309</v>
      </c>
      <c r="B246" s="118" t="s">
        <v>3523</v>
      </c>
      <c r="C246" s="113" t="s">
        <v>144</v>
      </c>
      <c r="D246" s="113" t="s">
        <v>144</v>
      </c>
      <c r="E246" s="113">
        <f>SUBTOTAL(9,E247)</f>
        <v>0</v>
      </c>
      <c r="F246" s="113">
        <f>SUBTOTAL(9,F247)</f>
        <v>0</v>
      </c>
      <c r="G246" s="232">
        <f>SUBTOTAL(9,G247)</f>
        <v>0</v>
      </c>
    </row>
    <row r="247" spans="1:7" ht="16.5" hidden="1" x14ac:dyDescent="0.25">
      <c r="A247" s="103" t="s">
        <v>153</v>
      </c>
      <c r="B247" s="114"/>
      <c r="C247" s="106"/>
      <c r="D247" s="106"/>
      <c r="E247" s="106"/>
      <c r="F247" s="106"/>
      <c r="G247" s="113">
        <v>0</v>
      </c>
    </row>
    <row r="248" spans="1:7" s="168" customFormat="1" ht="16.5" x14ac:dyDescent="0.25">
      <c r="A248" s="120" t="s">
        <v>310</v>
      </c>
      <c r="B248" s="118" t="s">
        <v>3524</v>
      </c>
      <c r="C248" s="113" t="s">
        <v>144</v>
      </c>
      <c r="D248" s="113" t="s">
        <v>144</v>
      </c>
      <c r="E248" s="113">
        <f>SUBTOTAL(9,E249)</f>
        <v>0</v>
      </c>
      <c r="F248" s="113">
        <f>SUBTOTAL(9,F249)</f>
        <v>0</v>
      </c>
      <c r="G248" s="232">
        <f>SUBTOTAL(9,G249)</f>
        <v>0</v>
      </c>
    </row>
    <row r="249" spans="1:7" ht="16.5" hidden="1" x14ac:dyDescent="0.25">
      <c r="A249" s="103" t="s">
        <v>153</v>
      </c>
      <c r="B249" s="114"/>
      <c r="C249" s="106"/>
      <c r="D249" s="106"/>
      <c r="E249" s="106"/>
      <c r="F249" s="106"/>
      <c r="G249" s="113">
        <v>0</v>
      </c>
    </row>
    <row r="250" spans="1:7" s="168" customFormat="1" ht="16.5" x14ac:dyDescent="0.25">
      <c r="A250" s="120" t="s">
        <v>311</v>
      </c>
      <c r="B250" s="118" t="s">
        <v>3525</v>
      </c>
      <c r="C250" s="113" t="s">
        <v>144</v>
      </c>
      <c r="D250" s="113" t="s">
        <v>144</v>
      </c>
      <c r="E250" s="113">
        <f>SUBTOTAL(9,E251)</f>
        <v>0</v>
      </c>
      <c r="F250" s="113">
        <f>SUBTOTAL(9,F251)</f>
        <v>0</v>
      </c>
      <c r="G250" s="232">
        <f>SUBTOTAL(9,G251)</f>
        <v>0</v>
      </c>
    </row>
    <row r="251" spans="1:7" ht="16.5" hidden="1" x14ac:dyDescent="0.25">
      <c r="A251" s="103" t="s">
        <v>153</v>
      </c>
      <c r="B251" s="114"/>
      <c r="C251" s="106"/>
      <c r="D251" s="106"/>
      <c r="E251" s="106"/>
      <c r="F251" s="106"/>
      <c r="G251" s="113">
        <v>0</v>
      </c>
    </row>
    <row r="252" spans="1:7" s="168" customFormat="1" ht="33" x14ac:dyDescent="0.25">
      <c r="A252" s="120" t="s">
        <v>312</v>
      </c>
      <c r="B252" s="118" t="s">
        <v>3526</v>
      </c>
      <c r="C252" s="113" t="s">
        <v>144</v>
      </c>
      <c r="D252" s="113" t="s">
        <v>144</v>
      </c>
      <c r="E252" s="113">
        <f>SUBTOTAL(9,E253)</f>
        <v>0</v>
      </c>
      <c r="F252" s="113">
        <f>SUBTOTAL(9,F253)</f>
        <v>0</v>
      </c>
      <c r="G252" s="232">
        <f>SUBTOTAL(9,G253)</f>
        <v>0</v>
      </c>
    </row>
    <row r="253" spans="1:7" ht="16.5" hidden="1" x14ac:dyDescent="0.25">
      <c r="A253" s="103" t="s">
        <v>153</v>
      </c>
      <c r="B253" s="114"/>
      <c r="C253" s="106"/>
      <c r="D253" s="106"/>
      <c r="E253" s="106"/>
      <c r="F253" s="106"/>
      <c r="G253" s="113">
        <v>0</v>
      </c>
    </row>
    <row r="254" spans="1:7" s="168" customFormat="1" ht="16.5" x14ac:dyDescent="0.25">
      <c r="A254" s="120" t="s">
        <v>313</v>
      </c>
      <c r="B254" s="118" t="s">
        <v>3527</v>
      </c>
      <c r="C254" s="113" t="s">
        <v>144</v>
      </c>
      <c r="D254" s="113" t="s">
        <v>144</v>
      </c>
      <c r="E254" s="113">
        <f>SUBTOTAL(9,E255)</f>
        <v>0</v>
      </c>
      <c r="F254" s="113">
        <f>SUBTOTAL(9,F255)</f>
        <v>0</v>
      </c>
      <c r="G254" s="232">
        <f>SUBTOTAL(9,G255)</f>
        <v>0</v>
      </c>
    </row>
    <row r="255" spans="1:7" ht="16.5" hidden="1" x14ac:dyDescent="0.25">
      <c r="A255" s="103" t="s">
        <v>153</v>
      </c>
      <c r="B255" s="114"/>
      <c r="C255" s="106"/>
      <c r="D255" s="106"/>
      <c r="E255" s="106"/>
      <c r="F255" s="106"/>
      <c r="G255" s="113">
        <v>0</v>
      </c>
    </row>
    <row r="256" spans="1:7" s="168" customFormat="1" ht="16.5" x14ac:dyDescent="0.25">
      <c r="A256" s="120" t="s">
        <v>314</v>
      </c>
      <c r="B256" s="118" t="s">
        <v>224</v>
      </c>
      <c r="C256" s="113" t="s">
        <v>144</v>
      </c>
      <c r="D256" s="113" t="s">
        <v>144</v>
      </c>
      <c r="E256" s="113">
        <f>E257+E259+E261+E263+E265+E267</f>
        <v>0</v>
      </c>
      <c r="F256" s="113">
        <f>F257+F259+F261+F263+F265+F267</f>
        <v>0</v>
      </c>
      <c r="G256" s="232">
        <f>G257+G259+G261+G263+G265+G267</f>
        <v>0</v>
      </c>
    </row>
    <row r="257" spans="1:7" s="168" customFormat="1" ht="33" x14ac:dyDescent="0.25">
      <c r="A257" s="120" t="s">
        <v>315</v>
      </c>
      <c r="B257" s="118" t="s">
        <v>3522</v>
      </c>
      <c r="C257" s="113" t="s">
        <v>144</v>
      </c>
      <c r="D257" s="113" t="s">
        <v>144</v>
      </c>
      <c r="E257" s="113">
        <f>SUBTOTAL(9,E258)</f>
        <v>0</v>
      </c>
      <c r="F257" s="113">
        <f>SUBTOTAL(9,F258)</f>
        <v>0</v>
      </c>
      <c r="G257" s="113">
        <f>SUBTOTAL(9,G258)</f>
        <v>0</v>
      </c>
    </row>
    <row r="258" spans="1:7" ht="16.5" hidden="1" x14ac:dyDescent="0.25">
      <c r="A258" s="103" t="s">
        <v>153</v>
      </c>
      <c r="B258" s="114"/>
      <c r="C258" s="106"/>
      <c r="D258" s="106"/>
      <c r="E258" s="106"/>
      <c r="F258" s="106"/>
      <c r="G258" s="113">
        <v>0</v>
      </c>
    </row>
    <row r="259" spans="1:7" s="168" customFormat="1" ht="16.5" x14ac:dyDescent="0.25">
      <c r="A259" s="120" t="s">
        <v>316</v>
      </c>
      <c r="B259" s="118" t="s">
        <v>3523</v>
      </c>
      <c r="C259" s="113" t="s">
        <v>144</v>
      </c>
      <c r="D259" s="113" t="s">
        <v>144</v>
      </c>
      <c r="E259" s="113">
        <f>SUBTOTAL(9,E260)</f>
        <v>0</v>
      </c>
      <c r="F259" s="113">
        <f>SUBTOTAL(9,F260)</f>
        <v>0</v>
      </c>
      <c r="G259" s="232">
        <f>SUBTOTAL(9,G260)</f>
        <v>0</v>
      </c>
    </row>
    <row r="260" spans="1:7" ht="16.5" hidden="1" x14ac:dyDescent="0.25">
      <c r="A260" s="103" t="s">
        <v>153</v>
      </c>
      <c r="B260" s="114"/>
      <c r="C260" s="106"/>
      <c r="D260" s="106"/>
      <c r="E260" s="106"/>
      <c r="F260" s="106"/>
      <c r="G260" s="113">
        <v>0</v>
      </c>
    </row>
    <row r="261" spans="1:7" s="168" customFormat="1" ht="16.5" x14ac:dyDescent="0.25">
      <c r="A261" s="120" t="s">
        <v>317</v>
      </c>
      <c r="B261" s="118" t="s">
        <v>3524</v>
      </c>
      <c r="C261" s="113" t="s">
        <v>144</v>
      </c>
      <c r="D261" s="113" t="s">
        <v>144</v>
      </c>
      <c r="E261" s="113">
        <f>SUBTOTAL(9,E262)</f>
        <v>0</v>
      </c>
      <c r="F261" s="113">
        <f>SUBTOTAL(9,F262)</f>
        <v>0</v>
      </c>
      <c r="G261" s="232">
        <f>SUBTOTAL(9,G262)</f>
        <v>0</v>
      </c>
    </row>
    <row r="262" spans="1:7" ht="16.5" hidden="1" x14ac:dyDescent="0.25">
      <c r="A262" s="103" t="s">
        <v>153</v>
      </c>
      <c r="B262" s="114"/>
      <c r="C262" s="106"/>
      <c r="D262" s="106"/>
      <c r="E262" s="106"/>
      <c r="F262" s="106"/>
      <c r="G262" s="113">
        <v>0</v>
      </c>
    </row>
    <row r="263" spans="1:7" s="168" customFormat="1" ht="16.5" x14ac:dyDescent="0.25">
      <c r="A263" s="120" t="s">
        <v>318</v>
      </c>
      <c r="B263" s="118" t="s">
        <v>3525</v>
      </c>
      <c r="C263" s="113" t="s">
        <v>144</v>
      </c>
      <c r="D263" s="113" t="s">
        <v>144</v>
      </c>
      <c r="E263" s="113">
        <f>SUBTOTAL(9,E264)</f>
        <v>0</v>
      </c>
      <c r="F263" s="113">
        <f>SUBTOTAL(9,F264)</f>
        <v>0</v>
      </c>
      <c r="G263" s="232">
        <f>SUBTOTAL(9,G264)</f>
        <v>0</v>
      </c>
    </row>
    <row r="264" spans="1:7" ht="16.5" hidden="1" x14ac:dyDescent="0.25">
      <c r="A264" s="103" t="s">
        <v>153</v>
      </c>
      <c r="B264" s="114"/>
      <c r="C264" s="106"/>
      <c r="D264" s="106"/>
      <c r="E264" s="106"/>
      <c r="F264" s="106"/>
      <c r="G264" s="113">
        <v>0</v>
      </c>
    </row>
    <row r="265" spans="1:7" s="168" customFormat="1" ht="33" x14ac:dyDescent="0.25">
      <c r="A265" s="120" t="s">
        <v>319</v>
      </c>
      <c r="B265" s="118" t="s">
        <v>3526</v>
      </c>
      <c r="C265" s="113" t="s">
        <v>144</v>
      </c>
      <c r="D265" s="113" t="s">
        <v>144</v>
      </c>
      <c r="E265" s="113">
        <f>SUBTOTAL(9,E266)</f>
        <v>0</v>
      </c>
      <c r="F265" s="113">
        <f>SUBTOTAL(9,F266)</f>
        <v>0</v>
      </c>
      <c r="G265" s="232">
        <f>SUBTOTAL(9,G266)</f>
        <v>0</v>
      </c>
    </row>
    <row r="266" spans="1:7" ht="16.5" hidden="1" x14ac:dyDescent="0.25">
      <c r="A266" s="103" t="s">
        <v>153</v>
      </c>
      <c r="B266" s="114"/>
      <c r="C266" s="106"/>
      <c r="D266" s="106"/>
      <c r="E266" s="106"/>
      <c r="F266" s="106"/>
      <c r="G266" s="113">
        <v>0</v>
      </c>
    </row>
    <row r="267" spans="1:7" s="168" customFormat="1" ht="16.5" x14ac:dyDescent="0.25">
      <c r="A267" s="120" t="s">
        <v>320</v>
      </c>
      <c r="B267" s="118" t="s">
        <v>3527</v>
      </c>
      <c r="C267" s="113" t="s">
        <v>144</v>
      </c>
      <c r="D267" s="113" t="s">
        <v>144</v>
      </c>
      <c r="E267" s="113">
        <f>SUBTOTAL(9,E268)</f>
        <v>0</v>
      </c>
      <c r="F267" s="113">
        <f>SUBTOTAL(9,F268)</f>
        <v>0</v>
      </c>
      <c r="G267" s="232">
        <f>SUBTOTAL(9,G268)</f>
        <v>0</v>
      </c>
    </row>
    <row r="268" spans="1:7" ht="16.5" hidden="1" x14ac:dyDescent="0.25">
      <c r="A268" s="103" t="s">
        <v>153</v>
      </c>
      <c r="B268" s="114"/>
      <c r="C268" s="106"/>
      <c r="D268" s="106"/>
      <c r="E268" s="106"/>
      <c r="F268" s="106"/>
      <c r="G268" s="113">
        <v>0</v>
      </c>
    </row>
    <row r="269" spans="1:7" s="168" customFormat="1" ht="16.5" x14ac:dyDescent="0.25">
      <c r="A269" s="120" t="s">
        <v>321</v>
      </c>
      <c r="B269" s="118" t="s">
        <v>322</v>
      </c>
      <c r="C269" s="113" t="s">
        <v>144</v>
      </c>
      <c r="D269" s="113" t="s">
        <v>144</v>
      </c>
      <c r="E269" s="113">
        <v>189711</v>
      </c>
      <c r="F269" s="113">
        <v>20921.790000000005</v>
      </c>
      <c r="G269" s="232">
        <v>282063.84057000023</v>
      </c>
    </row>
    <row r="270" spans="1:7" s="168" customFormat="1" ht="16.5" x14ac:dyDescent="0.25">
      <c r="A270" s="216" t="s">
        <v>323</v>
      </c>
      <c r="B270" s="118" t="s">
        <v>148</v>
      </c>
      <c r="C270" s="113" t="s">
        <v>144</v>
      </c>
      <c r="D270" s="113" t="s">
        <v>144</v>
      </c>
      <c r="E270" s="113">
        <v>189711</v>
      </c>
      <c r="F270" s="113">
        <v>20921.790000000005</v>
      </c>
      <c r="G270" s="113">
        <v>282063.84057000023</v>
      </c>
    </row>
    <row r="271" spans="1:7" s="168" customFormat="1" ht="16.5" x14ac:dyDescent="0.25">
      <c r="A271" s="120" t="s">
        <v>324</v>
      </c>
      <c r="B271" s="118" t="s">
        <v>150</v>
      </c>
      <c r="C271" s="113" t="s">
        <v>144</v>
      </c>
      <c r="D271" s="113" t="s">
        <v>144</v>
      </c>
      <c r="E271" s="113">
        <v>0</v>
      </c>
      <c r="F271" s="113">
        <v>0</v>
      </c>
      <c r="G271" s="113">
        <v>0</v>
      </c>
    </row>
    <row r="272" spans="1:7" s="168" customFormat="1" ht="33" x14ac:dyDescent="0.25">
      <c r="A272" s="120" t="s">
        <v>325</v>
      </c>
      <c r="B272" s="118" t="s">
        <v>3528</v>
      </c>
      <c r="C272" s="113" t="s">
        <v>144</v>
      </c>
      <c r="D272" s="113" t="s">
        <v>144</v>
      </c>
      <c r="E272" s="113">
        <f>SUBTOTAL(9,E273:E273)</f>
        <v>0</v>
      </c>
      <c r="F272" s="113">
        <f>SUBTOTAL(9,F273:F273)</f>
        <v>0</v>
      </c>
      <c r="G272" s="113">
        <f>SUBTOTAL(9,G273:G273)</f>
        <v>0</v>
      </c>
    </row>
    <row r="273" spans="1:7" ht="16.5" hidden="1" x14ac:dyDescent="0.25">
      <c r="A273" s="103" t="s">
        <v>153</v>
      </c>
      <c r="B273" s="114"/>
      <c r="C273" s="106"/>
      <c r="D273" s="106"/>
      <c r="E273" s="106"/>
      <c r="F273" s="106"/>
      <c r="G273" s="113">
        <v>0</v>
      </c>
    </row>
    <row r="274" spans="1:7" s="168" customFormat="1" ht="16.5" x14ac:dyDescent="0.25">
      <c r="A274" s="120" t="s">
        <v>326</v>
      </c>
      <c r="B274" s="118" t="s">
        <v>3523</v>
      </c>
      <c r="C274" s="113" t="s">
        <v>144</v>
      </c>
      <c r="D274" s="113" t="s">
        <v>144</v>
      </c>
      <c r="E274" s="113">
        <f>SUBTOTAL(9,E275:E275)</f>
        <v>0</v>
      </c>
      <c r="F274" s="113">
        <f>SUBTOTAL(9,F275:F275)</f>
        <v>0</v>
      </c>
      <c r="G274" s="232">
        <f>SUBTOTAL(9,G275:G275)</f>
        <v>0</v>
      </c>
    </row>
    <row r="275" spans="1:7" ht="16.5" hidden="1" x14ac:dyDescent="0.25">
      <c r="A275" s="103" t="s">
        <v>153</v>
      </c>
      <c r="B275" s="114"/>
      <c r="C275" s="106"/>
      <c r="D275" s="106"/>
      <c r="E275" s="106"/>
      <c r="F275" s="106"/>
      <c r="G275" s="113">
        <v>0</v>
      </c>
    </row>
    <row r="276" spans="1:7" s="168" customFormat="1" ht="16.5" x14ac:dyDescent="0.25">
      <c r="A276" s="120" t="s">
        <v>327</v>
      </c>
      <c r="B276" s="118" t="s">
        <v>3524</v>
      </c>
      <c r="C276" s="113" t="s">
        <v>144</v>
      </c>
      <c r="D276" s="113" t="s">
        <v>144</v>
      </c>
      <c r="E276" s="113">
        <f>SUBTOTAL(9,E277:E277)</f>
        <v>0</v>
      </c>
      <c r="F276" s="113">
        <f>SUBTOTAL(9,F277:F277)</f>
        <v>0</v>
      </c>
      <c r="G276" s="232">
        <f>SUBTOTAL(9,G277:G277)</f>
        <v>0</v>
      </c>
    </row>
    <row r="277" spans="1:7" ht="16.5" hidden="1" x14ac:dyDescent="0.25">
      <c r="A277" s="103" t="s">
        <v>153</v>
      </c>
      <c r="B277" s="114"/>
      <c r="C277" s="106"/>
      <c r="D277" s="106"/>
      <c r="E277" s="106"/>
      <c r="F277" s="106"/>
      <c r="G277" s="113">
        <v>0</v>
      </c>
    </row>
    <row r="278" spans="1:7" s="168" customFormat="1" ht="16.5" x14ac:dyDescent="0.25">
      <c r="A278" s="120" t="s">
        <v>328</v>
      </c>
      <c r="B278" s="118" t="s">
        <v>3525</v>
      </c>
      <c r="C278" s="113" t="s">
        <v>144</v>
      </c>
      <c r="D278" s="113" t="s">
        <v>144</v>
      </c>
      <c r="E278" s="113">
        <f>SUBTOTAL(9,E279:E279)</f>
        <v>0</v>
      </c>
      <c r="F278" s="113">
        <f>SUBTOTAL(9,F279:F279)</f>
        <v>0</v>
      </c>
      <c r="G278" s="232">
        <f>SUBTOTAL(9,G279:G279)</f>
        <v>0</v>
      </c>
    </row>
    <row r="279" spans="1:7" ht="16.5" hidden="1" x14ac:dyDescent="0.25">
      <c r="A279" s="103" t="s">
        <v>153</v>
      </c>
      <c r="B279" s="114"/>
      <c r="C279" s="106"/>
      <c r="D279" s="106"/>
      <c r="E279" s="106"/>
      <c r="F279" s="106"/>
      <c r="G279" s="113">
        <v>0</v>
      </c>
    </row>
    <row r="280" spans="1:7" s="168" customFormat="1" ht="33" x14ac:dyDescent="0.25">
      <c r="A280" s="120" t="s">
        <v>329</v>
      </c>
      <c r="B280" s="118" t="s">
        <v>3526</v>
      </c>
      <c r="C280" s="113" t="s">
        <v>144</v>
      </c>
      <c r="D280" s="113" t="s">
        <v>144</v>
      </c>
      <c r="E280" s="113">
        <f>SUBTOTAL(9,E281)</f>
        <v>0</v>
      </c>
      <c r="F280" s="113">
        <f>SUBTOTAL(9,F281)</f>
        <v>0</v>
      </c>
      <c r="G280" s="232">
        <f>SUBTOTAL(9,G281)</f>
        <v>0</v>
      </c>
    </row>
    <row r="281" spans="1:7" ht="16.5" hidden="1" x14ac:dyDescent="0.25">
      <c r="A281" s="103" t="s">
        <v>153</v>
      </c>
      <c r="B281" s="114"/>
      <c r="C281" s="106"/>
      <c r="D281" s="106"/>
      <c r="E281" s="106"/>
      <c r="F281" s="106"/>
      <c r="G281" s="113">
        <v>0</v>
      </c>
    </row>
    <row r="282" spans="1:7" s="168" customFormat="1" ht="16.5" x14ac:dyDescent="0.25">
      <c r="A282" s="120" t="s">
        <v>330</v>
      </c>
      <c r="B282" s="118" t="s">
        <v>3527</v>
      </c>
      <c r="C282" s="113" t="s">
        <v>144</v>
      </c>
      <c r="D282" s="113" t="s">
        <v>144</v>
      </c>
      <c r="E282" s="113">
        <f>SUBTOTAL(9,E283)</f>
        <v>0</v>
      </c>
      <c r="F282" s="113">
        <f>SUBTOTAL(9,F283)</f>
        <v>0</v>
      </c>
      <c r="G282" s="232">
        <f>SUBTOTAL(9,G283)</f>
        <v>0</v>
      </c>
    </row>
    <row r="283" spans="1:7" ht="16.5" hidden="1" x14ac:dyDescent="0.25">
      <c r="A283" s="103" t="s">
        <v>153</v>
      </c>
      <c r="B283" s="114"/>
      <c r="C283" s="106"/>
      <c r="D283" s="106"/>
      <c r="E283" s="106"/>
      <c r="F283" s="106"/>
      <c r="G283" s="113">
        <v>0</v>
      </c>
    </row>
    <row r="284" spans="1:7" s="168" customFormat="1" ht="16.5" x14ac:dyDescent="0.25">
      <c r="A284" s="120" t="s">
        <v>331</v>
      </c>
      <c r="B284" s="118" t="s">
        <v>165</v>
      </c>
      <c r="C284" s="113" t="s">
        <v>144</v>
      </c>
      <c r="D284" s="113" t="s">
        <v>144</v>
      </c>
      <c r="E284" s="113">
        <f>E285+E287+E289+E291+E293+E295</f>
        <v>0</v>
      </c>
      <c r="F284" s="113">
        <f>F285+F287+F289+F291+F293+F295</f>
        <v>0</v>
      </c>
      <c r="G284" s="232">
        <f>G285+G287+G289+G291+G293+G295</f>
        <v>0</v>
      </c>
    </row>
    <row r="285" spans="1:7" s="168" customFormat="1" ht="33" x14ac:dyDescent="0.25">
      <c r="A285" s="120" t="s">
        <v>332</v>
      </c>
      <c r="B285" s="118" t="s">
        <v>3522</v>
      </c>
      <c r="C285" s="113" t="s">
        <v>144</v>
      </c>
      <c r="D285" s="113" t="s">
        <v>144</v>
      </c>
      <c r="E285" s="113">
        <f>SUBTOTAL(9,E286)</f>
        <v>0</v>
      </c>
      <c r="F285" s="113">
        <f>SUBTOTAL(9,F286)</f>
        <v>0</v>
      </c>
      <c r="G285" s="113">
        <f>SUBTOTAL(9,G286)</f>
        <v>0</v>
      </c>
    </row>
    <row r="286" spans="1:7" ht="16.5" hidden="1" x14ac:dyDescent="0.25">
      <c r="A286" s="103" t="s">
        <v>153</v>
      </c>
      <c r="B286" s="114"/>
      <c r="C286" s="106"/>
      <c r="D286" s="106"/>
      <c r="E286" s="106"/>
      <c r="F286" s="106"/>
      <c r="G286" s="113">
        <v>0</v>
      </c>
    </row>
    <row r="287" spans="1:7" s="168" customFormat="1" ht="16.5" x14ac:dyDescent="0.25">
      <c r="A287" s="120" t="s">
        <v>333</v>
      </c>
      <c r="B287" s="118" t="s">
        <v>3523</v>
      </c>
      <c r="C287" s="113" t="s">
        <v>144</v>
      </c>
      <c r="D287" s="113" t="s">
        <v>144</v>
      </c>
      <c r="E287" s="113">
        <f>SUBTOTAL(9,E288)</f>
        <v>0</v>
      </c>
      <c r="F287" s="113">
        <f>SUBTOTAL(9,F288)</f>
        <v>0</v>
      </c>
      <c r="G287" s="232">
        <f>SUBTOTAL(9,G288)</f>
        <v>0</v>
      </c>
    </row>
    <row r="288" spans="1:7" ht="16.5" hidden="1" x14ac:dyDescent="0.25">
      <c r="A288" s="103" t="s">
        <v>153</v>
      </c>
      <c r="B288" s="114"/>
      <c r="C288" s="106"/>
      <c r="D288" s="106"/>
      <c r="E288" s="106"/>
      <c r="F288" s="106"/>
      <c r="G288" s="113">
        <v>0</v>
      </c>
    </row>
    <row r="289" spans="1:7" s="168" customFormat="1" ht="16.5" x14ac:dyDescent="0.25">
      <c r="A289" s="120" t="s">
        <v>334</v>
      </c>
      <c r="B289" s="118" t="s">
        <v>3524</v>
      </c>
      <c r="C289" s="113" t="s">
        <v>144</v>
      </c>
      <c r="D289" s="113" t="s">
        <v>144</v>
      </c>
      <c r="E289" s="113">
        <f>SUBTOTAL(9,E290)</f>
        <v>0</v>
      </c>
      <c r="F289" s="113">
        <f>SUBTOTAL(9,F290)</f>
        <v>0</v>
      </c>
      <c r="G289" s="232">
        <f>SUBTOTAL(9,G290)</f>
        <v>0</v>
      </c>
    </row>
    <row r="290" spans="1:7" ht="16.5" hidden="1" x14ac:dyDescent="0.25">
      <c r="A290" s="103" t="s">
        <v>153</v>
      </c>
      <c r="B290" s="114"/>
      <c r="C290" s="106"/>
      <c r="D290" s="106"/>
      <c r="E290" s="106"/>
      <c r="F290" s="106"/>
      <c r="G290" s="113">
        <v>0</v>
      </c>
    </row>
    <row r="291" spans="1:7" s="168" customFormat="1" ht="16.5" x14ac:dyDescent="0.25">
      <c r="A291" s="120" t="s">
        <v>335</v>
      </c>
      <c r="B291" s="118" t="s">
        <v>3525</v>
      </c>
      <c r="C291" s="113" t="s">
        <v>144</v>
      </c>
      <c r="D291" s="113" t="s">
        <v>144</v>
      </c>
      <c r="E291" s="113">
        <f>SUBTOTAL(9,E292)</f>
        <v>0</v>
      </c>
      <c r="F291" s="113">
        <f>SUBTOTAL(9,F292)</f>
        <v>0</v>
      </c>
      <c r="G291" s="232">
        <f>SUBTOTAL(9,G292)</f>
        <v>0</v>
      </c>
    </row>
    <row r="292" spans="1:7" ht="16.5" hidden="1" x14ac:dyDescent="0.25">
      <c r="A292" s="103" t="s">
        <v>153</v>
      </c>
      <c r="B292" s="114"/>
      <c r="C292" s="106"/>
      <c r="D292" s="106"/>
      <c r="E292" s="106"/>
      <c r="F292" s="106"/>
      <c r="G292" s="113">
        <v>0</v>
      </c>
    </row>
    <row r="293" spans="1:7" s="168" customFormat="1" ht="33" x14ac:dyDescent="0.25">
      <c r="A293" s="120" t="s">
        <v>336</v>
      </c>
      <c r="B293" s="118" t="s">
        <v>3526</v>
      </c>
      <c r="C293" s="113" t="s">
        <v>144</v>
      </c>
      <c r="D293" s="113" t="s">
        <v>144</v>
      </c>
      <c r="E293" s="113">
        <f>SUBTOTAL(9,E294)</f>
        <v>0</v>
      </c>
      <c r="F293" s="113">
        <f>SUBTOTAL(9,F294)</f>
        <v>0</v>
      </c>
      <c r="G293" s="232">
        <f>SUBTOTAL(9,G294)</f>
        <v>0</v>
      </c>
    </row>
    <row r="294" spans="1:7" ht="16.5" hidden="1" x14ac:dyDescent="0.25">
      <c r="A294" s="103" t="s">
        <v>153</v>
      </c>
      <c r="B294" s="114"/>
      <c r="C294" s="106"/>
      <c r="D294" s="106"/>
      <c r="E294" s="106"/>
      <c r="F294" s="106"/>
      <c r="G294" s="113">
        <v>0</v>
      </c>
    </row>
    <row r="295" spans="1:7" s="168" customFormat="1" ht="16.5" x14ac:dyDescent="0.25">
      <c r="A295" s="120" t="s">
        <v>337</v>
      </c>
      <c r="B295" s="118" t="s">
        <v>3527</v>
      </c>
      <c r="C295" s="113" t="s">
        <v>144</v>
      </c>
      <c r="D295" s="113" t="s">
        <v>144</v>
      </c>
      <c r="E295" s="113">
        <f>SUBTOTAL(9,E296)</f>
        <v>0</v>
      </c>
      <c r="F295" s="113">
        <f>SUBTOTAL(9,F296)</f>
        <v>0</v>
      </c>
      <c r="G295" s="232">
        <f>SUBTOTAL(9,G296)</f>
        <v>0</v>
      </c>
    </row>
    <row r="296" spans="1:7" ht="16.5" hidden="1" x14ac:dyDescent="0.25">
      <c r="A296" s="103" t="s">
        <v>153</v>
      </c>
      <c r="B296" s="114"/>
      <c r="C296" s="106"/>
      <c r="D296" s="106"/>
      <c r="E296" s="106"/>
      <c r="F296" s="106"/>
      <c r="G296" s="113">
        <v>0</v>
      </c>
    </row>
    <row r="297" spans="1:7" s="168" customFormat="1" ht="16.5" x14ac:dyDescent="0.25">
      <c r="A297" s="120" t="s">
        <v>338</v>
      </c>
      <c r="B297" s="118" t="s">
        <v>173</v>
      </c>
      <c r="C297" s="113" t="s">
        <v>144</v>
      </c>
      <c r="D297" s="113" t="s">
        <v>144</v>
      </c>
      <c r="E297" s="113">
        <v>189711</v>
      </c>
      <c r="F297" s="113">
        <v>20921.790000000005</v>
      </c>
      <c r="G297" s="232">
        <v>282063.84057000023</v>
      </c>
    </row>
    <row r="298" spans="1:7" s="168" customFormat="1" ht="33" x14ac:dyDescent="0.25">
      <c r="A298" s="120" t="s">
        <v>340</v>
      </c>
      <c r="B298" s="118" t="s">
        <v>3522</v>
      </c>
      <c r="C298" s="113" t="s">
        <v>144</v>
      </c>
      <c r="D298" s="113" t="s">
        <v>144</v>
      </c>
      <c r="E298" s="113">
        <v>508</v>
      </c>
      <c r="F298" s="113">
        <v>75.7</v>
      </c>
      <c r="G298" s="113">
        <v>847.83395999999993</v>
      </c>
    </row>
    <row r="299" spans="1:7" s="168" customFormat="1" ht="16.5" hidden="1" outlineLevel="1" x14ac:dyDescent="0.25">
      <c r="A299" s="120"/>
      <c r="B299" s="118" t="s">
        <v>409</v>
      </c>
      <c r="C299" s="112">
        <v>2018</v>
      </c>
      <c r="D299" s="113">
        <v>0.4</v>
      </c>
      <c r="E299" s="113">
        <v>151</v>
      </c>
      <c r="F299" s="113">
        <v>15</v>
      </c>
      <c r="G299" s="113">
        <v>309.80889000000002</v>
      </c>
    </row>
    <row r="300" spans="1:7" s="168" customFormat="1" ht="16.5" hidden="1" outlineLevel="1" x14ac:dyDescent="0.25">
      <c r="A300" s="120" t="s">
        <v>153</v>
      </c>
      <c r="B300" s="118" t="s">
        <v>410</v>
      </c>
      <c r="C300" s="112">
        <v>2018</v>
      </c>
      <c r="D300" s="113">
        <v>0.4</v>
      </c>
      <c r="E300" s="113">
        <v>35</v>
      </c>
      <c r="F300" s="113">
        <v>15</v>
      </c>
      <c r="G300" s="113">
        <v>43.169179999999997</v>
      </c>
    </row>
    <row r="301" spans="1:7" s="168" customFormat="1" ht="16.5" hidden="1" outlineLevel="1" x14ac:dyDescent="0.25">
      <c r="A301" s="120" t="s">
        <v>153</v>
      </c>
      <c r="B301" s="118" t="s">
        <v>418</v>
      </c>
      <c r="C301" s="112">
        <v>2018</v>
      </c>
      <c r="D301" s="113">
        <v>0.4</v>
      </c>
      <c r="E301" s="113">
        <v>66</v>
      </c>
      <c r="F301" s="113">
        <v>15</v>
      </c>
      <c r="G301" s="113">
        <v>215.37132</v>
      </c>
    </row>
    <row r="302" spans="1:7" s="168" customFormat="1" ht="16.5" hidden="1" outlineLevel="1" x14ac:dyDescent="0.25">
      <c r="A302" s="120"/>
      <c r="B302" s="118" t="s">
        <v>419</v>
      </c>
      <c r="C302" s="112">
        <v>2018</v>
      </c>
      <c r="D302" s="113">
        <v>0.4</v>
      </c>
      <c r="E302" s="113">
        <v>140</v>
      </c>
      <c r="F302" s="113">
        <v>15</v>
      </c>
      <c r="G302" s="113">
        <v>143.27291</v>
      </c>
    </row>
    <row r="303" spans="1:7" s="168" customFormat="1" ht="16.5" hidden="1" outlineLevel="1" x14ac:dyDescent="0.25">
      <c r="A303" s="120"/>
      <c r="B303" s="118" t="s">
        <v>351</v>
      </c>
      <c r="C303" s="112">
        <v>2019</v>
      </c>
      <c r="D303" s="113">
        <v>0.4</v>
      </c>
      <c r="E303" s="113">
        <v>45</v>
      </c>
      <c r="F303" s="113">
        <v>15</v>
      </c>
      <c r="G303" s="113">
        <v>34.121319999999997</v>
      </c>
    </row>
    <row r="304" spans="1:7" s="168" customFormat="1" ht="16.5" hidden="1" outlineLevel="1" x14ac:dyDescent="0.25">
      <c r="A304" s="117"/>
      <c r="B304" s="118" t="s">
        <v>359</v>
      </c>
      <c r="C304" s="112">
        <v>2019</v>
      </c>
      <c r="D304" s="113">
        <v>0.4</v>
      </c>
      <c r="E304" s="113">
        <v>71</v>
      </c>
      <c r="F304" s="113">
        <v>0.7</v>
      </c>
      <c r="G304" s="113">
        <v>102.09034</v>
      </c>
    </row>
    <row r="305" spans="1:7" s="168" customFormat="1" ht="16.5" collapsed="1" x14ac:dyDescent="0.25">
      <c r="A305" s="120" t="s">
        <v>423</v>
      </c>
      <c r="B305" s="118" t="s">
        <v>3523</v>
      </c>
      <c r="C305" s="113" t="s">
        <v>144</v>
      </c>
      <c r="D305" s="113" t="s">
        <v>144</v>
      </c>
      <c r="E305" s="113">
        <v>8774</v>
      </c>
      <c r="F305" s="113">
        <v>1479</v>
      </c>
      <c r="G305" s="232">
        <v>13597.039880000004</v>
      </c>
    </row>
    <row r="306" spans="1:7" s="168" customFormat="1" ht="16.5" hidden="1" outlineLevel="1" x14ac:dyDescent="0.25">
      <c r="A306" s="169"/>
      <c r="B306" s="170" t="s">
        <v>361</v>
      </c>
      <c r="C306" s="112">
        <v>2017</v>
      </c>
      <c r="D306" s="113">
        <v>10</v>
      </c>
      <c r="E306" s="113">
        <v>396</v>
      </c>
      <c r="F306" s="113">
        <v>30</v>
      </c>
      <c r="G306" s="113">
        <v>604.32524999999998</v>
      </c>
    </row>
    <row r="307" spans="1:7" s="168" customFormat="1" ht="16.5" hidden="1" outlineLevel="1" x14ac:dyDescent="0.25">
      <c r="A307" s="169"/>
      <c r="B307" s="118" t="s">
        <v>362</v>
      </c>
      <c r="C307" s="112">
        <v>2017</v>
      </c>
      <c r="D307" s="113">
        <v>10</v>
      </c>
      <c r="E307" s="113">
        <v>524</v>
      </c>
      <c r="F307" s="113">
        <v>10</v>
      </c>
      <c r="G307" s="113">
        <v>823.23374999999999</v>
      </c>
    </row>
    <row r="308" spans="1:7" s="168" customFormat="1" ht="16.5" hidden="1" outlineLevel="1" x14ac:dyDescent="0.25">
      <c r="A308" s="169"/>
      <c r="B308" s="118" t="s">
        <v>363</v>
      </c>
      <c r="C308" s="112">
        <v>2017</v>
      </c>
      <c r="D308" s="113">
        <v>10</v>
      </c>
      <c r="E308" s="113">
        <v>16</v>
      </c>
      <c r="F308" s="113">
        <v>15</v>
      </c>
      <c r="G308" s="113">
        <v>67.431510000000003</v>
      </c>
    </row>
    <row r="309" spans="1:7" s="168" customFormat="1" ht="16.5" hidden="1" outlineLevel="1" x14ac:dyDescent="0.25">
      <c r="A309" s="169"/>
      <c r="B309" s="118" t="s">
        <v>364</v>
      </c>
      <c r="C309" s="112">
        <v>2017</v>
      </c>
      <c r="D309" s="113">
        <v>10</v>
      </c>
      <c r="E309" s="113">
        <v>75</v>
      </c>
      <c r="F309" s="113">
        <v>105</v>
      </c>
      <c r="G309" s="113">
        <v>171.82810000000001</v>
      </c>
    </row>
    <row r="310" spans="1:7" s="168" customFormat="1" ht="16.5" hidden="1" outlineLevel="1" x14ac:dyDescent="0.25">
      <c r="A310" s="169"/>
      <c r="B310" s="118" t="s">
        <v>365</v>
      </c>
      <c r="C310" s="112">
        <v>2017</v>
      </c>
      <c r="D310" s="113">
        <v>0.4</v>
      </c>
      <c r="E310" s="113">
        <v>188</v>
      </c>
      <c r="F310" s="113">
        <v>45</v>
      </c>
      <c r="G310" s="113">
        <v>458.74088000000006</v>
      </c>
    </row>
    <row r="311" spans="1:7" s="168" customFormat="1" ht="16.5" hidden="1" outlineLevel="1" x14ac:dyDescent="0.25">
      <c r="A311" s="169"/>
      <c r="B311" s="118" t="s">
        <v>366</v>
      </c>
      <c r="C311" s="112">
        <v>2017</v>
      </c>
      <c r="D311" s="113">
        <v>0.4</v>
      </c>
      <c r="E311" s="113">
        <v>439</v>
      </c>
      <c r="F311" s="113">
        <v>90</v>
      </c>
      <c r="G311" s="113">
        <v>495.47203000000002</v>
      </c>
    </row>
    <row r="312" spans="1:7" s="168" customFormat="1" ht="16.5" hidden="1" outlineLevel="1" x14ac:dyDescent="0.25">
      <c r="A312" s="169"/>
      <c r="B312" s="118" t="s">
        <v>367</v>
      </c>
      <c r="C312" s="112">
        <v>2017</v>
      </c>
      <c r="D312" s="113">
        <v>0.4</v>
      </c>
      <c r="E312" s="113">
        <v>360</v>
      </c>
      <c r="F312" s="113">
        <v>30</v>
      </c>
      <c r="G312" s="113">
        <v>83.384180000000001</v>
      </c>
    </row>
    <row r="313" spans="1:7" s="168" customFormat="1" ht="16.5" hidden="1" outlineLevel="1" x14ac:dyDescent="0.25">
      <c r="A313" s="169"/>
      <c r="B313" s="118" t="s">
        <v>368</v>
      </c>
      <c r="C313" s="112">
        <v>2017</v>
      </c>
      <c r="D313" s="113">
        <v>0.4</v>
      </c>
      <c r="E313" s="113">
        <v>298</v>
      </c>
      <c r="F313" s="113">
        <v>75</v>
      </c>
      <c r="G313" s="113">
        <v>447.49513999999994</v>
      </c>
    </row>
    <row r="314" spans="1:7" s="168" customFormat="1" ht="16.5" hidden="1" outlineLevel="1" x14ac:dyDescent="0.25">
      <c r="A314" s="169"/>
      <c r="B314" s="118" t="s">
        <v>369</v>
      </c>
      <c r="C314" s="112">
        <v>2017</v>
      </c>
      <c r="D314" s="113">
        <v>0.4</v>
      </c>
      <c r="E314" s="113">
        <v>25</v>
      </c>
      <c r="F314" s="113">
        <v>15</v>
      </c>
      <c r="G314" s="113">
        <v>71.689880000000002</v>
      </c>
    </row>
    <row r="315" spans="1:7" s="168" customFormat="1" ht="16.5" hidden="1" outlineLevel="1" x14ac:dyDescent="0.25">
      <c r="A315" s="169"/>
      <c r="B315" s="118" t="s">
        <v>370</v>
      </c>
      <c r="C315" s="112">
        <v>2017</v>
      </c>
      <c r="D315" s="113">
        <v>0.4</v>
      </c>
      <c r="E315" s="113">
        <v>32</v>
      </c>
      <c r="F315" s="113">
        <v>20</v>
      </c>
      <c r="G315" s="113">
        <v>55.359120000000011</v>
      </c>
    </row>
    <row r="316" spans="1:7" s="168" customFormat="1" ht="16.5" hidden="1" outlineLevel="1" x14ac:dyDescent="0.25">
      <c r="A316" s="169"/>
      <c r="B316" s="118" t="s">
        <v>371</v>
      </c>
      <c r="C316" s="112">
        <v>2017</v>
      </c>
      <c r="D316" s="113">
        <v>0.4</v>
      </c>
      <c r="E316" s="113">
        <v>41</v>
      </c>
      <c r="F316" s="113">
        <v>10</v>
      </c>
      <c r="G316" s="113">
        <v>21.23912</v>
      </c>
    </row>
    <row r="317" spans="1:7" s="168" customFormat="1" ht="16.5" hidden="1" outlineLevel="1" x14ac:dyDescent="0.25">
      <c r="A317" s="169"/>
      <c r="B317" s="118" t="s">
        <v>372</v>
      </c>
      <c r="C317" s="112">
        <v>2017</v>
      </c>
      <c r="D317" s="113">
        <v>0.4</v>
      </c>
      <c r="E317" s="113">
        <v>83</v>
      </c>
      <c r="F317" s="113">
        <v>15</v>
      </c>
      <c r="G317" s="113">
        <v>75.724199999999996</v>
      </c>
    </row>
    <row r="318" spans="1:7" s="168" customFormat="1" ht="16.5" hidden="1" outlineLevel="1" x14ac:dyDescent="0.25">
      <c r="A318" s="169"/>
      <c r="B318" s="118" t="s">
        <v>373</v>
      </c>
      <c r="C318" s="112">
        <v>2017</v>
      </c>
      <c r="D318" s="113">
        <v>0.4</v>
      </c>
      <c r="E318" s="113">
        <v>63</v>
      </c>
      <c r="F318" s="113">
        <v>40</v>
      </c>
      <c r="G318" s="113">
        <v>113.17612999999999</v>
      </c>
    </row>
    <row r="319" spans="1:7" s="168" customFormat="1" ht="16.5" hidden="1" outlineLevel="1" x14ac:dyDescent="0.25">
      <c r="A319" s="169"/>
      <c r="B319" s="118" t="s">
        <v>374</v>
      </c>
      <c r="C319" s="112">
        <v>2017</v>
      </c>
      <c r="D319" s="113">
        <v>0.4</v>
      </c>
      <c r="E319" s="113">
        <v>53</v>
      </c>
      <c r="F319" s="113">
        <v>10</v>
      </c>
      <c r="G319" s="113">
        <v>45.323119999999996</v>
      </c>
    </row>
    <row r="320" spans="1:7" s="168" customFormat="1" ht="16.5" hidden="1" outlineLevel="1" x14ac:dyDescent="0.25">
      <c r="A320" s="169"/>
      <c r="B320" s="118" t="s">
        <v>375</v>
      </c>
      <c r="C320" s="112">
        <v>2017</v>
      </c>
      <c r="D320" s="113">
        <v>0.4</v>
      </c>
      <c r="E320" s="113">
        <v>148</v>
      </c>
      <c r="F320" s="113">
        <v>10</v>
      </c>
      <c r="G320" s="113">
        <v>45.549239999999998</v>
      </c>
    </row>
    <row r="321" spans="1:7" s="168" customFormat="1" ht="16.5" hidden="1" outlineLevel="1" x14ac:dyDescent="0.25">
      <c r="A321" s="169"/>
      <c r="B321" s="118" t="s">
        <v>376</v>
      </c>
      <c r="C321" s="112">
        <v>2017</v>
      </c>
      <c r="D321" s="119">
        <v>0.4</v>
      </c>
      <c r="E321" s="113">
        <v>23</v>
      </c>
      <c r="F321" s="113">
        <v>25</v>
      </c>
      <c r="G321" s="113">
        <v>71.582279999999997</v>
      </c>
    </row>
    <row r="322" spans="1:7" s="168" customFormat="1" ht="16.5" hidden="1" outlineLevel="1" x14ac:dyDescent="0.25">
      <c r="A322" s="169"/>
      <c r="B322" s="118" t="s">
        <v>377</v>
      </c>
      <c r="C322" s="112">
        <v>2017</v>
      </c>
      <c r="D322" s="119">
        <v>0.4</v>
      </c>
      <c r="E322" s="113">
        <v>343</v>
      </c>
      <c r="F322" s="113">
        <v>15</v>
      </c>
      <c r="G322" s="113">
        <v>238.31031000000002</v>
      </c>
    </row>
    <row r="323" spans="1:7" s="168" customFormat="1" ht="16.5" hidden="1" outlineLevel="1" x14ac:dyDescent="0.25">
      <c r="A323" s="169"/>
      <c r="B323" s="118" t="s">
        <v>378</v>
      </c>
      <c r="C323" s="112">
        <v>2017</v>
      </c>
      <c r="D323" s="119">
        <v>0.4</v>
      </c>
      <c r="E323" s="113">
        <v>99</v>
      </c>
      <c r="F323" s="113">
        <v>30</v>
      </c>
      <c r="G323" s="113">
        <v>172.01675</v>
      </c>
    </row>
    <row r="324" spans="1:7" s="168" customFormat="1" ht="16.5" hidden="1" outlineLevel="1" x14ac:dyDescent="0.25">
      <c r="A324" s="169"/>
      <c r="B324" s="118" t="s">
        <v>379</v>
      </c>
      <c r="C324" s="112">
        <v>2017</v>
      </c>
      <c r="D324" s="119">
        <v>0.4</v>
      </c>
      <c r="E324" s="113">
        <v>98</v>
      </c>
      <c r="F324" s="113">
        <v>15</v>
      </c>
      <c r="G324" s="113">
        <v>255.83879999999999</v>
      </c>
    </row>
    <row r="325" spans="1:7" s="168" customFormat="1" ht="16.5" hidden="1" outlineLevel="1" x14ac:dyDescent="0.25">
      <c r="A325" s="169"/>
      <c r="B325" s="118" t="s">
        <v>380</v>
      </c>
      <c r="C325" s="112">
        <v>2017</v>
      </c>
      <c r="D325" s="113">
        <v>0.4</v>
      </c>
      <c r="E325" s="113">
        <v>99</v>
      </c>
      <c r="F325" s="113">
        <v>15</v>
      </c>
      <c r="G325" s="113">
        <v>75.263059999999996</v>
      </c>
    </row>
    <row r="326" spans="1:7" s="168" customFormat="1" ht="16.5" hidden="1" outlineLevel="1" x14ac:dyDescent="0.25">
      <c r="A326" s="169"/>
      <c r="B326" s="118" t="s">
        <v>381</v>
      </c>
      <c r="C326" s="112">
        <v>2017</v>
      </c>
      <c r="D326" s="113">
        <v>0.4</v>
      </c>
      <c r="E326" s="113">
        <v>227</v>
      </c>
      <c r="F326" s="113">
        <v>15</v>
      </c>
      <c r="G326" s="113">
        <v>257.63517000000002</v>
      </c>
    </row>
    <row r="327" spans="1:7" s="168" customFormat="1" ht="16.5" hidden="1" outlineLevel="1" x14ac:dyDescent="0.25">
      <c r="A327" s="169"/>
      <c r="B327" s="118" t="s">
        <v>382</v>
      </c>
      <c r="C327" s="112">
        <v>2017</v>
      </c>
      <c r="D327" s="113">
        <v>0.4</v>
      </c>
      <c r="E327" s="113">
        <v>57</v>
      </c>
      <c r="F327" s="113">
        <v>15</v>
      </c>
      <c r="G327" s="113">
        <v>97.458460000000002</v>
      </c>
    </row>
    <row r="328" spans="1:7" s="168" customFormat="1" ht="16.5" hidden="1" outlineLevel="1" x14ac:dyDescent="0.25">
      <c r="A328" s="169"/>
      <c r="B328" s="118" t="s">
        <v>383</v>
      </c>
      <c r="C328" s="112">
        <v>2017</v>
      </c>
      <c r="D328" s="119">
        <v>0.4</v>
      </c>
      <c r="E328" s="113">
        <v>127</v>
      </c>
      <c r="F328" s="113">
        <v>45</v>
      </c>
      <c r="G328" s="113">
        <v>527.65260999999998</v>
      </c>
    </row>
    <row r="329" spans="1:7" s="168" customFormat="1" ht="16.5" hidden="1" outlineLevel="1" x14ac:dyDescent="0.25">
      <c r="A329" s="169"/>
      <c r="B329" s="118" t="s">
        <v>384</v>
      </c>
      <c r="C329" s="112">
        <v>2017</v>
      </c>
      <c r="D329" s="119">
        <v>0.4</v>
      </c>
      <c r="E329" s="113">
        <v>42</v>
      </c>
      <c r="F329" s="113">
        <v>15</v>
      </c>
      <c r="G329" s="113">
        <v>29.832630000000002</v>
      </c>
    </row>
    <row r="330" spans="1:7" s="168" customFormat="1" ht="16.5" hidden="1" outlineLevel="1" x14ac:dyDescent="0.25">
      <c r="A330" s="169"/>
      <c r="B330" s="118" t="s">
        <v>385</v>
      </c>
      <c r="C330" s="112">
        <v>2017</v>
      </c>
      <c r="D330" s="119">
        <v>0.4</v>
      </c>
      <c r="E330" s="113">
        <v>149</v>
      </c>
      <c r="F330" s="113">
        <v>15</v>
      </c>
      <c r="G330" s="113">
        <v>203.54992000000001</v>
      </c>
    </row>
    <row r="331" spans="1:7" s="168" customFormat="1" ht="16.5" hidden="1" outlineLevel="1" x14ac:dyDescent="0.25">
      <c r="A331" s="169"/>
      <c r="B331" s="118" t="s">
        <v>386</v>
      </c>
      <c r="C331" s="112">
        <v>2017</v>
      </c>
      <c r="D331" s="119">
        <v>0.4</v>
      </c>
      <c r="E331" s="113">
        <v>131</v>
      </c>
      <c r="F331" s="113">
        <v>15</v>
      </c>
      <c r="G331" s="113">
        <v>162.77674999999999</v>
      </c>
    </row>
    <row r="332" spans="1:7" s="168" customFormat="1" ht="16.5" hidden="1" outlineLevel="1" x14ac:dyDescent="0.25">
      <c r="A332" s="169"/>
      <c r="B332" s="118" t="s">
        <v>387</v>
      </c>
      <c r="C332" s="112">
        <v>2017</v>
      </c>
      <c r="D332" s="119">
        <v>0.4</v>
      </c>
      <c r="E332" s="113">
        <v>115</v>
      </c>
      <c r="F332" s="113">
        <v>30</v>
      </c>
      <c r="G332" s="113">
        <v>145.31637000000001</v>
      </c>
    </row>
    <row r="333" spans="1:7" s="168" customFormat="1" ht="16.5" hidden="1" outlineLevel="1" x14ac:dyDescent="0.25">
      <c r="A333" s="169"/>
      <c r="B333" s="118" t="s">
        <v>388</v>
      </c>
      <c r="C333" s="112">
        <v>2017</v>
      </c>
      <c r="D333" s="119">
        <v>0.4</v>
      </c>
      <c r="E333" s="113">
        <v>104</v>
      </c>
      <c r="F333" s="113">
        <v>10</v>
      </c>
      <c r="G333" s="113">
        <v>187.66724000000002</v>
      </c>
    </row>
    <row r="334" spans="1:7" s="168" customFormat="1" ht="16.5" hidden="1" outlineLevel="1" x14ac:dyDescent="0.25">
      <c r="A334" s="169"/>
      <c r="B334" s="118" t="s">
        <v>389</v>
      </c>
      <c r="C334" s="112">
        <v>2017</v>
      </c>
      <c r="D334" s="119">
        <v>0.4</v>
      </c>
      <c r="E334" s="113">
        <v>77</v>
      </c>
      <c r="F334" s="113">
        <v>15</v>
      </c>
      <c r="G334" s="113">
        <v>106.71101</v>
      </c>
    </row>
    <row r="335" spans="1:7" s="168" customFormat="1" ht="16.5" hidden="1" outlineLevel="1" x14ac:dyDescent="0.25">
      <c r="A335" s="169"/>
      <c r="B335" s="118" t="s">
        <v>390</v>
      </c>
      <c r="C335" s="112">
        <v>2017</v>
      </c>
      <c r="D335" s="119">
        <v>0.4</v>
      </c>
      <c r="E335" s="113">
        <v>17</v>
      </c>
      <c r="F335" s="113">
        <v>15</v>
      </c>
      <c r="G335" s="113">
        <v>44.221470000000004</v>
      </c>
    </row>
    <row r="336" spans="1:7" s="168" customFormat="1" ht="16.5" hidden="1" outlineLevel="1" x14ac:dyDescent="0.25">
      <c r="A336" s="169"/>
      <c r="B336" s="118" t="s">
        <v>391</v>
      </c>
      <c r="C336" s="112">
        <v>2017</v>
      </c>
      <c r="D336" s="113">
        <v>0.4</v>
      </c>
      <c r="E336" s="113">
        <v>66</v>
      </c>
      <c r="F336" s="113">
        <v>15</v>
      </c>
      <c r="G336" s="113">
        <v>93.623960000000011</v>
      </c>
    </row>
    <row r="337" spans="1:7" s="168" customFormat="1" ht="16.5" hidden="1" outlineLevel="1" x14ac:dyDescent="0.25">
      <c r="A337" s="169"/>
      <c r="B337" s="118" t="s">
        <v>392</v>
      </c>
      <c r="C337" s="112">
        <v>2017</v>
      </c>
      <c r="D337" s="113">
        <v>0.4</v>
      </c>
      <c r="E337" s="113">
        <v>226</v>
      </c>
      <c r="F337" s="113">
        <v>15</v>
      </c>
      <c r="G337" s="113">
        <v>278.85192000000001</v>
      </c>
    </row>
    <row r="338" spans="1:7" s="168" customFormat="1" ht="16.5" hidden="1" outlineLevel="1" x14ac:dyDescent="0.25">
      <c r="A338" s="169"/>
      <c r="B338" s="118" t="s">
        <v>393</v>
      </c>
      <c r="C338" s="112">
        <v>2017</v>
      </c>
      <c r="D338" s="113">
        <v>0.4</v>
      </c>
      <c r="E338" s="113">
        <v>124</v>
      </c>
      <c r="F338" s="113">
        <v>30</v>
      </c>
      <c r="G338" s="113">
        <v>179.46114000000003</v>
      </c>
    </row>
    <row r="339" spans="1:7" s="168" customFormat="1" ht="16.5" hidden="1" outlineLevel="1" x14ac:dyDescent="0.25">
      <c r="A339" s="169"/>
      <c r="B339" s="118" t="s">
        <v>394</v>
      </c>
      <c r="C339" s="112">
        <v>2017</v>
      </c>
      <c r="D339" s="113">
        <v>0.4</v>
      </c>
      <c r="E339" s="113">
        <v>510</v>
      </c>
      <c r="F339" s="113">
        <v>15</v>
      </c>
      <c r="G339" s="113">
        <v>858.53557000000001</v>
      </c>
    </row>
    <row r="340" spans="1:7" s="168" customFormat="1" ht="16.5" hidden="1" outlineLevel="1" x14ac:dyDescent="0.25">
      <c r="A340" s="169"/>
      <c r="B340" s="118" t="s">
        <v>395</v>
      </c>
      <c r="C340" s="112">
        <v>2018</v>
      </c>
      <c r="D340" s="113">
        <v>0.4</v>
      </c>
      <c r="E340" s="113">
        <v>112</v>
      </c>
      <c r="F340" s="113">
        <v>15</v>
      </c>
      <c r="G340" s="113">
        <v>330.91534000000001</v>
      </c>
    </row>
    <row r="341" spans="1:7" s="168" customFormat="1" ht="16.5" hidden="1" outlineLevel="1" x14ac:dyDescent="0.25">
      <c r="A341" s="169"/>
      <c r="B341" s="118" t="s">
        <v>396</v>
      </c>
      <c r="C341" s="112">
        <v>2018</v>
      </c>
      <c r="D341" s="113">
        <v>0.4</v>
      </c>
      <c r="E341" s="113">
        <v>8</v>
      </c>
      <c r="F341" s="113">
        <v>15</v>
      </c>
      <c r="G341" s="113">
        <v>23.809459999999998</v>
      </c>
    </row>
    <row r="342" spans="1:7" s="168" customFormat="1" ht="16.5" hidden="1" outlineLevel="1" x14ac:dyDescent="0.25">
      <c r="A342" s="169"/>
      <c r="B342" s="118" t="s">
        <v>397</v>
      </c>
      <c r="C342" s="112">
        <v>2018</v>
      </c>
      <c r="D342" s="113">
        <v>0.4</v>
      </c>
      <c r="E342" s="113">
        <v>64</v>
      </c>
      <c r="F342" s="113">
        <v>15</v>
      </c>
      <c r="G342" s="113">
        <v>61.251539999999999</v>
      </c>
    </row>
    <row r="343" spans="1:7" s="168" customFormat="1" ht="16.5" hidden="1" outlineLevel="1" x14ac:dyDescent="0.25">
      <c r="A343" s="169"/>
      <c r="B343" s="118" t="s">
        <v>398</v>
      </c>
      <c r="C343" s="112">
        <v>2018</v>
      </c>
      <c r="D343" s="113">
        <v>0.4</v>
      </c>
      <c r="E343" s="113">
        <v>49</v>
      </c>
      <c r="F343" s="113">
        <v>15</v>
      </c>
      <c r="G343" s="113">
        <v>101.73002000000001</v>
      </c>
    </row>
    <row r="344" spans="1:7" s="168" customFormat="1" ht="16.5" hidden="1" outlineLevel="1" x14ac:dyDescent="0.25">
      <c r="A344" s="169"/>
      <c r="B344" s="118" t="s">
        <v>399</v>
      </c>
      <c r="C344" s="112">
        <v>2018</v>
      </c>
      <c r="D344" s="113">
        <v>0.4</v>
      </c>
      <c r="E344" s="113">
        <v>16</v>
      </c>
      <c r="F344" s="113">
        <v>15</v>
      </c>
      <c r="G344" s="113">
        <v>38.811800000000005</v>
      </c>
    </row>
    <row r="345" spans="1:7" s="168" customFormat="1" ht="16.5" hidden="1" outlineLevel="1" x14ac:dyDescent="0.25">
      <c r="A345" s="169"/>
      <c r="B345" s="118" t="s">
        <v>400</v>
      </c>
      <c r="C345" s="112">
        <v>2018</v>
      </c>
      <c r="D345" s="113">
        <v>10</v>
      </c>
      <c r="E345" s="113">
        <v>27</v>
      </c>
      <c r="F345" s="113">
        <v>15</v>
      </c>
      <c r="G345" s="113">
        <v>153.92375000000001</v>
      </c>
    </row>
    <row r="346" spans="1:7" s="168" customFormat="1" ht="16.5" hidden="1" outlineLevel="1" x14ac:dyDescent="0.25">
      <c r="A346" s="169"/>
      <c r="B346" s="118" t="s">
        <v>401</v>
      </c>
      <c r="C346" s="112">
        <v>2018</v>
      </c>
      <c r="D346" s="113">
        <v>0.4</v>
      </c>
      <c r="E346" s="113">
        <v>100</v>
      </c>
      <c r="F346" s="113">
        <v>15</v>
      </c>
      <c r="G346" s="113">
        <v>246.94280000000001</v>
      </c>
    </row>
    <row r="347" spans="1:7" s="168" customFormat="1" ht="16.5" hidden="1" outlineLevel="1" x14ac:dyDescent="0.25">
      <c r="A347" s="169"/>
      <c r="B347" s="118" t="s">
        <v>402</v>
      </c>
      <c r="C347" s="112">
        <v>2018</v>
      </c>
      <c r="D347" s="113">
        <v>0.4</v>
      </c>
      <c r="E347" s="113">
        <v>160</v>
      </c>
      <c r="F347" s="113">
        <v>10</v>
      </c>
      <c r="G347" s="113">
        <v>225.9144</v>
      </c>
    </row>
    <row r="348" spans="1:7" s="168" customFormat="1" ht="16.5" hidden="1" outlineLevel="1" x14ac:dyDescent="0.25">
      <c r="A348" s="169"/>
      <c r="B348" s="118" t="s">
        <v>403</v>
      </c>
      <c r="C348" s="112">
        <v>2018</v>
      </c>
      <c r="D348" s="113">
        <v>0.4</v>
      </c>
      <c r="E348" s="113">
        <v>148</v>
      </c>
      <c r="F348" s="113">
        <v>15</v>
      </c>
      <c r="G348" s="113">
        <v>248.05792000000002</v>
      </c>
    </row>
    <row r="349" spans="1:7" s="168" customFormat="1" ht="16.5" hidden="1" outlineLevel="1" x14ac:dyDescent="0.25">
      <c r="A349" s="120"/>
      <c r="B349" s="118" t="s">
        <v>404</v>
      </c>
      <c r="C349" s="112">
        <v>2018</v>
      </c>
      <c r="D349" s="113">
        <v>0.4</v>
      </c>
      <c r="E349" s="113">
        <v>42</v>
      </c>
      <c r="F349" s="113">
        <v>15</v>
      </c>
      <c r="G349" s="113">
        <v>54.858989999999999</v>
      </c>
    </row>
    <row r="350" spans="1:7" s="168" customFormat="1" ht="16.5" hidden="1" outlineLevel="1" x14ac:dyDescent="0.25">
      <c r="A350" s="120" t="s">
        <v>153</v>
      </c>
      <c r="B350" s="118" t="s">
        <v>405</v>
      </c>
      <c r="C350" s="112">
        <v>2018</v>
      </c>
      <c r="D350" s="113">
        <v>0.4</v>
      </c>
      <c r="E350" s="113">
        <v>182</v>
      </c>
      <c r="F350" s="113">
        <v>15</v>
      </c>
      <c r="G350" s="113">
        <v>97.857289999999992</v>
      </c>
    </row>
    <row r="351" spans="1:7" s="168" customFormat="1" ht="16.5" hidden="1" outlineLevel="1" x14ac:dyDescent="0.25">
      <c r="A351" s="120"/>
      <c r="B351" s="118" t="s">
        <v>406</v>
      </c>
      <c r="C351" s="112">
        <v>2018</v>
      </c>
      <c r="D351" s="113">
        <v>0.4</v>
      </c>
      <c r="E351" s="113">
        <v>119</v>
      </c>
      <c r="F351" s="113">
        <v>15</v>
      </c>
      <c r="G351" s="113">
        <v>239.17759000000004</v>
      </c>
    </row>
    <row r="352" spans="1:7" s="168" customFormat="1" ht="16.5" hidden="1" outlineLevel="1" x14ac:dyDescent="0.25">
      <c r="A352" s="120" t="s">
        <v>153</v>
      </c>
      <c r="B352" s="118" t="s">
        <v>407</v>
      </c>
      <c r="C352" s="112">
        <v>2018</v>
      </c>
      <c r="D352" s="113">
        <v>0.4</v>
      </c>
      <c r="E352" s="113">
        <v>106</v>
      </c>
      <c r="F352" s="113">
        <v>10</v>
      </c>
      <c r="G352" s="113">
        <v>144.35410000000002</v>
      </c>
    </row>
    <row r="353" spans="1:7" s="168" customFormat="1" ht="16.5" hidden="1" outlineLevel="1" x14ac:dyDescent="0.25">
      <c r="A353" s="120"/>
      <c r="B353" s="118" t="s">
        <v>408</v>
      </c>
      <c r="C353" s="112">
        <v>2018</v>
      </c>
      <c r="D353" s="113">
        <v>0.4</v>
      </c>
      <c r="E353" s="113">
        <v>71</v>
      </c>
      <c r="F353" s="113">
        <v>10</v>
      </c>
      <c r="G353" s="113">
        <v>132.57731000000001</v>
      </c>
    </row>
    <row r="354" spans="1:7" s="168" customFormat="1" ht="16.5" hidden="1" outlineLevel="1" x14ac:dyDescent="0.25">
      <c r="A354" s="120" t="s">
        <v>153</v>
      </c>
      <c r="B354" s="118" t="s">
        <v>411</v>
      </c>
      <c r="C354" s="112">
        <v>2018</v>
      </c>
      <c r="D354" s="113">
        <v>0.4</v>
      </c>
      <c r="E354" s="113">
        <v>30</v>
      </c>
      <c r="F354" s="113">
        <v>15</v>
      </c>
      <c r="G354" s="113">
        <v>63.146230000000003</v>
      </c>
    </row>
    <row r="355" spans="1:7" s="168" customFormat="1" ht="16.5" hidden="1" outlineLevel="1" x14ac:dyDescent="0.25">
      <c r="A355" s="120"/>
      <c r="B355" s="118" t="s">
        <v>412</v>
      </c>
      <c r="C355" s="112">
        <v>2018</v>
      </c>
      <c r="D355" s="113">
        <v>0.4</v>
      </c>
      <c r="E355" s="113">
        <v>101</v>
      </c>
      <c r="F355" s="113">
        <v>10</v>
      </c>
      <c r="G355" s="113">
        <v>109.98572999999999</v>
      </c>
    </row>
    <row r="356" spans="1:7" s="168" customFormat="1" ht="16.5" hidden="1" outlineLevel="1" x14ac:dyDescent="0.25">
      <c r="A356" s="120" t="s">
        <v>153</v>
      </c>
      <c r="B356" s="118" t="s">
        <v>413</v>
      </c>
      <c r="C356" s="112">
        <v>2018</v>
      </c>
      <c r="D356" s="113">
        <v>0.4</v>
      </c>
      <c r="E356" s="113">
        <v>99</v>
      </c>
      <c r="F356" s="113">
        <v>15</v>
      </c>
      <c r="G356" s="113">
        <v>134.76209</v>
      </c>
    </row>
    <row r="357" spans="1:7" s="168" customFormat="1" ht="16.5" hidden="1" outlineLevel="1" x14ac:dyDescent="0.25">
      <c r="A357" s="120"/>
      <c r="B357" s="118" t="s">
        <v>414</v>
      </c>
      <c r="C357" s="112">
        <v>2018</v>
      </c>
      <c r="D357" s="113">
        <v>0.4</v>
      </c>
      <c r="E357" s="113">
        <v>76</v>
      </c>
      <c r="F357" s="113">
        <v>15</v>
      </c>
      <c r="G357" s="113">
        <v>50.776499999999999</v>
      </c>
    </row>
    <row r="358" spans="1:7" s="168" customFormat="1" ht="16.5" hidden="1" outlineLevel="1" x14ac:dyDescent="0.25">
      <c r="A358" s="120" t="s">
        <v>153</v>
      </c>
      <c r="B358" s="118" t="s">
        <v>415</v>
      </c>
      <c r="C358" s="112">
        <v>2018</v>
      </c>
      <c r="D358" s="113">
        <v>0.4</v>
      </c>
      <c r="E358" s="113">
        <v>99</v>
      </c>
      <c r="F358" s="113">
        <v>15</v>
      </c>
      <c r="G358" s="113">
        <v>145.72320000000002</v>
      </c>
    </row>
    <row r="359" spans="1:7" s="168" customFormat="1" ht="16.5" hidden="1" outlineLevel="1" x14ac:dyDescent="0.25">
      <c r="A359" s="120"/>
      <c r="B359" s="118" t="s">
        <v>416</v>
      </c>
      <c r="C359" s="112">
        <v>2018</v>
      </c>
      <c r="D359" s="113">
        <v>0.4</v>
      </c>
      <c r="E359" s="113">
        <v>133</v>
      </c>
      <c r="F359" s="113">
        <v>15</v>
      </c>
      <c r="G359" s="113">
        <v>165.06269</v>
      </c>
    </row>
    <row r="360" spans="1:7" s="168" customFormat="1" ht="16.5" hidden="1" outlineLevel="1" x14ac:dyDescent="0.25">
      <c r="A360" s="120" t="s">
        <v>153</v>
      </c>
      <c r="B360" s="118" t="s">
        <v>417</v>
      </c>
      <c r="C360" s="112">
        <v>2018</v>
      </c>
      <c r="D360" s="113">
        <v>0.4</v>
      </c>
      <c r="E360" s="113">
        <v>43</v>
      </c>
      <c r="F360" s="113">
        <v>15</v>
      </c>
      <c r="G360" s="113">
        <v>49.652250000000002</v>
      </c>
    </row>
    <row r="361" spans="1:7" s="168" customFormat="1" ht="16.5" hidden="1" outlineLevel="1" x14ac:dyDescent="0.25">
      <c r="A361" s="120"/>
      <c r="B361" s="118" t="s">
        <v>420</v>
      </c>
      <c r="C361" s="112">
        <v>2018</v>
      </c>
      <c r="D361" s="113">
        <v>0.4</v>
      </c>
      <c r="E361" s="113">
        <v>52</v>
      </c>
      <c r="F361" s="113">
        <v>10</v>
      </c>
      <c r="G361" s="113">
        <v>70.661020000000008</v>
      </c>
    </row>
    <row r="362" spans="1:7" s="168" customFormat="1" ht="16.5" hidden="1" outlineLevel="1" x14ac:dyDescent="0.25">
      <c r="A362" s="120" t="s">
        <v>153</v>
      </c>
      <c r="B362" s="118" t="s">
        <v>421</v>
      </c>
      <c r="C362" s="112">
        <v>2018</v>
      </c>
      <c r="D362" s="113">
        <v>10</v>
      </c>
      <c r="E362" s="113">
        <v>330</v>
      </c>
      <c r="F362" s="113">
        <v>15</v>
      </c>
      <c r="G362" s="113">
        <v>275.43828000000002</v>
      </c>
    </row>
    <row r="363" spans="1:7" s="168" customFormat="1" ht="16.5" hidden="1" outlineLevel="1" x14ac:dyDescent="0.25">
      <c r="A363" s="120"/>
      <c r="B363" s="118" t="s">
        <v>422</v>
      </c>
      <c r="C363" s="112">
        <v>2018</v>
      </c>
      <c r="D363" s="113">
        <v>10</v>
      </c>
      <c r="E363" s="113">
        <v>65</v>
      </c>
      <c r="F363" s="113">
        <v>15</v>
      </c>
      <c r="G363" s="113">
        <v>138.47687999999999</v>
      </c>
    </row>
    <row r="364" spans="1:7" s="168" customFormat="1" ht="16.5" hidden="1" outlineLevel="1" x14ac:dyDescent="0.25">
      <c r="A364" s="120" t="s">
        <v>153</v>
      </c>
      <c r="B364" s="118" t="s">
        <v>341</v>
      </c>
      <c r="C364" s="112">
        <v>2019</v>
      </c>
      <c r="D364" s="113">
        <v>0.4</v>
      </c>
      <c r="E364" s="113">
        <v>51</v>
      </c>
      <c r="F364" s="113">
        <v>5</v>
      </c>
      <c r="G364" s="113">
        <v>86.800929999999994</v>
      </c>
    </row>
    <row r="365" spans="1:7" s="168" customFormat="1" ht="16.5" hidden="1" outlineLevel="1" x14ac:dyDescent="0.25">
      <c r="A365" s="120"/>
      <c r="B365" s="118" t="s">
        <v>342</v>
      </c>
      <c r="C365" s="112">
        <v>2019</v>
      </c>
      <c r="D365" s="113">
        <v>0.4</v>
      </c>
      <c r="E365" s="113">
        <v>54</v>
      </c>
      <c r="F365" s="113">
        <v>15</v>
      </c>
      <c r="G365" s="113">
        <v>127.13964</v>
      </c>
    </row>
    <row r="366" spans="1:7" s="168" customFormat="1" ht="16.5" hidden="1" outlineLevel="1" x14ac:dyDescent="0.25">
      <c r="A366" s="120" t="s">
        <v>153</v>
      </c>
      <c r="B366" s="118" t="s">
        <v>343</v>
      </c>
      <c r="C366" s="112">
        <v>2019</v>
      </c>
      <c r="D366" s="113">
        <v>0.4</v>
      </c>
      <c r="E366" s="113">
        <v>25</v>
      </c>
      <c r="F366" s="113">
        <v>5</v>
      </c>
      <c r="G366" s="113">
        <v>55.534140000000001</v>
      </c>
    </row>
    <row r="367" spans="1:7" s="168" customFormat="1" ht="16.5" hidden="1" outlineLevel="1" x14ac:dyDescent="0.25">
      <c r="A367" s="120"/>
      <c r="B367" s="118" t="s">
        <v>344</v>
      </c>
      <c r="C367" s="112">
        <v>2019</v>
      </c>
      <c r="D367" s="113">
        <v>0.4</v>
      </c>
      <c r="E367" s="113">
        <v>97</v>
      </c>
      <c r="F367" s="113">
        <v>15</v>
      </c>
      <c r="G367" s="113">
        <v>179.29364000000001</v>
      </c>
    </row>
    <row r="368" spans="1:7" s="168" customFormat="1" ht="16.5" hidden="1" outlineLevel="1" x14ac:dyDescent="0.25">
      <c r="A368" s="120" t="s">
        <v>153</v>
      </c>
      <c r="B368" s="118" t="s">
        <v>345</v>
      </c>
      <c r="C368" s="112">
        <v>2019</v>
      </c>
      <c r="D368" s="113">
        <v>0.4</v>
      </c>
      <c r="E368" s="113">
        <v>42</v>
      </c>
      <c r="F368" s="113">
        <v>15</v>
      </c>
      <c r="G368" s="113">
        <v>87.467950000000002</v>
      </c>
    </row>
    <row r="369" spans="1:7" s="168" customFormat="1" ht="16.5" hidden="1" outlineLevel="1" x14ac:dyDescent="0.25">
      <c r="A369" s="120"/>
      <c r="B369" s="118" t="s">
        <v>346</v>
      </c>
      <c r="C369" s="112">
        <v>2019</v>
      </c>
      <c r="D369" s="113">
        <v>0.4</v>
      </c>
      <c r="E369" s="113">
        <v>24</v>
      </c>
      <c r="F369" s="113">
        <v>15</v>
      </c>
      <c r="G369" s="113">
        <v>67.500110000000006</v>
      </c>
    </row>
    <row r="370" spans="1:7" s="168" customFormat="1" ht="16.5" hidden="1" outlineLevel="1" x14ac:dyDescent="0.25">
      <c r="A370" s="120" t="s">
        <v>153</v>
      </c>
      <c r="B370" s="118" t="s">
        <v>347</v>
      </c>
      <c r="C370" s="112">
        <v>2019</v>
      </c>
      <c r="D370" s="113">
        <v>0.4</v>
      </c>
      <c r="E370" s="113">
        <v>11</v>
      </c>
      <c r="F370" s="113">
        <v>15</v>
      </c>
      <c r="G370" s="113">
        <v>74.956570000000013</v>
      </c>
    </row>
    <row r="371" spans="1:7" s="168" customFormat="1" ht="16.5" hidden="1" outlineLevel="1" x14ac:dyDescent="0.25">
      <c r="A371" s="120"/>
      <c r="B371" s="118" t="s">
        <v>348</v>
      </c>
      <c r="C371" s="112">
        <v>2019</v>
      </c>
      <c r="D371" s="113">
        <v>0.4</v>
      </c>
      <c r="E371" s="113">
        <v>170</v>
      </c>
      <c r="F371" s="113">
        <v>5</v>
      </c>
      <c r="G371" s="113">
        <v>253.23832000000002</v>
      </c>
    </row>
    <row r="372" spans="1:7" s="168" customFormat="1" ht="16.5" hidden="1" outlineLevel="1" x14ac:dyDescent="0.25">
      <c r="A372" s="120" t="s">
        <v>153</v>
      </c>
      <c r="B372" s="118" t="s">
        <v>349</v>
      </c>
      <c r="C372" s="112">
        <v>2019</v>
      </c>
      <c r="D372" s="113">
        <v>0.4</v>
      </c>
      <c r="E372" s="113">
        <v>54</v>
      </c>
      <c r="F372" s="113">
        <v>5</v>
      </c>
      <c r="G372" s="113">
        <v>87.150130000000004</v>
      </c>
    </row>
    <row r="373" spans="1:7" s="168" customFormat="1" ht="16.5" hidden="1" outlineLevel="1" x14ac:dyDescent="0.25">
      <c r="A373" s="120" t="s">
        <v>153</v>
      </c>
      <c r="B373" s="118" t="s">
        <v>350</v>
      </c>
      <c r="C373" s="112">
        <v>2019</v>
      </c>
      <c r="D373" s="113">
        <v>0.4</v>
      </c>
      <c r="E373" s="113">
        <v>20</v>
      </c>
      <c r="F373" s="113">
        <v>7</v>
      </c>
      <c r="G373" s="113">
        <v>57.010359999999999</v>
      </c>
    </row>
    <row r="374" spans="1:7" s="168" customFormat="1" ht="16.5" hidden="1" outlineLevel="1" x14ac:dyDescent="0.25">
      <c r="A374" s="120"/>
      <c r="B374" s="118" t="s">
        <v>352</v>
      </c>
      <c r="C374" s="112">
        <v>2019</v>
      </c>
      <c r="D374" s="113">
        <v>0.4</v>
      </c>
      <c r="E374" s="113">
        <v>25</v>
      </c>
      <c r="F374" s="113">
        <v>15</v>
      </c>
      <c r="G374" s="113">
        <v>51.721299999999999</v>
      </c>
    </row>
    <row r="375" spans="1:7" s="168" customFormat="1" ht="16.5" hidden="1" outlineLevel="1" x14ac:dyDescent="0.25">
      <c r="A375" s="120" t="s">
        <v>153</v>
      </c>
      <c r="B375" s="118" t="s">
        <v>353</v>
      </c>
      <c r="C375" s="112">
        <v>2019</v>
      </c>
      <c r="D375" s="113">
        <v>0.4</v>
      </c>
      <c r="E375" s="113">
        <v>110</v>
      </c>
      <c r="F375" s="113">
        <v>15</v>
      </c>
      <c r="G375" s="113">
        <v>116.20783</v>
      </c>
    </row>
    <row r="376" spans="1:7" s="168" customFormat="1" ht="16.5" hidden="1" outlineLevel="1" x14ac:dyDescent="0.25">
      <c r="A376" s="120"/>
      <c r="B376" s="118" t="s">
        <v>354</v>
      </c>
      <c r="C376" s="112">
        <v>2019</v>
      </c>
      <c r="D376" s="113">
        <v>0.4</v>
      </c>
      <c r="E376" s="113">
        <v>14</v>
      </c>
      <c r="F376" s="113">
        <v>30</v>
      </c>
      <c r="G376" s="113">
        <v>54.521149999999992</v>
      </c>
    </row>
    <row r="377" spans="1:7" s="168" customFormat="1" ht="16.5" hidden="1" outlineLevel="1" x14ac:dyDescent="0.25">
      <c r="A377" s="120" t="s">
        <v>153</v>
      </c>
      <c r="B377" s="118" t="s">
        <v>355</v>
      </c>
      <c r="C377" s="112">
        <v>2019</v>
      </c>
      <c r="D377" s="113">
        <v>0.4</v>
      </c>
      <c r="E377" s="113">
        <v>56</v>
      </c>
      <c r="F377" s="113">
        <v>30</v>
      </c>
      <c r="G377" s="113">
        <v>181.72348000000002</v>
      </c>
    </row>
    <row r="378" spans="1:7" s="168" customFormat="1" ht="16.5" hidden="1" outlineLevel="1" x14ac:dyDescent="0.25">
      <c r="A378" s="120"/>
      <c r="B378" s="118" t="s">
        <v>356</v>
      </c>
      <c r="C378" s="112">
        <v>2019</v>
      </c>
      <c r="D378" s="113">
        <v>10</v>
      </c>
      <c r="E378" s="113">
        <v>261</v>
      </c>
      <c r="F378" s="113">
        <v>7</v>
      </c>
      <c r="G378" s="113">
        <v>833.04454999999996</v>
      </c>
    </row>
    <row r="379" spans="1:7" s="168" customFormat="1" ht="16.5" hidden="1" outlineLevel="1" x14ac:dyDescent="0.25">
      <c r="A379" s="120" t="s">
        <v>153</v>
      </c>
      <c r="B379" s="118" t="s">
        <v>357</v>
      </c>
      <c r="C379" s="112">
        <v>2019</v>
      </c>
      <c r="D379" s="113">
        <v>10</v>
      </c>
      <c r="E379" s="113">
        <v>16</v>
      </c>
      <c r="F379" s="113">
        <v>30</v>
      </c>
      <c r="G379" s="113">
        <v>138.3638</v>
      </c>
    </row>
    <row r="380" spans="1:7" s="168" customFormat="1" ht="16.5" hidden="1" outlineLevel="1" x14ac:dyDescent="0.25">
      <c r="A380" s="120"/>
      <c r="B380" s="118" t="s">
        <v>358</v>
      </c>
      <c r="C380" s="112">
        <v>2019</v>
      </c>
      <c r="D380" s="113">
        <v>0.4</v>
      </c>
      <c r="E380" s="113">
        <v>87</v>
      </c>
      <c r="F380" s="113">
        <v>15</v>
      </c>
      <c r="G380" s="113">
        <v>160.86067</v>
      </c>
    </row>
    <row r="381" spans="1:7" s="168" customFormat="1" ht="16.5" hidden="1" outlineLevel="1" x14ac:dyDescent="0.25">
      <c r="A381" s="120" t="s">
        <v>153</v>
      </c>
      <c r="B381" s="118" t="s">
        <v>360</v>
      </c>
      <c r="C381" s="112">
        <v>2019</v>
      </c>
      <c r="D381" s="113">
        <v>0.4</v>
      </c>
      <c r="E381" s="113">
        <v>50</v>
      </c>
      <c r="F381" s="113">
        <v>15</v>
      </c>
      <c r="G381" s="113">
        <v>114.36105999999999</v>
      </c>
    </row>
    <row r="382" spans="1:7" ht="16.5" hidden="1" collapsed="1" x14ac:dyDescent="0.25">
      <c r="A382" s="103"/>
      <c r="B382" s="114"/>
      <c r="C382" s="112"/>
      <c r="D382" s="106"/>
      <c r="E382" s="106"/>
      <c r="F382" s="106"/>
      <c r="G382" s="113">
        <v>0</v>
      </c>
    </row>
    <row r="383" spans="1:7" ht="16.5" hidden="1" x14ac:dyDescent="0.25">
      <c r="A383" s="103" t="s">
        <v>153</v>
      </c>
      <c r="B383" s="114"/>
      <c r="C383" s="112"/>
      <c r="D383" s="106"/>
      <c r="E383" s="106"/>
      <c r="F383" s="106"/>
      <c r="G383" s="113">
        <v>0</v>
      </c>
    </row>
    <row r="384" spans="1:7" ht="16.5" hidden="1" x14ac:dyDescent="0.25">
      <c r="A384" s="103"/>
      <c r="B384" s="114"/>
      <c r="C384" s="112"/>
      <c r="D384" s="106"/>
      <c r="E384" s="106"/>
      <c r="F384" s="106"/>
      <c r="G384" s="113">
        <v>0</v>
      </c>
    </row>
    <row r="385" spans="1:7" s="168" customFormat="1" ht="16.5" x14ac:dyDescent="0.25">
      <c r="A385" s="120" t="s">
        <v>1216</v>
      </c>
      <c r="B385" s="118" t="s">
        <v>3524</v>
      </c>
      <c r="C385" s="113" t="s">
        <v>144</v>
      </c>
      <c r="D385" s="113" t="s">
        <v>144</v>
      </c>
      <c r="E385" s="113">
        <v>173140</v>
      </c>
      <c r="F385" s="113">
        <v>18692.090000000004</v>
      </c>
      <c r="G385" s="232">
        <v>257648.12647000022</v>
      </c>
    </row>
    <row r="386" spans="1:7" s="168" customFormat="1" ht="16.5" hidden="1" outlineLevel="1" x14ac:dyDescent="0.25">
      <c r="A386" s="117"/>
      <c r="B386" s="118" t="s">
        <v>424</v>
      </c>
      <c r="C386" s="112">
        <v>2019</v>
      </c>
      <c r="D386" s="113">
        <v>0.4</v>
      </c>
      <c r="E386" s="113">
        <v>32</v>
      </c>
      <c r="F386" s="113">
        <v>15</v>
      </c>
      <c r="G386" s="113">
        <v>169.25701999999998</v>
      </c>
    </row>
    <row r="387" spans="1:7" s="168" customFormat="1" ht="16.5" hidden="1" outlineLevel="1" x14ac:dyDescent="0.25">
      <c r="A387" s="117"/>
      <c r="B387" s="118" t="s">
        <v>425</v>
      </c>
      <c r="C387" s="112">
        <v>2019</v>
      </c>
      <c r="D387" s="113">
        <v>10</v>
      </c>
      <c r="E387" s="113">
        <v>8</v>
      </c>
      <c r="F387" s="113">
        <v>15</v>
      </c>
      <c r="G387" s="113">
        <v>141.82060999999999</v>
      </c>
    </row>
    <row r="388" spans="1:7" s="168" customFormat="1" ht="16.5" hidden="1" outlineLevel="1" x14ac:dyDescent="0.25">
      <c r="A388" s="117"/>
      <c r="B388" s="118" t="s">
        <v>426</v>
      </c>
      <c r="C388" s="112">
        <v>2019</v>
      </c>
      <c r="D388" s="113">
        <v>0.4</v>
      </c>
      <c r="E388" s="113">
        <v>38</v>
      </c>
      <c r="F388" s="113">
        <v>15</v>
      </c>
      <c r="G388" s="113">
        <v>115.64350999999999</v>
      </c>
    </row>
    <row r="389" spans="1:7" s="168" customFormat="1" ht="16.5" hidden="1" outlineLevel="1" x14ac:dyDescent="0.25">
      <c r="A389" s="117"/>
      <c r="B389" s="118" t="s">
        <v>427</v>
      </c>
      <c r="C389" s="112">
        <v>2019</v>
      </c>
      <c r="D389" s="113">
        <v>0.4</v>
      </c>
      <c r="E389" s="113">
        <v>41</v>
      </c>
      <c r="F389" s="113">
        <v>9</v>
      </c>
      <c r="G389" s="113">
        <v>73.441079999999999</v>
      </c>
    </row>
    <row r="390" spans="1:7" s="168" customFormat="1" ht="16.5" hidden="1" outlineLevel="1" x14ac:dyDescent="0.25">
      <c r="A390" s="117"/>
      <c r="B390" s="118" t="s">
        <v>428</v>
      </c>
      <c r="C390" s="112">
        <v>2019</v>
      </c>
      <c r="D390" s="113">
        <v>0.4</v>
      </c>
      <c r="E390" s="113">
        <v>89</v>
      </c>
      <c r="F390" s="113">
        <v>15</v>
      </c>
      <c r="G390" s="113">
        <v>237.49046999999999</v>
      </c>
    </row>
    <row r="391" spans="1:7" s="168" customFormat="1" ht="16.5" hidden="1" outlineLevel="1" x14ac:dyDescent="0.25">
      <c r="A391" s="117"/>
      <c r="B391" s="118" t="s">
        <v>429</v>
      </c>
      <c r="C391" s="112">
        <v>2019</v>
      </c>
      <c r="D391" s="113">
        <v>0.4</v>
      </c>
      <c r="E391" s="113">
        <v>101</v>
      </c>
      <c r="F391" s="113">
        <v>15</v>
      </c>
      <c r="G391" s="113">
        <v>170.20648</v>
      </c>
    </row>
    <row r="392" spans="1:7" s="168" customFormat="1" ht="16.5" hidden="1" outlineLevel="1" x14ac:dyDescent="0.25">
      <c r="A392" s="117"/>
      <c r="B392" s="118" t="s">
        <v>430</v>
      </c>
      <c r="C392" s="112">
        <v>2019</v>
      </c>
      <c r="D392" s="113">
        <v>10</v>
      </c>
      <c r="E392" s="113">
        <v>1008</v>
      </c>
      <c r="F392" s="113">
        <v>602.42999999999995</v>
      </c>
      <c r="G392" s="113">
        <v>1725.6463600000002</v>
      </c>
    </row>
    <row r="393" spans="1:7" s="168" customFormat="1" ht="16.5" hidden="1" outlineLevel="1" x14ac:dyDescent="0.25">
      <c r="A393" s="117"/>
      <c r="B393" s="118" t="s">
        <v>431</v>
      </c>
      <c r="C393" s="112">
        <v>2019</v>
      </c>
      <c r="D393" s="113">
        <v>0.4</v>
      </c>
      <c r="E393" s="113">
        <v>319</v>
      </c>
      <c r="F393" s="113">
        <v>5</v>
      </c>
      <c r="G393" s="113">
        <v>544.40512000000001</v>
      </c>
    </row>
    <row r="394" spans="1:7" s="168" customFormat="1" ht="16.5" hidden="1" outlineLevel="1" x14ac:dyDescent="0.25">
      <c r="A394" s="117"/>
      <c r="B394" s="118" t="s">
        <v>432</v>
      </c>
      <c r="C394" s="112">
        <v>2019</v>
      </c>
      <c r="D394" s="113">
        <v>0.4</v>
      </c>
      <c r="E394" s="113">
        <v>455</v>
      </c>
      <c r="F394" s="113">
        <v>5</v>
      </c>
      <c r="G394" s="113">
        <v>577.65940999999998</v>
      </c>
    </row>
    <row r="395" spans="1:7" s="168" customFormat="1" ht="16.5" hidden="1" outlineLevel="1" x14ac:dyDescent="0.25">
      <c r="A395" s="117"/>
      <c r="B395" s="118" t="s">
        <v>433</v>
      </c>
      <c r="C395" s="112">
        <v>2019</v>
      </c>
      <c r="D395" s="113">
        <v>0.4</v>
      </c>
      <c r="E395" s="113">
        <v>573</v>
      </c>
      <c r="F395" s="113">
        <v>15</v>
      </c>
      <c r="G395" s="113">
        <v>683.75118999999995</v>
      </c>
    </row>
    <row r="396" spans="1:7" s="168" customFormat="1" ht="16.5" hidden="1" outlineLevel="1" x14ac:dyDescent="0.25">
      <c r="A396" s="117"/>
      <c r="B396" s="118" t="s">
        <v>434</v>
      </c>
      <c r="C396" s="112">
        <v>2019</v>
      </c>
      <c r="D396" s="113">
        <v>10</v>
      </c>
      <c r="E396" s="113">
        <v>20</v>
      </c>
      <c r="F396" s="113">
        <v>15</v>
      </c>
      <c r="G396" s="113">
        <v>194.06854000000001</v>
      </c>
    </row>
    <row r="397" spans="1:7" s="168" customFormat="1" ht="16.5" hidden="1" outlineLevel="1" x14ac:dyDescent="0.25">
      <c r="A397" s="169"/>
      <c r="B397" s="118" t="s">
        <v>435</v>
      </c>
      <c r="C397" s="112">
        <v>2019</v>
      </c>
      <c r="D397" s="113">
        <v>0.4</v>
      </c>
      <c r="E397" s="113">
        <v>399</v>
      </c>
      <c r="F397" s="113">
        <v>10</v>
      </c>
      <c r="G397" s="113">
        <v>477.83229</v>
      </c>
    </row>
    <row r="398" spans="1:7" s="168" customFormat="1" ht="16.5" hidden="1" outlineLevel="1" x14ac:dyDescent="0.25">
      <c r="A398" s="169"/>
      <c r="B398" s="118" t="s">
        <v>436</v>
      </c>
      <c r="C398" s="112">
        <v>2019</v>
      </c>
      <c r="D398" s="113">
        <v>10</v>
      </c>
      <c r="E398" s="113">
        <v>89</v>
      </c>
      <c r="F398" s="113">
        <v>10</v>
      </c>
      <c r="G398" s="113">
        <v>331.05405999999999</v>
      </c>
    </row>
    <row r="399" spans="1:7" s="168" customFormat="1" ht="16.5" hidden="1" outlineLevel="1" x14ac:dyDescent="0.25">
      <c r="A399" s="169"/>
      <c r="B399" s="118" t="s">
        <v>437</v>
      </c>
      <c r="C399" s="112">
        <v>2019</v>
      </c>
      <c r="D399" s="113">
        <v>0.4</v>
      </c>
      <c r="E399" s="113">
        <v>37</v>
      </c>
      <c r="F399" s="113">
        <v>10</v>
      </c>
      <c r="G399" s="113">
        <v>78.041550000000001</v>
      </c>
    </row>
    <row r="400" spans="1:7" s="168" customFormat="1" ht="16.5" hidden="1" outlineLevel="1" x14ac:dyDescent="0.25">
      <c r="A400" s="169"/>
      <c r="B400" s="118" t="s">
        <v>438</v>
      </c>
      <c r="C400" s="112">
        <v>2019</v>
      </c>
      <c r="D400" s="113">
        <v>0.4</v>
      </c>
      <c r="E400" s="113">
        <v>317</v>
      </c>
      <c r="F400" s="113">
        <v>10</v>
      </c>
      <c r="G400" s="113">
        <v>360.85255000000001</v>
      </c>
    </row>
    <row r="401" spans="1:7" s="168" customFormat="1" ht="16.5" hidden="1" outlineLevel="1" x14ac:dyDescent="0.25">
      <c r="A401" s="169"/>
      <c r="B401" s="118" t="s">
        <v>439</v>
      </c>
      <c r="C401" s="112">
        <v>2019</v>
      </c>
      <c r="D401" s="113">
        <v>0.4</v>
      </c>
      <c r="E401" s="113">
        <v>195</v>
      </c>
      <c r="F401" s="113">
        <v>15</v>
      </c>
      <c r="G401" s="113">
        <v>337.57128</v>
      </c>
    </row>
    <row r="402" spans="1:7" s="168" customFormat="1" ht="16.5" hidden="1" outlineLevel="1" x14ac:dyDescent="0.25">
      <c r="A402" s="169"/>
      <c r="B402" s="118" t="s">
        <v>440</v>
      </c>
      <c r="C402" s="112">
        <v>2019</v>
      </c>
      <c r="D402" s="113">
        <v>10</v>
      </c>
      <c r="E402" s="113">
        <v>93</v>
      </c>
      <c r="F402" s="113">
        <v>15</v>
      </c>
      <c r="G402" s="113">
        <v>332.45603000000006</v>
      </c>
    </row>
    <row r="403" spans="1:7" s="168" customFormat="1" ht="16.5" hidden="1" outlineLevel="1" x14ac:dyDescent="0.25">
      <c r="A403" s="169"/>
      <c r="B403" s="118" t="s">
        <v>441</v>
      </c>
      <c r="C403" s="112">
        <v>2019</v>
      </c>
      <c r="D403" s="113">
        <v>0.4</v>
      </c>
      <c r="E403" s="113">
        <v>369</v>
      </c>
      <c r="F403" s="113">
        <v>10</v>
      </c>
      <c r="G403" s="113">
        <v>300.61465999999996</v>
      </c>
    </row>
    <row r="404" spans="1:7" s="168" customFormat="1" ht="16.5" hidden="1" outlineLevel="1" x14ac:dyDescent="0.25">
      <c r="A404" s="169"/>
      <c r="B404" s="118" t="s">
        <v>443</v>
      </c>
      <c r="C404" s="112">
        <v>2019</v>
      </c>
      <c r="D404" s="113">
        <v>0.4</v>
      </c>
      <c r="E404" s="113">
        <v>33</v>
      </c>
      <c r="F404" s="113">
        <v>15</v>
      </c>
      <c r="G404" s="113">
        <v>88.494199999999992</v>
      </c>
    </row>
    <row r="405" spans="1:7" s="168" customFormat="1" ht="16.5" hidden="1" outlineLevel="1" x14ac:dyDescent="0.25">
      <c r="A405" s="169"/>
      <c r="B405" s="118" t="s">
        <v>444</v>
      </c>
      <c r="C405" s="112">
        <v>2019</v>
      </c>
      <c r="D405" s="113">
        <v>10</v>
      </c>
      <c r="E405" s="113">
        <v>33</v>
      </c>
      <c r="F405" s="113">
        <v>15</v>
      </c>
      <c r="G405" s="113">
        <v>269.77873999999997</v>
      </c>
    </row>
    <row r="406" spans="1:7" s="168" customFormat="1" ht="16.5" hidden="1" outlineLevel="1" x14ac:dyDescent="0.25">
      <c r="A406" s="169"/>
      <c r="B406" s="118" t="s">
        <v>445</v>
      </c>
      <c r="C406" s="112">
        <v>2019</v>
      </c>
      <c r="D406" s="113">
        <v>0.4</v>
      </c>
      <c r="E406" s="113">
        <v>10</v>
      </c>
      <c r="F406" s="113">
        <v>15</v>
      </c>
      <c r="G406" s="113">
        <v>100.96209</v>
      </c>
    </row>
    <row r="407" spans="1:7" s="168" customFormat="1" ht="16.5" hidden="1" outlineLevel="1" x14ac:dyDescent="0.25">
      <c r="A407" s="169"/>
      <c r="B407" s="118" t="s">
        <v>446</v>
      </c>
      <c r="C407" s="112">
        <v>2019</v>
      </c>
      <c r="D407" s="113">
        <v>0.4</v>
      </c>
      <c r="E407" s="113">
        <v>820</v>
      </c>
      <c r="F407" s="113">
        <v>5</v>
      </c>
      <c r="G407" s="113">
        <v>895.1721</v>
      </c>
    </row>
    <row r="408" spans="1:7" s="168" customFormat="1" ht="16.5" hidden="1" outlineLevel="1" x14ac:dyDescent="0.25">
      <c r="A408" s="169"/>
      <c r="B408" s="118" t="s">
        <v>447</v>
      </c>
      <c r="C408" s="112">
        <v>2019</v>
      </c>
      <c r="D408" s="113">
        <v>0.4</v>
      </c>
      <c r="E408" s="113">
        <v>395.99999999999994</v>
      </c>
      <c r="F408" s="113">
        <v>9</v>
      </c>
      <c r="G408" s="113">
        <v>640.44614999999999</v>
      </c>
    </row>
    <row r="409" spans="1:7" s="168" customFormat="1" ht="16.5" hidden="1" outlineLevel="1" x14ac:dyDescent="0.25">
      <c r="A409" s="169"/>
      <c r="B409" s="118" t="s">
        <v>448</v>
      </c>
      <c r="C409" s="112">
        <v>2019</v>
      </c>
      <c r="D409" s="113">
        <v>0.4</v>
      </c>
      <c r="E409" s="113">
        <v>109</v>
      </c>
      <c r="F409" s="113">
        <v>5</v>
      </c>
      <c r="G409" s="113">
        <v>286.13948999999997</v>
      </c>
    </row>
    <row r="410" spans="1:7" s="168" customFormat="1" ht="16.5" hidden="1" outlineLevel="1" x14ac:dyDescent="0.25">
      <c r="A410" s="169"/>
      <c r="B410" s="118" t="s">
        <v>449</v>
      </c>
      <c r="C410" s="112">
        <v>2019</v>
      </c>
      <c r="D410" s="113">
        <v>0.4</v>
      </c>
      <c r="E410" s="113">
        <v>335</v>
      </c>
      <c r="F410" s="113">
        <v>5</v>
      </c>
      <c r="G410" s="113">
        <v>492.36834999999996</v>
      </c>
    </row>
    <row r="411" spans="1:7" s="168" customFormat="1" ht="16.5" hidden="1" outlineLevel="1" x14ac:dyDescent="0.25">
      <c r="A411" s="169"/>
      <c r="B411" s="118" t="s">
        <v>450</v>
      </c>
      <c r="C411" s="112">
        <v>2019</v>
      </c>
      <c r="D411" s="113">
        <v>0.4</v>
      </c>
      <c r="E411" s="113">
        <v>955.00000000000011</v>
      </c>
      <c r="F411" s="113">
        <v>70</v>
      </c>
      <c r="G411" s="113">
        <v>1243.4756500000001</v>
      </c>
    </row>
    <row r="412" spans="1:7" s="168" customFormat="1" ht="16.5" hidden="1" outlineLevel="1" x14ac:dyDescent="0.25">
      <c r="A412" s="169"/>
      <c r="B412" s="118" t="s">
        <v>451</v>
      </c>
      <c r="C412" s="112">
        <v>2019</v>
      </c>
      <c r="D412" s="113">
        <v>0.4</v>
      </c>
      <c r="E412" s="113">
        <v>754</v>
      </c>
      <c r="F412" s="113">
        <v>20</v>
      </c>
      <c r="G412" s="113">
        <v>850.36608999999999</v>
      </c>
    </row>
    <row r="413" spans="1:7" s="168" customFormat="1" ht="16.5" hidden="1" outlineLevel="1" x14ac:dyDescent="0.25">
      <c r="A413" s="169"/>
      <c r="B413" s="118" t="s">
        <v>452</v>
      </c>
      <c r="C413" s="112">
        <v>2019</v>
      </c>
      <c r="D413" s="113">
        <v>0.4</v>
      </c>
      <c r="E413" s="113">
        <v>20</v>
      </c>
      <c r="F413" s="113">
        <v>15</v>
      </c>
      <c r="G413" s="113">
        <v>52.784610000000001</v>
      </c>
    </row>
    <row r="414" spans="1:7" s="168" customFormat="1" ht="16.5" hidden="1" outlineLevel="1" x14ac:dyDescent="0.25">
      <c r="A414" s="169"/>
      <c r="B414" s="118" t="s">
        <v>453</v>
      </c>
      <c r="C414" s="112">
        <v>2019</v>
      </c>
      <c r="D414" s="113">
        <v>0.4</v>
      </c>
      <c r="E414" s="113">
        <v>26</v>
      </c>
      <c r="F414" s="113">
        <v>15</v>
      </c>
      <c r="G414" s="113">
        <v>90.909869999999998</v>
      </c>
    </row>
    <row r="415" spans="1:7" s="168" customFormat="1" ht="16.5" hidden="1" outlineLevel="1" x14ac:dyDescent="0.25">
      <c r="A415" s="169"/>
      <c r="B415" s="118" t="s">
        <v>454</v>
      </c>
      <c r="C415" s="112">
        <v>2019</v>
      </c>
      <c r="D415" s="113">
        <v>0.4</v>
      </c>
      <c r="E415" s="113">
        <v>211</v>
      </c>
      <c r="F415" s="113">
        <v>15</v>
      </c>
      <c r="G415" s="113">
        <v>445.34253999999999</v>
      </c>
    </row>
    <row r="416" spans="1:7" s="168" customFormat="1" ht="16.5" hidden="1" outlineLevel="1" x14ac:dyDescent="0.25">
      <c r="A416" s="169"/>
      <c r="B416" s="118" t="s">
        <v>455</v>
      </c>
      <c r="C416" s="112">
        <v>2019</v>
      </c>
      <c r="D416" s="113">
        <v>0.4</v>
      </c>
      <c r="E416" s="113">
        <v>20</v>
      </c>
      <c r="F416" s="113">
        <v>6</v>
      </c>
      <c r="G416" s="113">
        <v>101.45466999999999</v>
      </c>
    </row>
    <row r="417" spans="1:7" s="168" customFormat="1" ht="16.5" hidden="1" outlineLevel="1" x14ac:dyDescent="0.25">
      <c r="A417" s="169"/>
      <c r="B417" s="118" t="s">
        <v>456</v>
      </c>
      <c r="C417" s="112">
        <v>2019</v>
      </c>
      <c r="D417" s="113">
        <v>0.4</v>
      </c>
      <c r="E417" s="113">
        <v>15</v>
      </c>
      <c r="F417" s="113">
        <v>15</v>
      </c>
      <c r="G417" s="113">
        <v>190.9605</v>
      </c>
    </row>
    <row r="418" spans="1:7" s="168" customFormat="1" ht="16.5" hidden="1" outlineLevel="1" x14ac:dyDescent="0.25">
      <c r="A418" s="169"/>
      <c r="B418" s="118" t="s">
        <v>457</v>
      </c>
      <c r="C418" s="112">
        <v>2019</v>
      </c>
      <c r="D418" s="113">
        <v>0.4</v>
      </c>
      <c r="E418" s="113">
        <v>198</v>
      </c>
      <c r="F418" s="113">
        <v>15.7</v>
      </c>
      <c r="G418" s="113">
        <v>157.18761999999998</v>
      </c>
    </row>
    <row r="419" spans="1:7" s="168" customFormat="1" ht="16.5" hidden="1" outlineLevel="1" x14ac:dyDescent="0.25">
      <c r="A419" s="169"/>
      <c r="B419" s="118" t="s">
        <v>458</v>
      </c>
      <c r="C419" s="112">
        <v>2019</v>
      </c>
      <c r="D419" s="113">
        <v>0.4</v>
      </c>
      <c r="E419" s="113">
        <v>68</v>
      </c>
      <c r="F419" s="113">
        <v>45</v>
      </c>
      <c r="G419" s="113">
        <v>137.37571000000003</v>
      </c>
    </row>
    <row r="420" spans="1:7" s="168" customFormat="1" ht="16.5" hidden="1" outlineLevel="1" x14ac:dyDescent="0.25">
      <c r="A420" s="169"/>
      <c r="B420" s="118" t="s">
        <v>459</v>
      </c>
      <c r="C420" s="112">
        <v>2019</v>
      </c>
      <c r="D420" s="113">
        <v>0.4</v>
      </c>
      <c r="E420" s="113">
        <v>43</v>
      </c>
      <c r="F420" s="113">
        <v>30</v>
      </c>
      <c r="G420" s="113">
        <v>46.440390000000001</v>
      </c>
    </row>
    <row r="421" spans="1:7" s="168" customFormat="1" ht="16.5" hidden="1" outlineLevel="1" x14ac:dyDescent="0.25">
      <c r="A421" s="169"/>
      <c r="B421" s="118" t="s">
        <v>460</v>
      </c>
      <c r="C421" s="112">
        <v>2019</v>
      </c>
      <c r="D421" s="113">
        <v>0.4</v>
      </c>
      <c r="E421" s="113">
        <v>40</v>
      </c>
      <c r="F421" s="113">
        <v>15</v>
      </c>
      <c r="G421" s="113">
        <v>93.129179999999991</v>
      </c>
    </row>
    <row r="422" spans="1:7" s="168" customFormat="1" ht="16.5" hidden="1" outlineLevel="1" x14ac:dyDescent="0.25">
      <c r="A422" s="169"/>
      <c r="B422" s="118" t="s">
        <v>461</v>
      </c>
      <c r="C422" s="112">
        <v>2019</v>
      </c>
      <c r="D422" s="113">
        <v>10</v>
      </c>
      <c r="E422" s="113">
        <v>321</v>
      </c>
      <c r="F422" s="113">
        <v>15</v>
      </c>
      <c r="G422" s="113">
        <v>990.60440000000006</v>
      </c>
    </row>
    <row r="423" spans="1:7" s="168" customFormat="1" ht="16.5" hidden="1" outlineLevel="1" x14ac:dyDescent="0.25">
      <c r="A423" s="169"/>
      <c r="B423" s="118" t="s">
        <v>462</v>
      </c>
      <c r="C423" s="112">
        <v>2019</v>
      </c>
      <c r="D423" s="113">
        <v>0.4</v>
      </c>
      <c r="E423" s="113">
        <v>1133</v>
      </c>
      <c r="F423" s="113">
        <v>45</v>
      </c>
      <c r="G423" s="113">
        <v>1463.86274</v>
      </c>
    </row>
    <row r="424" spans="1:7" s="168" customFormat="1" ht="16.5" hidden="1" outlineLevel="1" x14ac:dyDescent="0.25">
      <c r="A424" s="169"/>
      <c r="B424" s="118" t="s">
        <v>463</v>
      </c>
      <c r="C424" s="112">
        <v>2019</v>
      </c>
      <c r="D424" s="113">
        <v>10</v>
      </c>
      <c r="E424" s="113">
        <v>198</v>
      </c>
      <c r="F424" s="113">
        <v>30</v>
      </c>
      <c r="G424" s="113">
        <v>435.26645000000002</v>
      </c>
    </row>
    <row r="425" spans="1:7" s="168" customFormat="1" ht="16.5" hidden="1" outlineLevel="1" x14ac:dyDescent="0.25">
      <c r="A425" s="169"/>
      <c r="B425" s="118" t="s">
        <v>464</v>
      </c>
      <c r="C425" s="112">
        <v>2019</v>
      </c>
      <c r="D425" s="113">
        <v>0.4</v>
      </c>
      <c r="E425" s="113">
        <v>875</v>
      </c>
      <c r="F425" s="113">
        <v>30</v>
      </c>
      <c r="G425" s="113">
        <v>1023.95814</v>
      </c>
    </row>
    <row r="426" spans="1:7" s="168" customFormat="1" ht="16.5" hidden="1" outlineLevel="1" x14ac:dyDescent="0.25">
      <c r="A426" s="169"/>
      <c r="B426" s="118" t="s">
        <v>465</v>
      </c>
      <c r="C426" s="112">
        <v>2019</v>
      </c>
      <c r="D426" s="113">
        <v>0.4</v>
      </c>
      <c r="E426" s="113">
        <v>239</v>
      </c>
      <c r="F426" s="113">
        <v>15</v>
      </c>
      <c r="G426" s="113">
        <v>485.40818000000002</v>
      </c>
    </row>
    <row r="427" spans="1:7" s="168" customFormat="1" ht="16.5" hidden="1" outlineLevel="1" x14ac:dyDescent="0.25">
      <c r="A427" s="169"/>
      <c r="B427" s="118" t="s">
        <v>465</v>
      </c>
      <c r="C427" s="112">
        <v>2019</v>
      </c>
      <c r="D427" s="113">
        <v>10</v>
      </c>
      <c r="E427" s="113">
        <v>55</v>
      </c>
      <c r="F427" s="113">
        <v>30</v>
      </c>
      <c r="G427" s="113">
        <v>109.53787999999999</v>
      </c>
    </row>
    <row r="428" spans="1:7" s="168" customFormat="1" ht="16.5" hidden="1" outlineLevel="1" x14ac:dyDescent="0.25">
      <c r="A428" s="169"/>
      <c r="B428" s="118" t="s">
        <v>466</v>
      </c>
      <c r="C428" s="112">
        <v>2019</v>
      </c>
      <c r="D428" s="113">
        <v>0.4</v>
      </c>
      <c r="E428" s="113">
        <v>68</v>
      </c>
      <c r="F428" s="113">
        <v>45</v>
      </c>
      <c r="G428" s="113">
        <v>269.90707000000003</v>
      </c>
    </row>
    <row r="429" spans="1:7" s="168" customFormat="1" ht="16.5" hidden="1" outlineLevel="1" x14ac:dyDescent="0.25">
      <c r="A429" s="169"/>
      <c r="B429" s="118" t="s">
        <v>467</v>
      </c>
      <c r="C429" s="112">
        <v>2019</v>
      </c>
      <c r="D429" s="113">
        <v>0.4</v>
      </c>
      <c r="E429" s="113">
        <v>143</v>
      </c>
      <c r="F429" s="113">
        <v>15</v>
      </c>
      <c r="G429" s="113">
        <v>287.26714000000004</v>
      </c>
    </row>
    <row r="430" spans="1:7" s="168" customFormat="1" ht="16.5" hidden="1" outlineLevel="1" x14ac:dyDescent="0.25">
      <c r="A430" s="169"/>
      <c r="B430" s="118" t="s">
        <v>468</v>
      </c>
      <c r="C430" s="112">
        <v>2019</v>
      </c>
      <c r="D430" s="113">
        <v>0.4</v>
      </c>
      <c r="E430" s="113">
        <v>209</v>
      </c>
      <c r="F430" s="113">
        <v>30</v>
      </c>
      <c r="G430" s="113">
        <v>370.87549000000001</v>
      </c>
    </row>
    <row r="431" spans="1:7" s="168" customFormat="1" ht="16.5" hidden="1" outlineLevel="1" x14ac:dyDescent="0.25">
      <c r="A431" s="169"/>
      <c r="B431" s="118" t="s">
        <v>469</v>
      </c>
      <c r="C431" s="112">
        <v>2019</v>
      </c>
      <c r="D431" s="113">
        <v>0.4</v>
      </c>
      <c r="E431" s="113">
        <v>197</v>
      </c>
      <c r="F431" s="113">
        <v>45</v>
      </c>
      <c r="G431" s="113">
        <v>329.47194999999999</v>
      </c>
    </row>
    <row r="432" spans="1:7" s="168" customFormat="1" ht="16.5" hidden="1" outlineLevel="1" x14ac:dyDescent="0.25">
      <c r="A432" s="169"/>
      <c r="B432" s="118" t="s">
        <v>470</v>
      </c>
      <c r="C432" s="112">
        <v>2019</v>
      </c>
      <c r="D432" s="113">
        <v>0.4</v>
      </c>
      <c r="E432" s="113">
        <v>20</v>
      </c>
      <c r="F432" s="113">
        <v>16</v>
      </c>
      <c r="G432" s="113">
        <v>78.56089999999999</v>
      </c>
    </row>
    <row r="433" spans="1:7" s="168" customFormat="1" ht="16.5" hidden="1" outlineLevel="1" x14ac:dyDescent="0.25">
      <c r="A433" s="169"/>
      <c r="B433" s="118" t="s">
        <v>471</v>
      </c>
      <c r="C433" s="112">
        <v>2019</v>
      </c>
      <c r="D433" s="113">
        <v>0.4</v>
      </c>
      <c r="E433" s="113">
        <v>25</v>
      </c>
      <c r="F433" s="113">
        <v>5</v>
      </c>
      <c r="G433" s="113">
        <v>71.024190000000004</v>
      </c>
    </row>
    <row r="434" spans="1:7" s="168" customFormat="1" ht="16.5" hidden="1" outlineLevel="1" x14ac:dyDescent="0.25">
      <c r="A434" s="169"/>
      <c r="B434" s="118" t="s">
        <v>472</v>
      </c>
      <c r="C434" s="112">
        <v>2019</v>
      </c>
      <c r="D434" s="113">
        <v>0.4</v>
      </c>
      <c r="E434" s="113">
        <v>73</v>
      </c>
      <c r="F434" s="113">
        <v>15</v>
      </c>
      <c r="G434" s="113">
        <v>175.43539999999999</v>
      </c>
    </row>
    <row r="435" spans="1:7" s="168" customFormat="1" ht="16.5" hidden="1" outlineLevel="1" x14ac:dyDescent="0.25">
      <c r="A435" s="169"/>
      <c r="B435" s="118" t="s">
        <v>473</v>
      </c>
      <c r="C435" s="112">
        <v>2019</v>
      </c>
      <c r="D435" s="113">
        <v>0.4</v>
      </c>
      <c r="E435" s="113">
        <v>262</v>
      </c>
      <c r="F435" s="113">
        <v>10</v>
      </c>
      <c r="G435" s="113">
        <v>556.41465000000005</v>
      </c>
    </row>
    <row r="436" spans="1:7" s="168" customFormat="1" ht="16.5" hidden="1" outlineLevel="1" x14ac:dyDescent="0.25">
      <c r="A436" s="169"/>
      <c r="B436" s="118" t="s">
        <v>474</v>
      </c>
      <c r="C436" s="112">
        <v>2019</v>
      </c>
      <c r="D436" s="113">
        <v>0.4</v>
      </c>
      <c r="E436" s="113">
        <v>78</v>
      </c>
      <c r="F436" s="113">
        <v>10</v>
      </c>
      <c r="G436" s="113">
        <v>91.651309999999995</v>
      </c>
    </row>
    <row r="437" spans="1:7" s="168" customFormat="1" ht="16.5" hidden="1" outlineLevel="1" x14ac:dyDescent="0.25">
      <c r="A437" s="169"/>
      <c r="B437" s="118" t="s">
        <v>475</v>
      </c>
      <c r="C437" s="112">
        <v>2019</v>
      </c>
      <c r="D437" s="113">
        <v>0.4</v>
      </c>
      <c r="E437" s="113">
        <v>274</v>
      </c>
      <c r="F437" s="113">
        <v>5</v>
      </c>
      <c r="G437" s="113">
        <v>444.05852000000004</v>
      </c>
    </row>
    <row r="438" spans="1:7" s="168" customFormat="1" ht="16.5" hidden="1" outlineLevel="1" x14ac:dyDescent="0.25">
      <c r="A438" s="169"/>
      <c r="B438" s="118" t="s">
        <v>476</v>
      </c>
      <c r="C438" s="112">
        <v>2019</v>
      </c>
      <c r="D438" s="113">
        <v>0.4</v>
      </c>
      <c r="E438" s="113">
        <v>107</v>
      </c>
      <c r="F438" s="113">
        <v>5</v>
      </c>
      <c r="G438" s="113">
        <v>343.16684999999995</v>
      </c>
    </row>
    <row r="439" spans="1:7" s="168" customFormat="1" ht="16.5" hidden="1" outlineLevel="1" x14ac:dyDescent="0.25">
      <c r="A439" s="169"/>
      <c r="B439" s="118" t="s">
        <v>477</v>
      </c>
      <c r="C439" s="112">
        <v>2019</v>
      </c>
      <c r="D439" s="113">
        <v>0.4</v>
      </c>
      <c r="E439" s="113">
        <v>175</v>
      </c>
      <c r="F439" s="113">
        <v>15</v>
      </c>
      <c r="G439" s="113">
        <v>336.161</v>
      </c>
    </row>
    <row r="440" spans="1:7" s="168" customFormat="1" ht="16.5" hidden="1" outlineLevel="1" x14ac:dyDescent="0.25">
      <c r="A440" s="117"/>
      <c r="B440" s="118" t="s">
        <v>478</v>
      </c>
      <c r="C440" s="112">
        <v>2019</v>
      </c>
      <c r="D440" s="113">
        <v>0.4</v>
      </c>
      <c r="E440" s="113">
        <v>151</v>
      </c>
      <c r="F440" s="113">
        <v>5</v>
      </c>
      <c r="G440" s="113">
        <v>193.68871999999999</v>
      </c>
    </row>
    <row r="441" spans="1:7" s="168" customFormat="1" ht="16.5" hidden="1" outlineLevel="1" x14ac:dyDescent="0.25">
      <c r="A441" s="117"/>
      <c r="B441" s="118" t="s">
        <v>479</v>
      </c>
      <c r="C441" s="112">
        <v>2019</v>
      </c>
      <c r="D441" s="113">
        <v>0.4</v>
      </c>
      <c r="E441" s="113">
        <v>344</v>
      </c>
      <c r="F441" s="113">
        <v>15</v>
      </c>
      <c r="G441" s="113">
        <v>667.24295999999993</v>
      </c>
    </row>
    <row r="442" spans="1:7" s="168" customFormat="1" ht="16.5" hidden="1" outlineLevel="1" x14ac:dyDescent="0.25">
      <c r="A442" s="117"/>
      <c r="B442" s="118" t="s">
        <v>480</v>
      </c>
      <c r="C442" s="112">
        <v>2019</v>
      </c>
      <c r="D442" s="113">
        <v>10</v>
      </c>
      <c r="E442" s="113">
        <v>16</v>
      </c>
      <c r="F442" s="113">
        <v>15</v>
      </c>
      <c r="G442" s="113">
        <v>117.84716999999999</v>
      </c>
    </row>
    <row r="443" spans="1:7" s="168" customFormat="1" ht="16.5" hidden="1" outlineLevel="1" x14ac:dyDescent="0.25">
      <c r="A443" s="117"/>
      <c r="B443" s="118" t="s">
        <v>481</v>
      </c>
      <c r="C443" s="112">
        <v>2019</v>
      </c>
      <c r="D443" s="113">
        <v>0.4</v>
      </c>
      <c r="E443" s="113">
        <v>33</v>
      </c>
      <c r="F443" s="113">
        <v>15</v>
      </c>
      <c r="G443" s="113">
        <v>113.62049</v>
      </c>
    </row>
    <row r="444" spans="1:7" s="168" customFormat="1" ht="16.5" hidden="1" outlineLevel="1" x14ac:dyDescent="0.25">
      <c r="A444" s="117"/>
      <c r="B444" s="118" t="s">
        <v>482</v>
      </c>
      <c r="C444" s="112">
        <v>2019</v>
      </c>
      <c r="D444" s="113">
        <v>0.4</v>
      </c>
      <c r="E444" s="113">
        <v>58</v>
      </c>
      <c r="F444" s="113">
        <v>20</v>
      </c>
      <c r="G444" s="113">
        <v>155.85992000000002</v>
      </c>
    </row>
    <row r="445" spans="1:7" s="168" customFormat="1" ht="16.5" hidden="1" outlineLevel="1" x14ac:dyDescent="0.25">
      <c r="A445" s="117"/>
      <c r="B445" s="118" t="s">
        <v>483</v>
      </c>
      <c r="C445" s="112">
        <v>2019</v>
      </c>
      <c r="D445" s="113">
        <v>0.4</v>
      </c>
      <c r="E445" s="113">
        <v>53</v>
      </c>
      <c r="F445" s="113">
        <v>30</v>
      </c>
      <c r="G445" s="113">
        <v>104.01953</v>
      </c>
    </row>
    <row r="446" spans="1:7" s="168" customFormat="1" ht="16.5" hidden="1" outlineLevel="1" x14ac:dyDescent="0.25">
      <c r="A446" s="117"/>
      <c r="B446" s="118" t="s">
        <v>484</v>
      </c>
      <c r="C446" s="112">
        <v>2019</v>
      </c>
      <c r="D446" s="113">
        <v>0.4</v>
      </c>
      <c r="E446" s="113">
        <v>408.00000000000006</v>
      </c>
      <c r="F446" s="113">
        <v>15</v>
      </c>
      <c r="G446" s="113">
        <v>271.12860999999998</v>
      </c>
    </row>
    <row r="447" spans="1:7" s="168" customFormat="1" ht="16.5" hidden="1" outlineLevel="1" x14ac:dyDescent="0.25">
      <c r="A447" s="117"/>
      <c r="B447" s="118" t="s">
        <v>485</v>
      </c>
      <c r="C447" s="112">
        <v>2019</v>
      </c>
      <c r="D447" s="113">
        <v>0.4</v>
      </c>
      <c r="E447" s="113">
        <v>1845</v>
      </c>
      <c r="F447" s="113">
        <v>30</v>
      </c>
      <c r="G447" s="113">
        <v>1858.8390400000001</v>
      </c>
    </row>
    <row r="448" spans="1:7" s="168" customFormat="1" ht="16.5" hidden="1" outlineLevel="1" x14ac:dyDescent="0.25">
      <c r="A448" s="117"/>
      <c r="B448" s="118" t="s">
        <v>486</v>
      </c>
      <c r="C448" s="112">
        <v>2019</v>
      </c>
      <c r="D448" s="113">
        <v>6</v>
      </c>
      <c r="E448" s="113">
        <v>6</v>
      </c>
      <c r="F448" s="113">
        <v>15</v>
      </c>
      <c r="G448" s="113">
        <v>380.15843000000001</v>
      </c>
    </row>
    <row r="449" spans="1:7" s="168" customFormat="1" ht="16.5" hidden="1" outlineLevel="1" x14ac:dyDescent="0.25">
      <c r="A449" s="117"/>
      <c r="B449" s="118" t="s">
        <v>487</v>
      </c>
      <c r="C449" s="112">
        <v>2019</v>
      </c>
      <c r="D449" s="113">
        <v>0.4</v>
      </c>
      <c r="E449" s="113">
        <v>63</v>
      </c>
      <c r="F449" s="113">
        <v>15</v>
      </c>
      <c r="G449" s="113">
        <v>108.09869</v>
      </c>
    </row>
    <row r="450" spans="1:7" s="168" customFormat="1" ht="16.5" hidden="1" outlineLevel="1" x14ac:dyDescent="0.25">
      <c r="A450" s="169"/>
      <c r="B450" s="118" t="s">
        <v>488</v>
      </c>
      <c r="C450" s="112">
        <v>2019</v>
      </c>
      <c r="D450" s="113">
        <v>0.4</v>
      </c>
      <c r="E450" s="113">
        <v>27</v>
      </c>
      <c r="F450" s="113">
        <v>15</v>
      </c>
      <c r="G450" s="113">
        <v>124.05883</v>
      </c>
    </row>
    <row r="451" spans="1:7" s="168" customFormat="1" ht="16.5" hidden="1" outlineLevel="1" x14ac:dyDescent="0.25">
      <c r="A451" s="169"/>
      <c r="B451" s="118" t="s">
        <v>489</v>
      </c>
      <c r="C451" s="112">
        <v>2019</v>
      </c>
      <c r="D451" s="113">
        <v>0.4</v>
      </c>
      <c r="E451" s="113">
        <v>176</v>
      </c>
      <c r="F451" s="113">
        <v>3</v>
      </c>
      <c r="G451" s="113">
        <v>82.908779999999993</v>
      </c>
    </row>
    <row r="452" spans="1:7" s="168" customFormat="1" ht="16.5" hidden="1" outlineLevel="1" x14ac:dyDescent="0.25">
      <c r="A452" s="169"/>
      <c r="B452" s="118" t="s">
        <v>490</v>
      </c>
      <c r="C452" s="112">
        <v>2019</v>
      </c>
      <c r="D452" s="113">
        <v>0.4</v>
      </c>
      <c r="E452" s="113">
        <v>31</v>
      </c>
      <c r="F452" s="113">
        <v>15</v>
      </c>
      <c r="G452" s="113">
        <v>138.63325</v>
      </c>
    </row>
    <row r="453" spans="1:7" s="168" customFormat="1" ht="16.5" hidden="1" outlineLevel="1" x14ac:dyDescent="0.25">
      <c r="A453" s="169"/>
      <c r="B453" s="118" t="s">
        <v>491</v>
      </c>
      <c r="C453" s="112">
        <v>2019</v>
      </c>
      <c r="D453" s="113">
        <v>0.4</v>
      </c>
      <c r="E453" s="113">
        <v>130</v>
      </c>
      <c r="F453" s="113">
        <v>15</v>
      </c>
      <c r="G453" s="113">
        <v>171.28548999999998</v>
      </c>
    </row>
    <row r="454" spans="1:7" s="168" customFormat="1" ht="16.5" hidden="1" outlineLevel="1" x14ac:dyDescent="0.25">
      <c r="A454" s="169"/>
      <c r="B454" s="118" t="s">
        <v>492</v>
      </c>
      <c r="C454" s="112">
        <v>2019</v>
      </c>
      <c r="D454" s="113">
        <v>0.4</v>
      </c>
      <c r="E454" s="113">
        <v>26</v>
      </c>
      <c r="F454" s="113">
        <v>15</v>
      </c>
      <c r="G454" s="113">
        <v>122.71032000000001</v>
      </c>
    </row>
    <row r="455" spans="1:7" s="168" customFormat="1" ht="16.5" hidden="1" outlineLevel="1" x14ac:dyDescent="0.25">
      <c r="A455" s="169"/>
      <c r="B455" s="118" t="s">
        <v>493</v>
      </c>
      <c r="C455" s="112">
        <v>2019</v>
      </c>
      <c r="D455" s="113">
        <v>0.4</v>
      </c>
      <c r="E455" s="113">
        <v>32</v>
      </c>
      <c r="F455" s="113">
        <v>5</v>
      </c>
      <c r="G455" s="113">
        <v>88.785219999999995</v>
      </c>
    </row>
    <row r="456" spans="1:7" s="168" customFormat="1" ht="16.5" hidden="1" outlineLevel="1" x14ac:dyDescent="0.25">
      <c r="A456" s="169"/>
      <c r="B456" s="118" t="s">
        <v>494</v>
      </c>
      <c r="C456" s="112">
        <v>2019</v>
      </c>
      <c r="D456" s="113">
        <v>0.4</v>
      </c>
      <c r="E456" s="113">
        <v>58</v>
      </c>
      <c r="F456" s="113">
        <v>8</v>
      </c>
      <c r="G456" s="113">
        <v>112.15185000000001</v>
      </c>
    </row>
    <row r="457" spans="1:7" s="168" customFormat="1" ht="16.5" hidden="1" outlineLevel="1" x14ac:dyDescent="0.25">
      <c r="A457" s="169"/>
      <c r="B457" s="118" t="s">
        <v>495</v>
      </c>
      <c r="C457" s="112">
        <v>2019</v>
      </c>
      <c r="D457" s="113">
        <v>0.4</v>
      </c>
      <c r="E457" s="113">
        <v>370</v>
      </c>
      <c r="F457" s="113">
        <v>5</v>
      </c>
      <c r="G457" s="113">
        <v>389.26648</v>
      </c>
    </row>
    <row r="458" spans="1:7" s="168" customFormat="1" ht="16.5" hidden="1" outlineLevel="1" x14ac:dyDescent="0.25">
      <c r="A458" s="169"/>
      <c r="B458" s="118" t="s">
        <v>496</v>
      </c>
      <c r="C458" s="112">
        <v>2019</v>
      </c>
      <c r="D458" s="113">
        <v>10</v>
      </c>
      <c r="E458" s="113">
        <v>226</v>
      </c>
      <c r="F458" s="113">
        <v>10</v>
      </c>
      <c r="G458" s="113">
        <v>719.74317000000008</v>
      </c>
    </row>
    <row r="459" spans="1:7" s="168" customFormat="1" ht="16.5" hidden="1" outlineLevel="1" x14ac:dyDescent="0.25">
      <c r="A459" s="169"/>
      <c r="B459" s="118" t="s">
        <v>497</v>
      </c>
      <c r="C459" s="112">
        <v>2019</v>
      </c>
      <c r="D459" s="113">
        <v>0.4</v>
      </c>
      <c r="E459" s="113">
        <v>121</v>
      </c>
      <c r="F459" s="113">
        <v>45</v>
      </c>
      <c r="G459" s="113">
        <v>155.20678999999998</v>
      </c>
    </row>
    <row r="460" spans="1:7" s="168" customFormat="1" ht="16.5" hidden="1" outlineLevel="1" x14ac:dyDescent="0.25">
      <c r="A460" s="169"/>
      <c r="B460" s="118" t="s">
        <v>498</v>
      </c>
      <c r="C460" s="112">
        <v>2019</v>
      </c>
      <c r="D460" s="113">
        <v>0.4</v>
      </c>
      <c r="E460" s="113">
        <v>134</v>
      </c>
      <c r="F460" s="113">
        <v>30</v>
      </c>
      <c r="G460" s="113">
        <v>58.31711</v>
      </c>
    </row>
    <row r="461" spans="1:7" s="168" customFormat="1" ht="16.5" hidden="1" outlineLevel="1" x14ac:dyDescent="0.25">
      <c r="A461" s="169"/>
      <c r="B461" s="118" t="s">
        <v>499</v>
      </c>
      <c r="C461" s="112">
        <v>2019</v>
      </c>
      <c r="D461" s="113">
        <v>6</v>
      </c>
      <c r="E461" s="113">
        <v>251</v>
      </c>
      <c r="F461" s="113">
        <v>30</v>
      </c>
      <c r="G461" s="113">
        <v>920.53334999999993</v>
      </c>
    </row>
    <row r="462" spans="1:7" s="168" customFormat="1" ht="16.5" hidden="1" outlineLevel="1" x14ac:dyDescent="0.25">
      <c r="A462" s="169"/>
      <c r="B462" s="118" t="s">
        <v>500</v>
      </c>
      <c r="C462" s="112">
        <v>2019</v>
      </c>
      <c r="D462" s="113">
        <v>0.4</v>
      </c>
      <c r="E462" s="113">
        <v>197</v>
      </c>
      <c r="F462" s="113">
        <v>5</v>
      </c>
      <c r="G462" s="113">
        <v>377.34396000000004</v>
      </c>
    </row>
    <row r="463" spans="1:7" s="168" customFormat="1" ht="16.5" hidden="1" outlineLevel="1" x14ac:dyDescent="0.25">
      <c r="A463" s="169"/>
      <c r="B463" s="118" t="s">
        <v>501</v>
      </c>
      <c r="C463" s="112">
        <v>2019</v>
      </c>
      <c r="D463" s="113">
        <v>0.4</v>
      </c>
      <c r="E463" s="113">
        <v>369</v>
      </c>
      <c r="F463" s="113">
        <v>7</v>
      </c>
      <c r="G463" s="113">
        <v>398.38509000000005</v>
      </c>
    </row>
    <row r="464" spans="1:7" s="168" customFormat="1" ht="16.5" hidden="1" outlineLevel="1" x14ac:dyDescent="0.25">
      <c r="A464" s="169"/>
      <c r="B464" s="118" t="s">
        <v>502</v>
      </c>
      <c r="C464" s="112">
        <v>2019</v>
      </c>
      <c r="D464" s="113">
        <v>0.4</v>
      </c>
      <c r="E464" s="113">
        <v>87</v>
      </c>
      <c r="F464" s="113">
        <v>30</v>
      </c>
      <c r="G464" s="113">
        <v>215.49196000000001</v>
      </c>
    </row>
    <row r="465" spans="1:7" s="168" customFormat="1" ht="16.5" hidden="1" outlineLevel="1" x14ac:dyDescent="0.25">
      <c r="A465" s="169"/>
      <c r="B465" s="118" t="s">
        <v>503</v>
      </c>
      <c r="C465" s="112">
        <v>2019</v>
      </c>
      <c r="D465" s="113">
        <v>0.4</v>
      </c>
      <c r="E465" s="113">
        <v>21</v>
      </c>
      <c r="F465" s="113">
        <v>30</v>
      </c>
      <c r="G465" s="113">
        <v>172.37083999999999</v>
      </c>
    </row>
    <row r="466" spans="1:7" s="168" customFormat="1" ht="16.5" hidden="1" outlineLevel="1" x14ac:dyDescent="0.25">
      <c r="A466" s="169"/>
      <c r="B466" s="118" t="s">
        <v>504</v>
      </c>
      <c r="C466" s="112">
        <v>2019</v>
      </c>
      <c r="D466" s="113">
        <v>0.4</v>
      </c>
      <c r="E466" s="113">
        <v>392</v>
      </c>
      <c r="F466" s="113">
        <v>20</v>
      </c>
      <c r="G466" s="113">
        <v>714.52973999999995</v>
      </c>
    </row>
    <row r="467" spans="1:7" s="168" customFormat="1" ht="16.5" hidden="1" outlineLevel="1" x14ac:dyDescent="0.25">
      <c r="A467" s="169"/>
      <c r="B467" s="118" t="s">
        <v>505</v>
      </c>
      <c r="C467" s="112">
        <v>2019</v>
      </c>
      <c r="D467" s="113">
        <v>0.4</v>
      </c>
      <c r="E467" s="113">
        <v>33</v>
      </c>
      <c r="F467" s="113">
        <v>60</v>
      </c>
      <c r="G467" s="113">
        <v>198.16441999999998</v>
      </c>
    </row>
    <row r="468" spans="1:7" s="168" customFormat="1" ht="16.5" hidden="1" outlineLevel="1" x14ac:dyDescent="0.25">
      <c r="A468" s="169"/>
      <c r="B468" s="118" t="s">
        <v>506</v>
      </c>
      <c r="C468" s="112">
        <v>2019</v>
      </c>
      <c r="D468" s="113">
        <v>0.4</v>
      </c>
      <c r="E468" s="113">
        <v>57</v>
      </c>
      <c r="F468" s="113">
        <v>30</v>
      </c>
      <c r="G468" s="113">
        <v>171.35379999999998</v>
      </c>
    </row>
    <row r="469" spans="1:7" s="168" customFormat="1" ht="16.5" hidden="1" outlineLevel="1" x14ac:dyDescent="0.25">
      <c r="A469" s="169"/>
      <c r="B469" s="118" t="s">
        <v>507</v>
      </c>
      <c r="C469" s="112">
        <v>2019</v>
      </c>
      <c r="D469" s="113">
        <v>0.4</v>
      </c>
      <c r="E469" s="113">
        <v>187</v>
      </c>
      <c r="F469" s="113">
        <v>30</v>
      </c>
      <c r="G469" s="113">
        <v>423.40022000000005</v>
      </c>
    </row>
    <row r="470" spans="1:7" s="168" customFormat="1" ht="16.5" hidden="1" outlineLevel="1" x14ac:dyDescent="0.25">
      <c r="A470" s="169"/>
      <c r="B470" s="118" t="s">
        <v>508</v>
      </c>
      <c r="C470" s="112">
        <v>2019</v>
      </c>
      <c r="D470" s="113">
        <v>0.4</v>
      </c>
      <c r="E470" s="113">
        <v>46</v>
      </c>
      <c r="F470" s="113">
        <v>10</v>
      </c>
      <c r="G470" s="113">
        <v>98.125320000000002</v>
      </c>
    </row>
    <row r="471" spans="1:7" s="168" customFormat="1" ht="16.5" hidden="1" outlineLevel="1" x14ac:dyDescent="0.25">
      <c r="A471" s="169"/>
      <c r="B471" s="118" t="s">
        <v>509</v>
      </c>
      <c r="C471" s="112">
        <v>2019</v>
      </c>
      <c r="D471" s="113">
        <v>0.4</v>
      </c>
      <c r="E471" s="113">
        <v>27</v>
      </c>
      <c r="F471" s="113">
        <v>15</v>
      </c>
      <c r="G471" s="113">
        <v>32.26285</v>
      </c>
    </row>
    <row r="472" spans="1:7" s="168" customFormat="1" ht="16.5" hidden="1" outlineLevel="1" x14ac:dyDescent="0.25">
      <c r="A472" s="169"/>
      <c r="B472" s="118" t="s">
        <v>510</v>
      </c>
      <c r="C472" s="112">
        <v>2019</v>
      </c>
      <c r="D472" s="113">
        <v>0.4</v>
      </c>
      <c r="E472" s="113">
        <v>214</v>
      </c>
      <c r="F472" s="113">
        <v>15</v>
      </c>
      <c r="G472" s="113">
        <v>152.64879999999999</v>
      </c>
    </row>
    <row r="473" spans="1:7" s="168" customFormat="1" ht="16.5" hidden="1" outlineLevel="1" x14ac:dyDescent="0.25">
      <c r="A473" s="169"/>
      <c r="B473" s="118" t="s">
        <v>511</v>
      </c>
      <c r="C473" s="112">
        <v>2019</v>
      </c>
      <c r="D473" s="113">
        <v>0.4</v>
      </c>
      <c r="E473" s="113">
        <v>118</v>
      </c>
      <c r="F473" s="113">
        <v>15</v>
      </c>
      <c r="G473" s="113">
        <v>208.87257</v>
      </c>
    </row>
    <row r="474" spans="1:7" s="168" customFormat="1" ht="16.5" hidden="1" outlineLevel="1" x14ac:dyDescent="0.25">
      <c r="A474" s="169"/>
      <c r="B474" s="118" t="s">
        <v>512</v>
      </c>
      <c r="C474" s="112">
        <v>2019</v>
      </c>
      <c r="D474" s="113">
        <v>0.4</v>
      </c>
      <c r="E474" s="113">
        <v>44</v>
      </c>
      <c r="F474" s="113">
        <v>15</v>
      </c>
      <c r="G474" s="113">
        <v>85.436639999999997</v>
      </c>
    </row>
    <row r="475" spans="1:7" s="168" customFormat="1" ht="16.5" hidden="1" outlineLevel="1" x14ac:dyDescent="0.25">
      <c r="A475" s="169"/>
      <c r="B475" s="118" t="s">
        <v>513</v>
      </c>
      <c r="C475" s="112">
        <v>2019</v>
      </c>
      <c r="D475" s="113">
        <v>10</v>
      </c>
      <c r="E475" s="113">
        <v>51</v>
      </c>
      <c r="F475" s="113">
        <v>15</v>
      </c>
      <c r="G475" s="113">
        <v>83.718949999999992</v>
      </c>
    </row>
    <row r="476" spans="1:7" s="168" customFormat="1" ht="16.5" hidden="1" outlineLevel="1" x14ac:dyDescent="0.25">
      <c r="A476" s="169"/>
      <c r="B476" s="118" t="s">
        <v>514</v>
      </c>
      <c r="C476" s="112">
        <v>2019</v>
      </c>
      <c r="D476" s="113">
        <v>0.4</v>
      </c>
      <c r="E476" s="113">
        <v>287</v>
      </c>
      <c r="F476" s="113">
        <v>15</v>
      </c>
      <c r="G476" s="113">
        <v>197.44297</v>
      </c>
    </row>
    <row r="477" spans="1:7" s="168" customFormat="1" ht="16.5" hidden="1" outlineLevel="1" x14ac:dyDescent="0.25">
      <c r="A477" s="169"/>
      <c r="B477" s="118" t="s">
        <v>515</v>
      </c>
      <c r="C477" s="112">
        <v>2019</v>
      </c>
      <c r="D477" s="113">
        <v>0.4</v>
      </c>
      <c r="E477" s="113">
        <v>58</v>
      </c>
      <c r="F477" s="113">
        <v>15</v>
      </c>
      <c r="G477" s="113">
        <v>133.74198999999999</v>
      </c>
    </row>
    <row r="478" spans="1:7" s="168" customFormat="1" ht="16.5" hidden="1" outlineLevel="1" x14ac:dyDescent="0.25">
      <c r="A478" s="169"/>
      <c r="B478" s="118" t="s">
        <v>516</v>
      </c>
      <c r="C478" s="112">
        <v>2019</v>
      </c>
      <c r="D478" s="113">
        <v>0.4</v>
      </c>
      <c r="E478" s="113">
        <v>71</v>
      </c>
      <c r="F478" s="113">
        <v>15</v>
      </c>
      <c r="G478" s="113">
        <v>69.930820000000011</v>
      </c>
    </row>
    <row r="479" spans="1:7" s="168" customFormat="1" ht="16.5" hidden="1" outlineLevel="1" x14ac:dyDescent="0.25">
      <c r="A479" s="169"/>
      <c r="B479" s="118" t="s">
        <v>517</v>
      </c>
      <c r="C479" s="112">
        <v>2019</v>
      </c>
      <c r="D479" s="113">
        <v>10</v>
      </c>
      <c r="E479" s="113">
        <v>276</v>
      </c>
      <c r="F479" s="113">
        <v>15</v>
      </c>
      <c r="G479" s="113">
        <v>410.62553000000003</v>
      </c>
    </row>
    <row r="480" spans="1:7" s="168" customFormat="1" ht="16.5" hidden="1" outlineLevel="1" x14ac:dyDescent="0.25">
      <c r="A480" s="169"/>
      <c r="B480" s="118" t="s">
        <v>518</v>
      </c>
      <c r="C480" s="112">
        <v>2019</v>
      </c>
      <c r="D480" s="113">
        <v>0.4</v>
      </c>
      <c r="E480" s="113">
        <v>48</v>
      </c>
      <c r="F480" s="113">
        <v>30</v>
      </c>
      <c r="G480" s="113">
        <v>124.128</v>
      </c>
    </row>
    <row r="481" spans="1:7" s="168" customFormat="1" ht="16.5" hidden="1" outlineLevel="1" x14ac:dyDescent="0.25">
      <c r="A481" s="169"/>
      <c r="B481" s="118" t="s">
        <v>519</v>
      </c>
      <c r="C481" s="112">
        <v>2019</v>
      </c>
      <c r="D481" s="113">
        <v>0.4</v>
      </c>
      <c r="E481" s="113">
        <v>33</v>
      </c>
      <c r="F481" s="113">
        <v>30</v>
      </c>
      <c r="G481" s="113">
        <v>76.014390000000006</v>
      </c>
    </row>
    <row r="482" spans="1:7" s="168" customFormat="1" ht="16.5" hidden="1" outlineLevel="1" x14ac:dyDescent="0.25">
      <c r="A482" s="169"/>
      <c r="B482" s="118" t="s">
        <v>520</v>
      </c>
      <c r="C482" s="112">
        <v>2019</v>
      </c>
      <c r="D482" s="113">
        <v>10</v>
      </c>
      <c r="E482" s="113">
        <v>311</v>
      </c>
      <c r="F482" s="113">
        <v>50</v>
      </c>
      <c r="G482" s="113">
        <v>652.77400999999998</v>
      </c>
    </row>
    <row r="483" spans="1:7" s="168" customFormat="1" ht="16.5" hidden="1" outlineLevel="1" x14ac:dyDescent="0.25">
      <c r="A483" s="169"/>
      <c r="B483" s="118" t="s">
        <v>521</v>
      </c>
      <c r="C483" s="112">
        <v>2019</v>
      </c>
      <c r="D483" s="113">
        <v>0.4</v>
      </c>
      <c r="E483" s="113">
        <v>122</v>
      </c>
      <c r="F483" s="113">
        <v>50</v>
      </c>
      <c r="G483" s="113">
        <v>433.87243999999998</v>
      </c>
    </row>
    <row r="484" spans="1:7" s="168" customFormat="1" ht="16.5" hidden="1" outlineLevel="1" x14ac:dyDescent="0.25">
      <c r="A484" s="169"/>
      <c r="B484" s="118" t="s">
        <v>522</v>
      </c>
      <c r="C484" s="112">
        <v>2019</v>
      </c>
      <c r="D484" s="113">
        <v>10</v>
      </c>
      <c r="E484" s="113">
        <v>330</v>
      </c>
      <c r="F484" s="113">
        <v>5</v>
      </c>
      <c r="G484" s="113">
        <v>844.05478999999991</v>
      </c>
    </row>
    <row r="485" spans="1:7" s="168" customFormat="1" ht="16.5" hidden="1" outlineLevel="1" x14ac:dyDescent="0.25">
      <c r="A485" s="169"/>
      <c r="B485" s="118" t="s">
        <v>523</v>
      </c>
      <c r="C485" s="112">
        <v>2019</v>
      </c>
      <c r="D485" s="113">
        <v>0.4</v>
      </c>
      <c r="E485" s="113">
        <v>1217</v>
      </c>
      <c r="F485" s="113">
        <v>15</v>
      </c>
      <c r="G485" s="113">
        <v>1502.0725699999998</v>
      </c>
    </row>
    <row r="486" spans="1:7" s="168" customFormat="1" ht="16.5" hidden="1" outlineLevel="1" x14ac:dyDescent="0.25">
      <c r="A486" s="169"/>
      <c r="B486" s="118" t="s">
        <v>524</v>
      </c>
      <c r="C486" s="112">
        <v>2019</v>
      </c>
      <c r="D486" s="113">
        <v>10</v>
      </c>
      <c r="E486" s="113">
        <v>15</v>
      </c>
      <c r="F486" s="113">
        <v>5</v>
      </c>
      <c r="G486" s="113">
        <v>154.25827999999998</v>
      </c>
    </row>
    <row r="487" spans="1:7" s="168" customFormat="1" ht="16.5" hidden="1" outlineLevel="1" x14ac:dyDescent="0.25">
      <c r="A487" s="169"/>
      <c r="B487" s="118" t="s">
        <v>525</v>
      </c>
      <c r="C487" s="112">
        <v>2019</v>
      </c>
      <c r="D487" s="113">
        <v>0.4</v>
      </c>
      <c r="E487" s="113">
        <v>595</v>
      </c>
      <c r="F487" s="113">
        <v>6</v>
      </c>
      <c r="G487" s="113">
        <v>869.24529000000007</v>
      </c>
    </row>
    <row r="488" spans="1:7" s="168" customFormat="1" ht="16.5" hidden="1" outlineLevel="1" x14ac:dyDescent="0.25">
      <c r="A488" s="169"/>
      <c r="B488" s="118" t="s">
        <v>526</v>
      </c>
      <c r="C488" s="112">
        <v>2019</v>
      </c>
      <c r="D488" s="113">
        <v>10</v>
      </c>
      <c r="E488" s="113">
        <v>12</v>
      </c>
      <c r="F488" s="113">
        <v>6</v>
      </c>
      <c r="G488" s="113">
        <v>137.87607</v>
      </c>
    </row>
    <row r="489" spans="1:7" s="168" customFormat="1" ht="16.5" hidden="1" outlineLevel="1" x14ac:dyDescent="0.25">
      <c r="A489" s="169"/>
      <c r="B489" s="118" t="s">
        <v>527</v>
      </c>
      <c r="C489" s="112">
        <v>2019</v>
      </c>
      <c r="D489" s="113">
        <v>0.4</v>
      </c>
      <c r="E489" s="113">
        <v>406</v>
      </c>
      <c r="F489" s="113">
        <v>5</v>
      </c>
      <c r="G489" s="113">
        <v>564.04587000000004</v>
      </c>
    </row>
    <row r="490" spans="1:7" s="168" customFormat="1" ht="16.5" hidden="1" outlineLevel="1" x14ac:dyDescent="0.25">
      <c r="A490" s="169"/>
      <c r="B490" s="118" t="s">
        <v>528</v>
      </c>
      <c r="C490" s="112">
        <v>2019</v>
      </c>
      <c r="D490" s="113">
        <v>10</v>
      </c>
      <c r="E490" s="113">
        <v>314</v>
      </c>
      <c r="F490" s="113">
        <v>5</v>
      </c>
      <c r="G490" s="113">
        <v>552.60179000000005</v>
      </c>
    </row>
    <row r="491" spans="1:7" s="168" customFormat="1" ht="16.5" hidden="1" outlineLevel="1" x14ac:dyDescent="0.25">
      <c r="A491" s="169"/>
      <c r="B491" s="118" t="s">
        <v>529</v>
      </c>
      <c r="C491" s="112">
        <v>2019</v>
      </c>
      <c r="D491" s="113">
        <v>0.4</v>
      </c>
      <c r="E491" s="113">
        <v>148</v>
      </c>
      <c r="F491" s="113">
        <v>50</v>
      </c>
      <c r="G491" s="113">
        <v>263.39232999999996</v>
      </c>
    </row>
    <row r="492" spans="1:7" s="168" customFormat="1" ht="16.5" hidden="1" outlineLevel="1" x14ac:dyDescent="0.25">
      <c r="A492" s="169"/>
      <c r="B492" s="118" t="s">
        <v>530</v>
      </c>
      <c r="C492" s="112">
        <v>2019</v>
      </c>
      <c r="D492" s="113">
        <v>0.4</v>
      </c>
      <c r="E492" s="113">
        <v>119</v>
      </c>
      <c r="F492" s="113">
        <v>15</v>
      </c>
      <c r="G492" s="113">
        <v>235.34896000000001</v>
      </c>
    </row>
    <row r="493" spans="1:7" s="168" customFormat="1" ht="16.5" hidden="1" outlineLevel="1" x14ac:dyDescent="0.25">
      <c r="A493" s="169"/>
      <c r="B493" s="118" t="s">
        <v>531</v>
      </c>
      <c r="C493" s="112">
        <v>2019</v>
      </c>
      <c r="D493" s="113">
        <v>0.4</v>
      </c>
      <c r="E493" s="113">
        <v>164</v>
      </c>
      <c r="F493" s="113">
        <v>10</v>
      </c>
      <c r="G493" s="113">
        <v>425.60212000000001</v>
      </c>
    </row>
    <row r="494" spans="1:7" s="168" customFormat="1" ht="16.5" hidden="1" outlineLevel="1" x14ac:dyDescent="0.25">
      <c r="A494" s="169"/>
      <c r="B494" s="118" t="s">
        <v>532</v>
      </c>
      <c r="C494" s="112">
        <v>2019</v>
      </c>
      <c r="D494" s="113">
        <v>0.4</v>
      </c>
      <c r="E494" s="113">
        <v>99</v>
      </c>
      <c r="F494" s="113">
        <v>5</v>
      </c>
      <c r="G494" s="113">
        <v>199.64856</v>
      </c>
    </row>
    <row r="495" spans="1:7" s="168" customFormat="1" ht="16.5" hidden="1" outlineLevel="1" x14ac:dyDescent="0.25">
      <c r="A495" s="169"/>
      <c r="B495" s="118" t="s">
        <v>533</v>
      </c>
      <c r="C495" s="112">
        <v>2019</v>
      </c>
      <c r="D495" s="113">
        <v>0.4</v>
      </c>
      <c r="E495" s="113">
        <v>724</v>
      </c>
      <c r="F495" s="113">
        <v>5</v>
      </c>
      <c r="G495" s="113">
        <v>1146.2247</v>
      </c>
    </row>
    <row r="496" spans="1:7" s="168" customFormat="1" ht="16.5" hidden="1" outlineLevel="1" x14ac:dyDescent="0.25">
      <c r="A496" s="169"/>
      <c r="B496" s="118" t="s">
        <v>534</v>
      </c>
      <c r="C496" s="112">
        <v>2019</v>
      </c>
      <c r="D496" s="113">
        <v>10</v>
      </c>
      <c r="E496" s="113">
        <v>13</v>
      </c>
      <c r="F496" s="113">
        <v>10</v>
      </c>
      <c r="G496" s="113">
        <v>201.06831</v>
      </c>
    </row>
    <row r="497" spans="1:7" s="168" customFormat="1" ht="16.5" hidden="1" outlineLevel="1" x14ac:dyDescent="0.25">
      <c r="A497" s="169"/>
      <c r="B497" s="118" t="s">
        <v>535</v>
      </c>
      <c r="C497" s="112">
        <v>2019</v>
      </c>
      <c r="D497" s="113">
        <v>0.4</v>
      </c>
      <c r="E497" s="113">
        <v>392</v>
      </c>
      <c r="F497" s="113">
        <v>5</v>
      </c>
      <c r="G497" s="113">
        <v>636.79467</v>
      </c>
    </row>
    <row r="498" spans="1:7" s="168" customFormat="1" ht="16.5" hidden="1" outlineLevel="1" x14ac:dyDescent="0.25">
      <c r="A498" s="169"/>
      <c r="B498" s="118" t="s">
        <v>536</v>
      </c>
      <c r="C498" s="112">
        <v>2019</v>
      </c>
      <c r="D498" s="113">
        <v>0.4</v>
      </c>
      <c r="E498" s="113">
        <v>525</v>
      </c>
      <c r="F498" s="113">
        <v>10</v>
      </c>
      <c r="G498" s="113">
        <v>700.42667000000006</v>
      </c>
    </row>
    <row r="499" spans="1:7" s="168" customFormat="1" ht="16.5" hidden="1" outlineLevel="1" x14ac:dyDescent="0.25">
      <c r="A499" s="169"/>
      <c r="B499" s="118" t="s">
        <v>537</v>
      </c>
      <c r="C499" s="112">
        <v>2019</v>
      </c>
      <c r="D499" s="113">
        <v>10</v>
      </c>
      <c r="E499" s="113">
        <v>37</v>
      </c>
      <c r="F499" s="113">
        <v>7</v>
      </c>
      <c r="G499" s="113">
        <v>164.33096</v>
      </c>
    </row>
    <row r="500" spans="1:7" s="168" customFormat="1" ht="16.5" hidden="1" outlineLevel="1" x14ac:dyDescent="0.25">
      <c r="A500" s="169"/>
      <c r="B500" s="118" t="s">
        <v>538</v>
      </c>
      <c r="C500" s="112">
        <v>2019</v>
      </c>
      <c r="D500" s="113">
        <v>0.4</v>
      </c>
      <c r="E500" s="113">
        <v>501</v>
      </c>
      <c r="F500" s="113">
        <v>7</v>
      </c>
      <c r="G500" s="113">
        <v>733.47974999999997</v>
      </c>
    </row>
    <row r="501" spans="1:7" s="168" customFormat="1" ht="16.5" hidden="1" outlineLevel="1" x14ac:dyDescent="0.25">
      <c r="A501" s="169"/>
      <c r="B501" s="118" t="s">
        <v>539</v>
      </c>
      <c r="C501" s="112">
        <v>2019</v>
      </c>
      <c r="D501" s="113">
        <v>10</v>
      </c>
      <c r="E501" s="113">
        <v>22</v>
      </c>
      <c r="F501" s="113">
        <v>80</v>
      </c>
      <c r="G501" s="113">
        <v>393.52615999999995</v>
      </c>
    </row>
    <row r="502" spans="1:7" s="168" customFormat="1" ht="16.5" hidden="1" outlineLevel="1" x14ac:dyDescent="0.25">
      <c r="A502" s="169"/>
      <c r="B502" s="118" t="s">
        <v>540</v>
      </c>
      <c r="C502" s="112">
        <v>2019</v>
      </c>
      <c r="D502" s="113">
        <v>0.4</v>
      </c>
      <c r="E502" s="113">
        <v>363</v>
      </c>
      <c r="F502" s="113">
        <v>10</v>
      </c>
      <c r="G502" s="113">
        <v>536.45789000000002</v>
      </c>
    </row>
    <row r="503" spans="1:7" s="168" customFormat="1" ht="16.5" hidden="1" outlineLevel="1" x14ac:dyDescent="0.25">
      <c r="A503" s="169"/>
      <c r="B503" s="118" t="s">
        <v>541</v>
      </c>
      <c r="C503" s="112">
        <v>2019</v>
      </c>
      <c r="D503" s="113">
        <v>10</v>
      </c>
      <c r="E503" s="113">
        <v>409</v>
      </c>
      <c r="F503" s="113">
        <v>15</v>
      </c>
      <c r="G503" s="113">
        <v>912.28679</v>
      </c>
    </row>
    <row r="504" spans="1:7" s="168" customFormat="1" ht="16.5" hidden="1" outlineLevel="1" x14ac:dyDescent="0.25">
      <c r="A504" s="169"/>
      <c r="B504" s="118" t="s">
        <v>542</v>
      </c>
      <c r="C504" s="112">
        <v>2019</v>
      </c>
      <c r="D504" s="113">
        <v>0.4</v>
      </c>
      <c r="E504" s="113">
        <v>225</v>
      </c>
      <c r="F504" s="113">
        <v>15</v>
      </c>
      <c r="G504" s="113">
        <v>366.41773000000001</v>
      </c>
    </row>
    <row r="505" spans="1:7" s="168" customFormat="1" ht="16.5" hidden="1" outlineLevel="1" x14ac:dyDescent="0.25">
      <c r="A505" s="169"/>
      <c r="B505" s="118" t="s">
        <v>543</v>
      </c>
      <c r="C505" s="112">
        <v>2019</v>
      </c>
      <c r="D505" s="113">
        <v>0.4</v>
      </c>
      <c r="E505" s="113">
        <v>31</v>
      </c>
      <c r="F505" s="113">
        <v>15</v>
      </c>
      <c r="G505" s="113">
        <v>83.628100000000003</v>
      </c>
    </row>
    <row r="506" spans="1:7" s="168" customFormat="1" ht="16.5" hidden="1" outlineLevel="1" x14ac:dyDescent="0.25">
      <c r="A506" s="169"/>
      <c r="B506" s="118" t="s">
        <v>544</v>
      </c>
      <c r="C506" s="112">
        <v>2019</v>
      </c>
      <c r="D506" s="113">
        <v>0.4</v>
      </c>
      <c r="E506" s="113">
        <v>111</v>
      </c>
      <c r="F506" s="113">
        <v>5</v>
      </c>
      <c r="G506" s="113">
        <v>81.756869999999992</v>
      </c>
    </row>
    <row r="507" spans="1:7" s="168" customFormat="1" ht="16.5" hidden="1" outlineLevel="1" x14ac:dyDescent="0.25">
      <c r="A507" s="169"/>
      <c r="B507" s="118" t="s">
        <v>545</v>
      </c>
      <c r="C507" s="112">
        <v>2019</v>
      </c>
      <c r="D507" s="113">
        <v>0.4</v>
      </c>
      <c r="E507" s="113">
        <v>246</v>
      </c>
      <c r="F507" s="113">
        <v>15</v>
      </c>
      <c r="G507" s="113">
        <v>234.23895999999999</v>
      </c>
    </row>
    <row r="508" spans="1:7" s="168" customFormat="1" ht="16.5" hidden="1" outlineLevel="1" x14ac:dyDescent="0.25">
      <c r="A508" s="169"/>
      <c r="B508" s="118" t="s">
        <v>546</v>
      </c>
      <c r="C508" s="112">
        <v>2019</v>
      </c>
      <c r="D508" s="113">
        <v>0.4</v>
      </c>
      <c r="E508" s="113">
        <v>354</v>
      </c>
      <c r="F508" s="113">
        <v>10</v>
      </c>
      <c r="G508" s="113">
        <v>440.88826</v>
      </c>
    </row>
    <row r="509" spans="1:7" s="168" customFormat="1" ht="16.5" hidden="1" outlineLevel="1" x14ac:dyDescent="0.25">
      <c r="A509" s="169"/>
      <c r="B509" s="118" t="s">
        <v>547</v>
      </c>
      <c r="C509" s="112">
        <v>2019</v>
      </c>
      <c r="D509" s="113">
        <v>10</v>
      </c>
      <c r="E509" s="113">
        <v>511</v>
      </c>
      <c r="F509" s="113">
        <v>15</v>
      </c>
      <c r="G509" s="113">
        <v>1140.76936</v>
      </c>
    </row>
    <row r="510" spans="1:7" s="168" customFormat="1" ht="16.5" hidden="1" outlineLevel="1" x14ac:dyDescent="0.25">
      <c r="A510" s="169"/>
      <c r="B510" s="118" t="s">
        <v>548</v>
      </c>
      <c r="C510" s="112">
        <v>2019</v>
      </c>
      <c r="D510" s="113">
        <v>0.4</v>
      </c>
      <c r="E510" s="113">
        <v>284</v>
      </c>
      <c r="F510" s="113">
        <v>15</v>
      </c>
      <c r="G510" s="113">
        <v>637.21218999999996</v>
      </c>
    </row>
    <row r="511" spans="1:7" s="168" customFormat="1" ht="16.5" hidden="1" outlineLevel="1" x14ac:dyDescent="0.25">
      <c r="A511" s="169"/>
      <c r="B511" s="118" t="s">
        <v>549</v>
      </c>
      <c r="C511" s="112">
        <v>2019</v>
      </c>
      <c r="D511" s="113">
        <v>0.4</v>
      </c>
      <c r="E511" s="113">
        <v>39</v>
      </c>
      <c r="F511" s="113">
        <v>15</v>
      </c>
      <c r="G511" s="113">
        <v>161.71422999999999</v>
      </c>
    </row>
    <row r="512" spans="1:7" s="168" customFormat="1" ht="16.5" hidden="1" outlineLevel="1" x14ac:dyDescent="0.25">
      <c r="A512" s="169"/>
      <c r="B512" s="118" t="s">
        <v>550</v>
      </c>
      <c r="C512" s="112">
        <v>2019</v>
      </c>
      <c r="D512" s="113">
        <v>0.4</v>
      </c>
      <c r="E512" s="113">
        <v>863</v>
      </c>
      <c r="F512" s="113">
        <v>10</v>
      </c>
      <c r="G512" s="113">
        <v>823.54825000000005</v>
      </c>
    </row>
    <row r="513" spans="1:7" s="168" customFormat="1" ht="16.5" hidden="1" outlineLevel="1" x14ac:dyDescent="0.25">
      <c r="A513" s="169"/>
      <c r="B513" s="118" t="s">
        <v>551</v>
      </c>
      <c r="C513" s="112">
        <v>2019</v>
      </c>
      <c r="D513" s="113">
        <v>10</v>
      </c>
      <c r="E513" s="113">
        <v>438</v>
      </c>
      <c r="F513" s="113">
        <v>10</v>
      </c>
      <c r="G513" s="113">
        <v>849.67141000000004</v>
      </c>
    </row>
    <row r="514" spans="1:7" s="168" customFormat="1" ht="16.5" hidden="1" outlineLevel="1" x14ac:dyDescent="0.25">
      <c r="A514" s="169"/>
      <c r="B514" s="118" t="s">
        <v>552</v>
      </c>
      <c r="C514" s="112">
        <v>2019</v>
      </c>
      <c r="D514" s="113">
        <v>0.4</v>
      </c>
      <c r="E514" s="113">
        <v>62</v>
      </c>
      <c r="F514" s="113">
        <v>15</v>
      </c>
      <c r="G514" s="113">
        <v>105.11251</v>
      </c>
    </row>
    <row r="515" spans="1:7" s="168" customFormat="1" ht="16.5" hidden="1" outlineLevel="1" x14ac:dyDescent="0.25">
      <c r="A515" s="169"/>
      <c r="B515" s="118" t="s">
        <v>553</v>
      </c>
      <c r="C515" s="112">
        <v>2019</v>
      </c>
      <c r="D515" s="113">
        <v>0.4</v>
      </c>
      <c r="E515" s="113">
        <v>233</v>
      </c>
      <c r="F515" s="113">
        <v>10</v>
      </c>
      <c r="G515" s="113">
        <v>254.8365</v>
      </c>
    </row>
    <row r="516" spans="1:7" s="168" customFormat="1" ht="16.5" hidden="1" outlineLevel="1" x14ac:dyDescent="0.25">
      <c r="A516" s="169"/>
      <c r="B516" s="118" t="s">
        <v>554</v>
      </c>
      <c r="C516" s="112">
        <v>2019</v>
      </c>
      <c r="D516" s="113">
        <v>0.4</v>
      </c>
      <c r="E516" s="113">
        <v>101</v>
      </c>
      <c r="F516" s="113">
        <v>60</v>
      </c>
      <c r="G516" s="113">
        <v>292.49520000000001</v>
      </c>
    </row>
    <row r="517" spans="1:7" s="168" customFormat="1" ht="16.5" hidden="1" outlineLevel="1" x14ac:dyDescent="0.25">
      <c r="A517" s="169"/>
      <c r="B517" s="118" t="s">
        <v>555</v>
      </c>
      <c r="C517" s="112">
        <v>2019</v>
      </c>
      <c r="D517" s="113">
        <v>0.4</v>
      </c>
      <c r="E517" s="113">
        <v>2157</v>
      </c>
      <c r="F517" s="113">
        <v>5</v>
      </c>
      <c r="G517" s="113">
        <v>2356.4749200000001</v>
      </c>
    </row>
    <row r="518" spans="1:7" s="168" customFormat="1" ht="16.5" hidden="1" outlineLevel="1" x14ac:dyDescent="0.25">
      <c r="A518" s="169"/>
      <c r="B518" s="118" t="s">
        <v>556</v>
      </c>
      <c r="C518" s="112">
        <v>2019</v>
      </c>
      <c r="D518" s="113">
        <v>0.4</v>
      </c>
      <c r="E518" s="113">
        <v>45</v>
      </c>
      <c r="F518" s="113">
        <v>5</v>
      </c>
      <c r="G518" s="113">
        <v>89.536869999999993</v>
      </c>
    </row>
    <row r="519" spans="1:7" s="168" customFormat="1" ht="16.5" hidden="1" outlineLevel="1" x14ac:dyDescent="0.25">
      <c r="A519" s="169"/>
      <c r="B519" s="118" t="s">
        <v>557</v>
      </c>
      <c r="C519" s="112">
        <v>2019</v>
      </c>
      <c r="D519" s="113">
        <v>0.4</v>
      </c>
      <c r="E519" s="113">
        <v>31</v>
      </c>
      <c r="F519" s="113">
        <v>15</v>
      </c>
      <c r="G519" s="113">
        <v>85.349940000000004</v>
      </c>
    </row>
    <row r="520" spans="1:7" s="168" customFormat="1" ht="16.5" hidden="1" outlineLevel="1" x14ac:dyDescent="0.25">
      <c r="A520" s="169"/>
      <c r="B520" s="118" t="s">
        <v>558</v>
      </c>
      <c r="C520" s="112">
        <v>2019</v>
      </c>
      <c r="D520" s="113">
        <v>0.4</v>
      </c>
      <c r="E520" s="113">
        <v>267</v>
      </c>
      <c r="F520" s="113">
        <v>8</v>
      </c>
      <c r="G520" s="113">
        <v>407.45153999999997</v>
      </c>
    </row>
    <row r="521" spans="1:7" s="168" customFormat="1" ht="16.5" hidden="1" outlineLevel="1" x14ac:dyDescent="0.25">
      <c r="A521" s="169"/>
      <c r="B521" s="118" t="s">
        <v>559</v>
      </c>
      <c r="C521" s="112">
        <v>2019</v>
      </c>
      <c r="D521" s="113">
        <v>0.4</v>
      </c>
      <c r="E521" s="113">
        <v>99</v>
      </c>
      <c r="F521" s="113">
        <v>10</v>
      </c>
      <c r="G521" s="113">
        <v>180.61332000000002</v>
      </c>
    </row>
    <row r="522" spans="1:7" s="168" customFormat="1" ht="16.5" hidden="1" outlineLevel="1" x14ac:dyDescent="0.25">
      <c r="A522" s="169"/>
      <c r="B522" s="118" t="s">
        <v>560</v>
      </c>
      <c r="C522" s="112">
        <v>2019</v>
      </c>
      <c r="D522" s="113">
        <v>0.4</v>
      </c>
      <c r="E522" s="113">
        <v>79</v>
      </c>
      <c r="F522" s="113">
        <v>5</v>
      </c>
      <c r="G522" s="113">
        <v>127.72874</v>
      </c>
    </row>
    <row r="523" spans="1:7" s="168" customFormat="1" ht="16.5" hidden="1" outlineLevel="1" x14ac:dyDescent="0.25">
      <c r="A523" s="169"/>
      <c r="B523" s="118" t="s">
        <v>561</v>
      </c>
      <c r="C523" s="112">
        <v>2019</v>
      </c>
      <c r="D523" s="113">
        <v>0.4</v>
      </c>
      <c r="E523" s="113">
        <v>29</v>
      </c>
      <c r="F523" s="113">
        <v>10</v>
      </c>
      <c r="G523" s="113">
        <v>90.993259999999992</v>
      </c>
    </row>
    <row r="524" spans="1:7" s="168" customFormat="1" ht="16.5" hidden="1" outlineLevel="1" x14ac:dyDescent="0.25">
      <c r="A524" s="169"/>
      <c r="B524" s="118" t="s">
        <v>562</v>
      </c>
      <c r="C524" s="112">
        <v>2019</v>
      </c>
      <c r="D524" s="113">
        <v>10</v>
      </c>
      <c r="E524" s="113">
        <v>6</v>
      </c>
      <c r="F524" s="113">
        <v>10</v>
      </c>
      <c r="G524" s="113">
        <v>62.387059999999998</v>
      </c>
    </row>
    <row r="525" spans="1:7" s="168" customFormat="1" ht="16.5" hidden="1" outlineLevel="1" x14ac:dyDescent="0.25">
      <c r="A525" s="169"/>
      <c r="B525" s="118" t="s">
        <v>563</v>
      </c>
      <c r="C525" s="112">
        <v>2019</v>
      </c>
      <c r="D525" s="113">
        <v>0.4</v>
      </c>
      <c r="E525" s="113">
        <v>21</v>
      </c>
      <c r="F525" s="113">
        <v>10</v>
      </c>
      <c r="G525" s="113">
        <v>157.60325</v>
      </c>
    </row>
    <row r="526" spans="1:7" s="168" customFormat="1" ht="16.5" hidden="1" outlineLevel="1" x14ac:dyDescent="0.25">
      <c r="A526" s="169"/>
      <c r="B526" s="118" t="s">
        <v>564</v>
      </c>
      <c r="C526" s="112">
        <v>2019</v>
      </c>
      <c r="D526" s="113">
        <v>0.4</v>
      </c>
      <c r="E526" s="113">
        <v>148</v>
      </c>
      <c r="F526" s="113">
        <v>15</v>
      </c>
      <c r="G526" s="113">
        <v>134.4923</v>
      </c>
    </row>
    <row r="527" spans="1:7" s="168" customFormat="1" ht="16.5" hidden="1" outlineLevel="1" x14ac:dyDescent="0.25">
      <c r="A527" s="169"/>
      <c r="B527" s="118" t="s">
        <v>565</v>
      </c>
      <c r="C527" s="112">
        <v>2019</v>
      </c>
      <c r="D527" s="113">
        <v>0.4</v>
      </c>
      <c r="E527" s="113">
        <v>880</v>
      </c>
      <c r="F527" s="113">
        <v>30</v>
      </c>
      <c r="G527" s="113">
        <v>516.83725000000004</v>
      </c>
    </row>
    <row r="528" spans="1:7" s="168" customFormat="1" ht="16.5" hidden="1" outlineLevel="1" x14ac:dyDescent="0.25">
      <c r="A528" s="169"/>
      <c r="B528" s="118" t="s">
        <v>566</v>
      </c>
      <c r="C528" s="112">
        <v>2019</v>
      </c>
      <c r="D528" s="113">
        <v>0.4</v>
      </c>
      <c r="E528" s="113">
        <v>82</v>
      </c>
      <c r="F528" s="113">
        <v>15</v>
      </c>
      <c r="G528" s="113">
        <v>179.16734</v>
      </c>
    </row>
    <row r="529" spans="1:7" s="168" customFormat="1" ht="16.5" hidden="1" outlineLevel="1" x14ac:dyDescent="0.25">
      <c r="A529" s="169"/>
      <c r="B529" s="118" t="s">
        <v>567</v>
      </c>
      <c r="C529" s="112">
        <v>2019</v>
      </c>
      <c r="D529" s="113">
        <v>0.4</v>
      </c>
      <c r="E529" s="113">
        <v>36</v>
      </c>
      <c r="F529" s="113">
        <v>10</v>
      </c>
      <c r="G529" s="113">
        <v>106.71814000000001</v>
      </c>
    </row>
    <row r="530" spans="1:7" s="168" customFormat="1" ht="16.5" hidden="1" outlineLevel="1" x14ac:dyDescent="0.25">
      <c r="A530" s="169"/>
      <c r="B530" s="118" t="s">
        <v>568</v>
      </c>
      <c r="C530" s="112">
        <v>2019</v>
      </c>
      <c r="D530" s="113">
        <v>0.4</v>
      </c>
      <c r="E530" s="113">
        <v>43</v>
      </c>
      <c r="F530" s="113">
        <v>10</v>
      </c>
      <c r="G530" s="113">
        <v>127.43276</v>
      </c>
    </row>
    <row r="531" spans="1:7" s="168" customFormat="1" ht="16.5" hidden="1" outlineLevel="1" x14ac:dyDescent="0.25">
      <c r="A531" s="169"/>
      <c r="B531" s="118" t="s">
        <v>569</v>
      </c>
      <c r="C531" s="112">
        <v>2019</v>
      </c>
      <c r="D531" s="113">
        <v>0.4</v>
      </c>
      <c r="E531" s="113">
        <v>66</v>
      </c>
      <c r="F531" s="113">
        <v>15</v>
      </c>
      <c r="G531" s="113">
        <v>140.26089999999999</v>
      </c>
    </row>
    <row r="532" spans="1:7" s="168" customFormat="1" ht="16.5" hidden="1" outlineLevel="1" x14ac:dyDescent="0.25">
      <c r="A532" s="169"/>
      <c r="B532" s="118" t="s">
        <v>570</v>
      </c>
      <c r="C532" s="112">
        <v>2019</v>
      </c>
      <c r="D532" s="113">
        <v>0.4</v>
      </c>
      <c r="E532" s="113">
        <v>43</v>
      </c>
      <c r="F532" s="113">
        <v>5</v>
      </c>
      <c r="G532" s="113">
        <v>89.292490000000001</v>
      </c>
    </row>
    <row r="533" spans="1:7" s="168" customFormat="1" ht="16.5" hidden="1" outlineLevel="1" x14ac:dyDescent="0.25">
      <c r="A533" s="169"/>
      <c r="B533" s="118" t="s">
        <v>571</v>
      </c>
      <c r="C533" s="112">
        <v>2019</v>
      </c>
      <c r="D533" s="113">
        <v>0.4</v>
      </c>
      <c r="E533" s="113">
        <v>33</v>
      </c>
      <c r="F533" s="113">
        <v>10</v>
      </c>
      <c r="G533" s="113">
        <v>68.437640000000002</v>
      </c>
    </row>
    <row r="534" spans="1:7" s="168" customFormat="1" ht="16.5" hidden="1" outlineLevel="1" x14ac:dyDescent="0.25">
      <c r="A534" s="169"/>
      <c r="B534" s="118" t="s">
        <v>572</v>
      </c>
      <c r="C534" s="112">
        <v>2019</v>
      </c>
      <c r="D534" s="113">
        <v>0.4</v>
      </c>
      <c r="E534" s="113">
        <v>68</v>
      </c>
      <c r="F534" s="113">
        <v>5</v>
      </c>
      <c r="G534" s="113">
        <v>127.14613</v>
      </c>
    </row>
    <row r="535" spans="1:7" s="168" customFormat="1" ht="16.5" hidden="1" outlineLevel="1" x14ac:dyDescent="0.25">
      <c r="A535" s="169"/>
      <c r="B535" s="118" t="s">
        <v>573</v>
      </c>
      <c r="C535" s="112">
        <v>2019</v>
      </c>
      <c r="D535" s="113">
        <v>0.4</v>
      </c>
      <c r="E535" s="113">
        <v>131</v>
      </c>
      <c r="F535" s="113">
        <v>15</v>
      </c>
      <c r="G535" s="113">
        <v>129.65993</v>
      </c>
    </row>
    <row r="536" spans="1:7" s="168" customFormat="1" ht="16.5" hidden="1" outlineLevel="1" x14ac:dyDescent="0.25">
      <c r="A536" s="169"/>
      <c r="B536" s="118" t="s">
        <v>574</v>
      </c>
      <c r="C536" s="112">
        <v>2019</v>
      </c>
      <c r="D536" s="113">
        <v>0.4</v>
      </c>
      <c r="E536" s="113">
        <v>32</v>
      </c>
      <c r="F536" s="113">
        <v>10</v>
      </c>
      <c r="G536" s="113">
        <v>98.479690000000005</v>
      </c>
    </row>
    <row r="537" spans="1:7" s="168" customFormat="1" ht="16.5" hidden="1" outlineLevel="1" x14ac:dyDescent="0.25">
      <c r="A537" s="169"/>
      <c r="B537" s="118" t="s">
        <v>575</v>
      </c>
      <c r="C537" s="112">
        <v>2019</v>
      </c>
      <c r="D537" s="113">
        <v>0.4</v>
      </c>
      <c r="E537" s="113">
        <v>38</v>
      </c>
      <c r="F537" s="113">
        <v>15</v>
      </c>
      <c r="G537" s="113">
        <v>77.074119999999994</v>
      </c>
    </row>
    <row r="538" spans="1:7" s="168" customFormat="1" ht="16.5" hidden="1" outlineLevel="1" x14ac:dyDescent="0.25">
      <c r="A538" s="169"/>
      <c r="B538" s="118" t="s">
        <v>576</v>
      </c>
      <c r="C538" s="112">
        <v>2019</v>
      </c>
      <c r="D538" s="113">
        <v>0.4</v>
      </c>
      <c r="E538" s="113">
        <v>27</v>
      </c>
      <c r="F538" s="113">
        <v>10</v>
      </c>
      <c r="G538" s="113">
        <v>100.80024</v>
      </c>
    </row>
    <row r="539" spans="1:7" s="168" customFormat="1" ht="16.5" hidden="1" outlineLevel="1" x14ac:dyDescent="0.25">
      <c r="A539" s="169"/>
      <c r="B539" s="118" t="s">
        <v>577</v>
      </c>
      <c r="C539" s="112">
        <v>2019</v>
      </c>
      <c r="D539" s="113">
        <v>0.4</v>
      </c>
      <c r="E539" s="113">
        <v>18</v>
      </c>
      <c r="F539" s="113">
        <v>15</v>
      </c>
      <c r="G539" s="113">
        <v>66.977399999999989</v>
      </c>
    </row>
    <row r="540" spans="1:7" s="168" customFormat="1" ht="16.5" hidden="1" outlineLevel="1" x14ac:dyDescent="0.25">
      <c r="A540" s="169"/>
      <c r="B540" s="118" t="s">
        <v>578</v>
      </c>
      <c r="C540" s="112">
        <v>2019</v>
      </c>
      <c r="D540" s="113">
        <v>10</v>
      </c>
      <c r="E540" s="113">
        <v>18</v>
      </c>
      <c r="F540" s="113">
        <v>15</v>
      </c>
      <c r="G540" s="113">
        <v>60.956769999999999</v>
      </c>
    </row>
    <row r="541" spans="1:7" s="168" customFormat="1" ht="16.5" hidden="1" outlineLevel="1" x14ac:dyDescent="0.25">
      <c r="A541" s="169"/>
      <c r="B541" s="118" t="s">
        <v>579</v>
      </c>
      <c r="C541" s="112">
        <v>2019</v>
      </c>
      <c r="D541" s="113">
        <v>0.4</v>
      </c>
      <c r="E541" s="113">
        <v>70</v>
      </c>
      <c r="F541" s="113">
        <v>15</v>
      </c>
      <c r="G541" s="113">
        <v>209.81819000000002</v>
      </c>
    </row>
    <row r="542" spans="1:7" s="168" customFormat="1" ht="16.5" hidden="1" outlineLevel="1" x14ac:dyDescent="0.25">
      <c r="A542" s="169"/>
      <c r="B542" s="118" t="s">
        <v>580</v>
      </c>
      <c r="C542" s="112">
        <v>2019</v>
      </c>
      <c r="D542" s="113">
        <v>0.4</v>
      </c>
      <c r="E542" s="113">
        <v>230</v>
      </c>
      <c r="F542" s="113">
        <v>15</v>
      </c>
      <c r="G542" s="113">
        <v>321.27438000000001</v>
      </c>
    </row>
    <row r="543" spans="1:7" s="168" customFormat="1" ht="16.5" hidden="1" outlineLevel="1" x14ac:dyDescent="0.25">
      <c r="A543" s="169"/>
      <c r="B543" s="118" t="s">
        <v>581</v>
      </c>
      <c r="C543" s="112">
        <v>2019</v>
      </c>
      <c r="D543" s="113">
        <v>0.4</v>
      </c>
      <c r="E543" s="113">
        <v>985</v>
      </c>
      <c r="F543" s="113">
        <v>15</v>
      </c>
      <c r="G543" s="113">
        <v>942.13344999999993</v>
      </c>
    </row>
    <row r="544" spans="1:7" s="168" customFormat="1" ht="16.5" hidden="1" outlineLevel="1" x14ac:dyDescent="0.25">
      <c r="A544" s="169"/>
      <c r="B544" s="118" t="s">
        <v>582</v>
      </c>
      <c r="C544" s="112">
        <v>2019</v>
      </c>
      <c r="D544" s="113">
        <v>0.4</v>
      </c>
      <c r="E544" s="113">
        <v>173</v>
      </c>
      <c r="F544" s="113">
        <v>15</v>
      </c>
      <c r="G544" s="113">
        <v>256.73470000000003</v>
      </c>
    </row>
    <row r="545" spans="1:7" s="168" customFormat="1" ht="16.5" hidden="1" outlineLevel="1" x14ac:dyDescent="0.25">
      <c r="A545" s="169"/>
      <c r="B545" s="118" t="s">
        <v>583</v>
      </c>
      <c r="C545" s="112">
        <v>2019</v>
      </c>
      <c r="D545" s="113">
        <v>0.4</v>
      </c>
      <c r="E545" s="113">
        <v>191</v>
      </c>
      <c r="F545" s="113">
        <v>15</v>
      </c>
      <c r="G545" s="113">
        <v>280.52451000000002</v>
      </c>
    </row>
    <row r="546" spans="1:7" s="168" customFormat="1" ht="16.5" hidden="1" outlineLevel="1" x14ac:dyDescent="0.25">
      <c r="A546" s="169"/>
      <c r="B546" s="118" t="s">
        <v>584</v>
      </c>
      <c r="C546" s="112">
        <v>2019</v>
      </c>
      <c r="D546" s="113">
        <v>0.4</v>
      </c>
      <c r="E546" s="113">
        <v>120</v>
      </c>
      <c r="F546" s="113">
        <v>5</v>
      </c>
      <c r="G546" s="113">
        <v>131.87097</v>
      </c>
    </row>
    <row r="547" spans="1:7" s="168" customFormat="1" ht="16.5" hidden="1" outlineLevel="1" x14ac:dyDescent="0.25">
      <c r="A547" s="169"/>
      <c r="B547" s="118" t="s">
        <v>585</v>
      </c>
      <c r="C547" s="112">
        <v>2019</v>
      </c>
      <c r="D547" s="113">
        <v>0.4</v>
      </c>
      <c r="E547" s="113">
        <v>94</v>
      </c>
      <c r="F547" s="113">
        <v>7</v>
      </c>
      <c r="G547" s="113">
        <v>196.82414</v>
      </c>
    </row>
    <row r="548" spans="1:7" s="168" customFormat="1" ht="16.5" hidden="1" outlineLevel="1" x14ac:dyDescent="0.25">
      <c r="A548" s="169"/>
      <c r="B548" s="118" t="s">
        <v>586</v>
      </c>
      <c r="C548" s="112">
        <v>2019</v>
      </c>
      <c r="D548" s="113">
        <v>10</v>
      </c>
      <c r="E548" s="113">
        <v>21</v>
      </c>
      <c r="F548" s="113">
        <v>5</v>
      </c>
      <c r="G548" s="113">
        <v>114.29339999999999</v>
      </c>
    </row>
    <row r="549" spans="1:7" s="168" customFormat="1" ht="16.5" hidden="1" outlineLevel="1" x14ac:dyDescent="0.25">
      <c r="A549" s="169"/>
      <c r="B549" s="118" t="s">
        <v>587</v>
      </c>
      <c r="C549" s="112">
        <v>2019</v>
      </c>
      <c r="D549" s="113">
        <v>0.4</v>
      </c>
      <c r="E549" s="113">
        <v>291</v>
      </c>
      <c r="F549" s="113">
        <v>10</v>
      </c>
      <c r="G549" s="113">
        <v>383.09228000000002</v>
      </c>
    </row>
    <row r="550" spans="1:7" s="168" customFormat="1" ht="16.5" hidden="1" outlineLevel="1" x14ac:dyDescent="0.25">
      <c r="A550" s="169"/>
      <c r="B550" s="118" t="s">
        <v>588</v>
      </c>
      <c r="C550" s="112">
        <v>2019</v>
      </c>
      <c r="D550" s="113">
        <v>0.4</v>
      </c>
      <c r="E550" s="113">
        <v>255</v>
      </c>
      <c r="F550" s="113">
        <v>45</v>
      </c>
      <c r="G550" s="113">
        <v>328.28153000000003</v>
      </c>
    </row>
    <row r="551" spans="1:7" s="168" customFormat="1" ht="16.5" hidden="1" outlineLevel="1" x14ac:dyDescent="0.25">
      <c r="A551" s="169"/>
      <c r="B551" s="118" t="s">
        <v>589</v>
      </c>
      <c r="C551" s="112">
        <v>2019</v>
      </c>
      <c r="D551" s="113">
        <v>0.4</v>
      </c>
      <c r="E551" s="113">
        <v>303</v>
      </c>
      <c r="F551" s="113">
        <v>15</v>
      </c>
      <c r="G551" s="113">
        <v>278.16356000000002</v>
      </c>
    </row>
    <row r="552" spans="1:7" s="168" customFormat="1" ht="16.5" hidden="1" outlineLevel="1" x14ac:dyDescent="0.25">
      <c r="A552" s="169"/>
      <c r="B552" s="118" t="s">
        <v>590</v>
      </c>
      <c r="C552" s="112">
        <v>2019</v>
      </c>
      <c r="D552" s="113">
        <v>0.4</v>
      </c>
      <c r="E552" s="113">
        <v>307</v>
      </c>
      <c r="F552" s="113">
        <v>15</v>
      </c>
      <c r="G552" s="113">
        <v>401.77593999999999</v>
      </c>
    </row>
    <row r="553" spans="1:7" s="168" customFormat="1" ht="16.5" hidden="1" outlineLevel="1" x14ac:dyDescent="0.25">
      <c r="A553" s="169"/>
      <c r="B553" s="118" t="s">
        <v>591</v>
      </c>
      <c r="C553" s="112">
        <v>2019</v>
      </c>
      <c r="D553" s="113">
        <v>0.4</v>
      </c>
      <c r="E553" s="113">
        <v>110</v>
      </c>
      <c r="F553" s="113">
        <v>15</v>
      </c>
      <c r="G553" s="113">
        <v>242.93789000000001</v>
      </c>
    </row>
    <row r="554" spans="1:7" s="168" customFormat="1" ht="16.5" hidden="1" outlineLevel="1" x14ac:dyDescent="0.25">
      <c r="A554" s="169"/>
      <c r="B554" s="118" t="s">
        <v>592</v>
      </c>
      <c r="C554" s="112">
        <v>2019</v>
      </c>
      <c r="D554" s="113">
        <v>0.4</v>
      </c>
      <c r="E554" s="113">
        <v>89</v>
      </c>
      <c r="F554" s="113">
        <v>15</v>
      </c>
      <c r="G554" s="113">
        <v>165.64487</v>
      </c>
    </row>
    <row r="555" spans="1:7" s="168" customFormat="1" ht="16.5" hidden="1" outlineLevel="1" x14ac:dyDescent="0.25">
      <c r="A555" s="169"/>
      <c r="B555" s="118" t="s">
        <v>593</v>
      </c>
      <c r="C555" s="112">
        <v>2019</v>
      </c>
      <c r="D555" s="113">
        <v>0.4</v>
      </c>
      <c r="E555" s="113">
        <v>1056</v>
      </c>
      <c r="F555" s="113">
        <v>10</v>
      </c>
      <c r="G555" s="113">
        <v>922.42408999999998</v>
      </c>
    </row>
    <row r="556" spans="1:7" s="168" customFormat="1" ht="16.5" hidden="1" outlineLevel="1" x14ac:dyDescent="0.25">
      <c r="A556" s="169"/>
      <c r="B556" s="118" t="s">
        <v>594</v>
      </c>
      <c r="C556" s="112">
        <v>2019</v>
      </c>
      <c r="D556" s="113">
        <v>0.4</v>
      </c>
      <c r="E556" s="113">
        <v>256</v>
      </c>
      <c r="F556" s="113">
        <v>30</v>
      </c>
      <c r="G556" s="113">
        <v>438.63058999999998</v>
      </c>
    </row>
    <row r="557" spans="1:7" s="168" customFormat="1" ht="16.5" hidden="1" outlineLevel="1" x14ac:dyDescent="0.25">
      <c r="A557" s="169"/>
      <c r="B557" s="118" t="s">
        <v>595</v>
      </c>
      <c r="C557" s="112">
        <v>2019</v>
      </c>
      <c r="D557" s="113">
        <v>10</v>
      </c>
      <c r="E557" s="113">
        <v>252</v>
      </c>
      <c r="F557" s="113">
        <v>15</v>
      </c>
      <c r="G557" s="113">
        <v>606.43578999999988</v>
      </c>
    </row>
    <row r="558" spans="1:7" s="168" customFormat="1" ht="16.5" hidden="1" outlineLevel="1" x14ac:dyDescent="0.25">
      <c r="A558" s="169"/>
      <c r="B558" s="118" t="s">
        <v>596</v>
      </c>
      <c r="C558" s="112">
        <v>2019</v>
      </c>
      <c r="D558" s="113">
        <v>0.4</v>
      </c>
      <c r="E558" s="113">
        <v>272</v>
      </c>
      <c r="F558" s="113">
        <v>30</v>
      </c>
      <c r="G558" s="113">
        <v>384.47169000000002</v>
      </c>
    </row>
    <row r="559" spans="1:7" s="168" customFormat="1" ht="16.5" hidden="1" outlineLevel="1" x14ac:dyDescent="0.25">
      <c r="A559" s="169"/>
      <c r="B559" s="118" t="s">
        <v>597</v>
      </c>
      <c r="C559" s="112">
        <v>2019</v>
      </c>
      <c r="D559" s="113">
        <v>0.4</v>
      </c>
      <c r="E559" s="113">
        <v>196</v>
      </c>
      <c r="F559" s="113">
        <v>35</v>
      </c>
      <c r="G559" s="113">
        <v>290.62306000000001</v>
      </c>
    </row>
    <row r="560" spans="1:7" s="168" customFormat="1" ht="16.5" hidden="1" outlineLevel="1" x14ac:dyDescent="0.25">
      <c r="A560" s="169"/>
      <c r="B560" s="118" t="s">
        <v>598</v>
      </c>
      <c r="C560" s="112">
        <v>2019</v>
      </c>
      <c r="D560" s="113">
        <v>0.4</v>
      </c>
      <c r="E560" s="113">
        <v>171</v>
      </c>
      <c r="F560" s="113">
        <v>30</v>
      </c>
      <c r="G560" s="113">
        <v>293.66633999999999</v>
      </c>
    </row>
    <row r="561" spans="1:7" s="168" customFormat="1" ht="16.5" hidden="1" outlineLevel="1" x14ac:dyDescent="0.25">
      <c r="A561" s="169"/>
      <c r="B561" s="118" t="s">
        <v>599</v>
      </c>
      <c r="C561" s="112">
        <v>2019</v>
      </c>
      <c r="D561" s="113">
        <v>10</v>
      </c>
      <c r="E561" s="113">
        <v>592</v>
      </c>
      <c r="F561" s="113">
        <v>15</v>
      </c>
      <c r="G561" s="113">
        <v>1299.7069199999999</v>
      </c>
    </row>
    <row r="562" spans="1:7" s="168" customFormat="1" ht="16.5" hidden="1" outlineLevel="1" x14ac:dyDescent="0.25">
      <c r="A562" s="169"/>
      <c r="B562" s="118" t="s">
        <v>600</v>
      </c>
      <c r="C562" s="112">
        <v>2019</v>
      </c>
      <c r="D562" s="113">
        <v>0.4</v>
      </c>
      <c r="E562" s="113">
        <v>206</v>
      </c>
      <c r="F562" s="113">
        <v>15</v>
      </c>
      <c r="G562" s="113">
        <v>322.37835999999999</v>
      </c>
    </row>
    <row r="563" spans="1:7" s="168" customFormat="1" ht="16.5" hidden="1" outlineLevel="1" x14ac:dyDescent="0.25">
      <c r="A563" s="169"/>
      <c r="B563" s="118" t="s">
        <v>601</v>
      </c>
      <c r="C563" s="112">
        <v>2019</v>
      </c>
      <c r="D563" s="113">
        <v>0.4</v>
      </c>
      <c r="E563" s="113">
        <v>251</v>
      </c>
      <c r="F563" s="113">
        <v>30</v>
      </c>
      <c r="G563" s="113">
        <v>273.74043</v>
      </c>
    </row>
    <row r="564" spans="1:7" s="168" customFormat="1" ht="16.5" hidden="1" outlineLevel="1" x14ac:dyDescent="0.25">
      <c r="A564" s="169"/>
      <c r="B564" s="118" t="s">
        <v>602</v>
      </c>
      <c r="C564" s="112">
        <v>2019</v>
      </c>
      <c r="D564" s="113">
        <v>0.4</v>
      </c>
      <c r="E564" s="113">
        <v>122</v>
      </c>
      <c r="F564" s="113">
        <v>12</v>
      </c>
      <c r="G564" s="113">
        <v>238.42601999999999</v>
      </c>
    </row>
    <row r="565" spans="1:7" s="168" customFormat="1" ht="16.5" hidden="1" outlineLevel="1" x14ac:dyDescent="0.25">
      <c r="A565" s="169"/>
      <c r="B565" s="118" t="s">
        <v>603</v>
      </c>
      <c r="C565" s="112">
        <v>2019</v>
      </c>
      <c r="D565" s="113">
        <v>10</v>
      </c>
      <c r="E565" s="113">
        <v>264</v>
      </c>
      <c r="F565" s="113">
        <v>30</v>
      </c>
      <c r="G565" s="113">
        <v>647.01698999999996</v>
      </c>
    </row>
    <row r="566" spans="1:7" s="168" customFormat="1" ht="16.5" hidden="1" outlineLevel="1" x14ac:dyDescent="0.25">
      <c r="A566" s="169"/>
      <c r="B566" s="118" t="s">
        <v>604</v>
      </c>
      <c r="C566" s="112">
        <v>2019</v>
      </c>
      <c r="D566" s="113">
        <v>0.4</v>
      </c>
      <c r="E566" s="113">
        <v>156</v>
      </c>
      <c r="F566" s="113">
        <v>30</v>
      </c>
      <c r="G566" s="113">
        <v>192.69522000000001</v>
      </c>
    </row>
    <row r="567" spans="1:7" s="168" customFormat="1" ht="16.5" hidden="1" outlineLevel="1" x14ac:dyDescent="0.25">
      <c r="A567" s="169"/>
      <c r="B567" s="118" t="s">
        <v>605</v>
      </c>
      <c r="C567" s="112">
        <v>2019</v>
      </c>
      <c r="D567" s="113">
        <v>0.4</v>
      </c>
      <c r="E567" s="113">
        <v>562</v>
      </c>
      <c r="F567" s="113">
        <v>15</v>
      </c>
      <c r="G567" s="113">
        <v>673.4905500000001</v>
      </c>
    </row>
    <row r="568" spans="1:7" s="168" customFormat="1" ht="16.5" hidden="1" outlineLevel="1" x14ac:dyDescent="0.25">
      <c r="A568" s="169"/>
      <c r="B568" s="118" t="s">
        <v>606</v>
      </c>
      <c r="C568" s="112">
        <v>2019</v>
      </c>
      <c r="D568" s="113">
        <v>0.4</v>
      </c>
      <c r="E568" s="113">
        <v>439</v>
      </c>
      <c r="F568" s="113">
        <v>7</v>
      </c>
      <c r="G568" s="113">
        <v>516.39354000000003</v>
      </c>
    </row>
    <row r="569" spans="1:7" s="168" customFormat="1" ht="16.5" hidden="1" outlineLevel="1" x14ac:dyDescent="0.25">
      <c r="A569" s="169"/>
      <c r="B569" s="118" t="s">
        <v>607</v>
      </c>
      <c r="C569" s="112">
        <v>2019</v>
      </c>
      <c r="D569" s="113">
        <v>0.4</v>
      </c>
      <c r="E569" s="113">
        <v>41</v>
      </c>
      <c r="F569" s="113">
        <v>30</v>
      </c>
      <c r="G569" s="113">
        <v>30.498619999999999</v>
      </c>
    </row>
    <row r="570" spans="1:7" s="168" customFormat="1" ht="16.5" hidden="1" outlineLevel="1" x14ac:dyDescent="0.25">
      <c r="A570" s="169"/>
      <c r="B570" s="118" t="s">
        <v>608</v>
      </c>
      <c r="C570" s="112">
        <v>2019</v>
      </c>
      <c r="D570" s="113">
        <v>0.4</v>
      </c>
      <c r="E570" s="113">
        <v>41</v>
      </c>
      <c r="F570" s="113">
        <v>27</v>
      </c>
      <c r="G570" s="113">
        <v>66.936220000000006</v>
      </c>
    </row>
    <row r="571" spans="1:7" s="168" customFormat="1" ht="16.5" hidden="1" outlineLevel="1" x14ac:dyDescent="0.25">
      <c r="A571" s="169"/>
      <c r="B571" s="118" t="s">
        <v>609</v>
      </c>
      <c r="C571" s="112">
        <v>2019</v>
      </c>
      <c r="D571" s="113">
        <v>0.4</v>
      </c>
      <c r="E571" s="113">
        <v>320</v>
      </c>
      <c r="F571" s="113">
        <v>75</v>
      </c>
      <c r="G571" s="113">
        <v>438.49205000000001</v>
      </c>
    </row>
    <row r="572" spans="1:7" s="168" customFormat="1" ht="16.5" hidden="1" outlineLevel="1" x14ac:dyDescent="0.25">
      <c r="A572" s="169"/>
      <c r="B572" s="118" t="s">
        <v>610</v>
      </c>
      <c r="C572" s="112">
        <v>2019</v>
      </c>
      <c r="D572" s="113">
        <v>0.4</v>
      </c>
      <c r="E572" s="113">
        <v>65</v>
      </c>
      <c r="F572" s="113">
        <v>30</v>
      </c>
      <c r="G572" s="113">
        <v>72.412170000000003</v>
      </c>
    </row>
    <row r="573" spans="1:7" s="168" customFormat="1" ht="16.5" hidden="1" outlineLevel="1" x14ac:dyDescent="0.25">
      <c r="A573" s="169"/>
      <c r="B573" s="118" t="s">
        <v>611</v>
      </c>
      <c r="C573" s="112">
        <v>2019</v>
      </c>
      <c r="D573" s="113">
        <v>0.4</v>
      </c>
      <c r="E573" s="113">
        <v>739</v>
      </c>
      <c r="F573" s="113">
        <v>30</v>
      </c>
      <c r="G573" s="113">
        <v>804.3541899999999</v>
      </c>
    </row>
    <row r="574" spans="1:7" s="168" customFormat="1" ht="16.5" hidden="1" outlineLevel="1" x14ac:dyDescent="0.25">
      <c r="A574" s="169"/>
      <c r="B574" s="118" t="s">
        <v>612</v>
      </c>
      <c r="C574" s="112">
        <v>2019</v>
      </c>
      <c r="D574" s="113">
        <v>0.4</v>
      </c>
      <c r="E574" s="113">
        <v>60</v>
      </c>
      <c r="F574" s="113">
        <v>10</v>
      </c>
      <c r="G574" s="113">
        <v>57.580109999999998</v>
      </c>
    </row>
    <row r="575" spans="1:7" s="168" customFormat="1" ht="16.5" hidden="1" outlineLevel="1" x14ac:dyDescent="0.25">
      <c r="A575" s="169"/>
      <c r="B575" s="118" t="s">
        <v>613</v>
      </c>
      <c r="C575" s="112">
        <v>2019</v>
      </c>
      <c r="D575" s="113">
        <v>0.4</v>
      </c>
      <c r="E575" s="113">
        <v>36</v>
      </c>
      <c r="F575" s="113">
        <v>15</v>
      </c>
      <c r="G575" s="113">
        <v>38.449199999999998</v>
      </c>
    </row>
    <row r="576" spans="1:7" s="168" customFormat="1" ht="16.5" hidden="1" outlineLevel="1" x14ac:dyDescent="0.25">
      <c r="A576" s="169"/>
      <c r="B576" s="118" t="s">
        <v>614</v>
      </c>
      <c r="C576" s="112">
        <v>2019</v>
      </c>
      <c r="D576" s="113">
        <v>0.4</v>
      </c>
      <c r="E576" s="113">
        <v>236</v>
      </c>
      <c r="F576" s="113">
        <v>45</v>
      </c>
      <c r="G576" s="113">
        <v>204.5915</v>
      </c>
    </row>
    <row r="577" spans="1:7" s="168" customFormat="1" ht="16.5" hidden="1" outlineLevel="1" x14ac:dyDescent="0.25">
      <c r="A577" s="169"/>
      <c r="B577" s="118" t="s">
        <v>615</v>
      </c>
      <c r="C577" s="112">
        <v>2019</v>
      </c>
      <c r="D577" s="113">
        <v>10</v>
      </c>
      <c r="E577" s="113">
        <v>38</v>
      </c>
      <c r="F577" s="113">
        <v>149</v>
      </c>
      <c r="G577" s="113">
        <v>201.75214000000003</v>
      </c>
    </row>
    <row r="578" spans="1:7" s="168" customFormat="1" ht="16.5" hidden="1" outlineLevel="1" x14ac:dyDescent="0.25">
      <c r="A578" s="169"/>
      <c r="B578" s="118" t="s">
        <v>616</v>
      </c>
      <c r="C578" s="112">
        <v>2019</v>
      </c>
      <c r="D578" s="113">
        <v>0.4</v>
      </c>
      <c r="E578" s="113">
        <v>222</v>
      </c>
      <c r="F578" s="113">
        <v>7</v>
      </c>
      <c r="G578" s="113">
        <v>413.55246999999997</v>
      </c>
    </row>
    <row r="579" spans="1:7" s="168" customFormat="1" ht="16.5" hidden="1" outlineLevel="1" x14ac:dyDescent="0.25">
      <c r="A579" s="169"/>
      <c r="B579" s="118" t="s">
        <v>617</v>
      </c>
      <c r="C579" s="112">
        <v>2019</v>
      </c>
      <c r="D579" s="113">
        <v>0.4</v>
      </c>
      <c r="E579" s="113">
        <v>92</v>
      </c>
      <c r="F579" s="113">
        <v>5</v>
      </c>
      <c r="G579" s="113">
        <v>244.33706000000001</v>
      </c>
    </row>
    <row r="580" spans="1:7" s="168" customFormat="1" ht="16.5" hidden="1" outlineLevel="1" x14ac:dyDescent="0.25">
      <c r="A580" s="169"/>
      <c r="B580" s="118" t="s">
        <v>618</v>
      </c>
      <c r="C580" s="112">
        <v>2019</v>
      </c>
      <c r="D580" s="113">
        <v>0.4</v>
      </c>
      <c r="E580" s="113">
        <v>449</v>
      </c>
      <c r="F580" s="113">
        <v>15</v>
      </c>
      <c r="G580" s="113">
        <v>333.27632</v>
      </c>
    </row>
    <row r="581" spans="1:7" s="168" customFormat="1" ht="16.5" hidden="1" outlineLevel="1" x14ac:dyDescent="0.25">
      <c r="A581" s="169"/>
      <c r="B581" s="118" t="s">
        <v>619</v>
      </c>
      <c r="C581" s="112">
        <v>2019</v>
      </c>
      <c r="D581" s="113">
        <v>10</v>
      </c>
      <c r="E581" s="113">
        <v>152</v>
      </c>
      <c r="F581" s="113">
        <v>250</v>
      </c>
      <c r="G581" s="113">
        <v>466.81247999999999</v>
      </c>
    </row>
    <row r="582" spans="1:7" s="168" customFormat="1" ht="16.5" hidden="1" outlineLevel="1" x14ac:dyDescent="0.25">
      <c r="A582" s="169"/>
      <c r="B582" s="118" t="s">
        <v>620</v>
      </c>
      <c r="C582" s="112">
        <v>2019</v>
      </c>
      <c r="D582" s="113">
        <v>0.4</v>
      </c>
      <c r="E582" s="113">
        <v>245</v>
      </c>
      <c r="F582" s="113">
        <v>30</v>
      </c>
      <c r="G582" s="113">
        <v>611.06141000000002</v>
      </c>
    </row>
    <row r="583" spans="1:7" s="168" customFormat="1" ht="16.5" hidden="1" outlineLevel="1" x14ac:dyDescent="0.25">
      <c r="A583" s="169"/>
      <c r="B583" s="118" t="s">
        <v>621</v>
      </c>
      <c r="C583" s="112">
        <v>2019</v>
      </c>
      <c r="D583" s="113">
        <v>0.4</v>
      </c>
      <c r="E583" s="113">
        <v>158</v>
      </c>
      <c r="F583" s="113">
        <v>30</v>
      </c>
      <c r="G583" s="113">
        <v>358.49389000000002</v>
      </c>
    </row>
    <row r="584" spans="1:7" s="168" customFormat="1" ht="16.5" hidden="1" outlineLevel="1" x14ac:dyDescent="0.25">
      <c r="A584" s="169"/>
      <c r="B584" s="118" t="s">
        <v>622</v>
      </c>
      <c r="C584" s="112">
        <v>2019</v>
      </c>
      <c r="D584" s="113">
        <v>0.4</v>
      </c>
      <c r="E584" s="113">
        <v>43</v>
      </c>
      <c r="F584" s="113">
        <v>15</v>
      </c>
      <c r="G584" s="113">
        <v>85.237800000000007</v>
      </c>
    </row>
    <row r="585" spans="1:7" s="168" customFormat="1" ht="16.5" hidden="1" outlineLevel="1" x14ac:dyDescent="0.25">
      <c r="A585" s="169"/>
      <c r="B585" s="118" t="s">
        <v>623</v>
      </c>
      <c r="C585" s="112">
        <v>2019</v>
      </c>
      <c r="D585" s="113">
        <v>0.4</v>
      </c>
      <c r="E585" s="113">
        <v>81</v>
      </c>
      <c r="F585" s="113">
        <v>10</v>
      </c>
      <c r="G585" s="113">
        <v>129.81538</v>
      </c>
    </row>
    <row r="586" spans="1:7" s="168" customFormat="1" ht="16.5" hidden="1" outlineLevel="1" x14ac:dyDescent="0.25">
      <c r="A586" s="169"/>
      <c r="B586" s="118" t="s">
        <v>624</v>
      </c>
      <c r="C586" s="112">
        <v>2019</v>
      </c>
      <c r="D586" s="113">
        <v>0.4</v>
      </c>
      <c r="E586" s="113">
        <v>28</v>
      </c>
      <c r="F586" s="113">
        <v>10</v>
      </c>
      <c r="G586" s="113">
        <v>86.898679999999999</v>
      </c>
    </row>
    <row r="587" spans="1:7" s="168" customFormat="1" ht="16.5" hidden="1" outlineLevel="1" x14ac:dyDescent="0.25">
      <c r="A587" s="169"/>
      <c r="B587" s="118" t="s">
        <v>625</v>
      </c>
      <c r="C587" s="112">
        <v>2019</v>
      </c>
      <c r="D587" s="113">
        <v>0.4</v>
      </c>
      <c r="E587" s="113">
        <v>62</v>
      </c>
      <c r="F587" s="113">
        <v>15</v>
      </c>
      <c r="G587" s="113">
        <v>148.99835999999999</v>
      </c>
    </row>
    <row r="588" spans="1:7" s="168" customFormat="1" ht="16.5" hidden="1" outlineLevel="1" x14ac:dyDescent="0.25">
      <c r="A588" s="169"/>
      <c r="B588" s="118" t="s">
        <v>626</v>
      </c>
      <c r="C588" s="112">
        <v>2019</v>
      </c>
      <c r="D588" s="113">
        <v>0.4</v>
      </c>
      <c r="E588" s="113">
        <v>76</v>
      </c>
      <c r="F588" s="113">
        <v>5</v>
      </c>
      <c r="G588" s="113">
        <v>191.25742000000002</v>
      </c>
    </row>
    <row r="589" spans="1:7" s="168" customFormat="1" ht="16.5" hidden="1" outlineLevel="1" x14ac:dyDescent="0.25">
      <c r="A589" s="169"/>
      <c r="B589" s="118" t="s">
        <v>627</v>
      </c>
      <c r="C589" s="112">
        <v>2019</v>
      </c>
      <c r="D589" s="113">
        <v>0.4</v>
      </c>
      <c r="E589" s="113">
        <v>167</v>
      </c>
      <c r="F589" s="113">
        <v>15</v>
      </c>
      <c r="G589" s="113">
        <v>178.49192000000002</v>
      </c>
    </row>
    <row r="590" spans="1:7" ht="16.5" hidden="1" outlineLevel="1" x14ac:dyDescent="0.25">
      <c r="A590" s="169"/>
      <c r="B590" s="118"/>
      <c r="C590" s="121"/>
      <c r="D590" s="119"/>
      <c r="E590" s="113"/>
      <c r="F590" s="113"/>
      <c r="G590" s="113"/>
    </row>
    <row r="591" spans="1:7" ht="16.5" hidden="1" outlineLevel="1" x14ac:dyDescent="0.25">
      <c r="A591" s="169"/>
      <c r="B591" s="118"/>
      <c r="C591" s="121"/>
      <c r="D591" s="119"/>
      <c r="E591" s="113"/>
      <c r="F591" s="113"/>
      <c r="G591" s="113"/>
    </row>
    <row r="592" spans="1:7" ht="16.5" hidden="1" outlineLevel="1" x14ac:dyDescent="0.25">
      <c r="A592" s="169"/>
      <c r="B592" s="118"/>
      <c r="C592" s="121"/>
      <c r="D592" s="119"/>
      <c r="E592" s="113"/>
      <c r="F592" s="113"/>
      <c r="G592" s="113"/>
    </row>
    <row r="593" spans="1:7" ht="16.5" hidden="1" outlineLevel="1" x14ac:dyDescent="0.25">
      <c r="A593" s="169"/>
      <c r="B593" s="118"/>
      <c r="C593" s="121"/>
      <c r="D593" s="119"/>
      <c r="E593" s="113"/>
      <c r="F593" s="113"/>
      <c r="G593" s="113"/>
    </row>
    <row r="594" spans="1:7" ht="16.5" hidden="1" outlineLevel="1" x14ac:dyDescent="0.25">
      <c r="A594" s="169"/>
      <c r="B594" s="118"/>
      <c r="C594" s="121"/>
      <c r="D594" s="119"/>
      <c r="E594" s="113"/>
      <c r="F594" s="113"/>
      <c r="G594" s="113"/>
    </row>
    <row r="595" spans="1:7" ht="16.5" hidden="1" outlineLevel="1" x14ac:dyDescent="0.25">
      <c r="A595" s="169"/>
      <c r="B595" s="118"/>
      <c r="C595" s="121"/>
      <c r="D595" s="119"/>
      <c r="E595" s="113"/>
      <c r="F595" s="113"/>
      <c r="G595" s="113"/>
    </row>
    <row r="596" spans="1:7" ht="16.5" hidden="1" outlineLevel="1" x14ac:dyDescent="0.25">
      <c r="A596" s="169"/>
      <c r="B596" s="118"/>
      <c r="C596" s="121"/>
      <c r="D596" s="119"/>
      <c r="E596" s="113"/>
      <c r="F596" s="113"/>
      <c r="G596" s="113"/>
    </row>
    <row r="597" spans="1:7" ht="16.5" hidden="1" outlineLevel="1" x14ac:dyDescent="0.25">
      <c r="A597" s="169"/>
      <c r="B597" s="118"/>
      <c r="C597" s="121"/>
      <c r="D597" s="119"/>
      <c r="E597" s="113"/>
      <c r="F597" s="113"/>
      <c r="G597" s="113"/>
    </row>
    <row r="598" spans="1:7" ht="16.5" hidden="1" outlineLevel="1" x14ac:dyDescent="0.25">
      <c r="A598" s="169"/>
      <c r="B598" s="118"/>
      <c r="C598" s="121"/>
      <c r="D598" s="119"/>
      <c r="E598" s="113"/>
      <c r="F598" s="113"/>
      <c r="G598" s="113"/>
    </row>
    <row r="599" spans="1:7" ht="16.5" hidden="1" outlineLevel="1" x14ac:dyDescent="0.25">
      <c r="A599" s="169"/>
      <c r="B599" s="118"/>
      <c r="C599" s="121"/>
      <c r="D599" s="119"/>
      <c r="E599" s="113"/>
      <c r="F599" s="113"/>
      <c r="G599" s="113"/>
    </row>
    <row r="600" spans="1:7" ht="16.5" hidden="1" outlineLevel="1" x14ac:dyDescent="0.25">
      <c r="A600" s="169"/>
      <c r="B600" s="118"/>
      <c r="C600" s="121"/>
      <c r="D600" s="119"/>
      <c r="E600" s="113"/>
      <c r="F600" s="113"/>
      <c r="G600" s="113"/>
    </row>
    <row r="601" spans="1:7" ht="16.5" hidden="1" outlineLevel="1" x14ac:dyDescent="0.25">
      <c r="A601" s="169"/>
      <c r="B601" s="118"/>
      <c r="C601" s="121"/>
      <c r="D601" s="119"/>
      <c r="E601" s="113"/>
      <c r="F601" s="113"/>
      <c r="G601" s="113"/>
    </row>
    <row r="602" spans="1:7" ht="16.5" hidden="1" outlineLevel="1" x14ac:dyDescent="0.25">
      <c r="A602" s="169"/>
      <c r="B602" s="118"/>
      <c r="C602" s="121"/>
      <c r="D602" s="119"/>
      <c r="E602" s="113"/>
      <c r="F602" s="113"/>
      <c r="G602" s="113"/>
    </row>
    <row r="603" spans="1:7" ht="16.5" hidden="1" outlineLevel="1" x14ac:dyDescent="0.25">
      <c r="A603" s="169"/>
      <c r="B603" s="118"/>
      <c r="C603" s="121"/>
      <c r="D603" s="119"/>
      <c r="E603" s="113"/>
      <c r="F603" s="113"/>
      <c r="G603" s="113"/>
    </row>
    <row r="604" spans="1:7" ht="16.5" hidden="1" outlineLevel="1" x14ac:dyDescent="0.25">
      <c r="A604" s="169"/>
      <c r="B604" s="118"/>
      <c r="C604" s="121"/>
      <c r="D604" s="119"/>
      <c r="E604" s="113"/>
      <c r="F604" s="113"/>
      <c r="G604" s="113"/>
    </row>
    <row r="605" spans="1:7" ht="16.5" hidden="1" outlineLevel="1" x14ac:dyDescent="0.25">
      <c r="A605" s="169"/>
      <c r="B605" s="118"/>
      <c r="C605" s="121"/>
      <c r="D605" s="119"/>
      <c r="E605" s="113"/>
      <c r="F605" s="113"/>
      <c r="G605" s="113"/>
    </row>
    <row r="606" spans="1:7" ht="16.5" hidden="1" outlineLevel="1" x14ac:dyDescent="0.25">
      <c r="A606" s="169"/>
      <c r="B606" s="118"/>
      <c r="C606" s="121"/>
      <c r="D606" s="119"/>
      <c r="E606" s="113"/>
      <c r="F606" s="113"/>
      <c r="G606" s="113"/>
    </row>
    <row r="607" spans="1:7" ht="16.5" hidden="1" outlineLevel="1" x14ac:dyDescent="0.25">
      <c r="A607" s="169"/>
      <c r="B607" s="118"/>
      <c r="C607" s="121"/>
      <c r="D607" s="119"/>
      <c r="E607" s="113"/>
      <c r="F607" s="113"/>
      <c r="G607" s="113"/>
    </row>
    <row r="608" spans="1:7" ht="16.5" hidden="1" outlineLevel="1" x14ac:dyDescent="0.25">
      <c r="A608" s="169"/>
      <c r="B608" s="118"/>
      <c r="C608" s="121"/>
      <c r="D608" s="119"/>
      <c r="E608" s="113"/>
      <c r="F608" s="113"/>
      <c r="G608" s="113"/>
    </row>
    <row r="609" spans="1:7" ht="16.5" hidden="1" outlineLevel="1" x14ac:dyDescent="0.25">
      <c r="A609" s="169"/>
      <c r="B609" s="118"/>
      <c r="C609" s="121"/>
      <c r="D609" s="119"/>
      <c r="E609" s="113"/>
      <c r="F609" s="113"/>
      <c r="G609" s="113"/>
    </row>
    <row r="610" spans="1:7" ht="16.5" hidden="1" outlineLevel="1" x14ac:dyDescent="0.25">
      <c r="A610" s="169"/>
      <c r="B610" s="118"/>
      <c r="C610" s="121"/>
      <c r="D610" s="119"/>
      <c r="E610" s="113"/>
      <c r="F610" s="113"/>
      <c r="G610" s="113"/>
    </row>
    <row r="611" spans="1:7" ht="16.5" hidden="1" outlineLevel="1" x14ac:dyDescent="0.25">
      <c r="A611" s="169"/>
      <c r="B611" s="118"/>
      <c r="C611" s="121"/>
      <c r="D611" s="119"/>
      <c r="E611" s="113"/>
      <c r="F611" s="113"/>
      <c r="G611" s="113"/>
    </row>
    <row r="612" spans="1:7" ht="16.5" hidden="1" outlineLevel="1" x14ac:dyDescent="0.25">
      <c r="A612" s="169"/>
      <c r="B612" s="118"/>
      <c r="C612" s="121"/>
      <c r="D612" s="119"/>
      <c r="E612" s="113"/>
      <c r="F612" s="113"/>
      <c r="G612" s="113"/>
    </row>
    <row r="613" spans="1:7" ht="16.5" hidden="1" outlineLevel="1" x14ac:dyDescent="0.25">
      <c r="A613" s="169"/>
      <c r="B613" s="118"/>
      <c r="C613" s="121"/>
      <c r="D613" s="119"/>
      <c r="E613" s="113"/>
      <c r="F613" s="113"/>
      <c r="G613" s="113"/>
    </row>
    <row r="614" spans="1:7" ht="16.5" hidden="1" outlineLevel="1" x14ac:dyDescent="0.25">
      <c r="A614" s="169"/>
      <c r="B614" s="118"/>
      <c r="C614" s="121"/>
      <c r="D614" s="119"/>
      <c r="E614" s="113"/>
      <c r="F614" s="113"/>
      <c r="G614" s="113"/>
    </row>
    <row r="615" spans="1:7" s="168" customFormat="1" ht="16.5" hidden="1" outlineLevel="1" x14ac:dyDescent="0.25">
      <c r="A615" s="120"/>
      <c r="B615" s="118" t="s">
        <v>628</v>
      </c>
      <c r="C615" s="112">
        <v>2017</v>
      </c>
      <c r="D615" s="113">
        <v>10</v>
      </c>
      <c r="E615" s="113">
        <v>331</v>
      </c>
      <c r="F615" s="113">
        <v>30</v>
      </c>
      <c r="G615" s="113">
        <v>550.92097000000001</v>
      </c>
    </row>
    <row r="616" spans="1:7" s="168" customFormat="1" ht="16.5" hidden="1" outlineLevel="1" x14ac:dyDescent="0.25">
      <c r="A616" s="120"/>
      <c r="B616" s="118" t="s">
        <v>629</v>
      </c>
      <c r="C616" s="112">
        <v>2017</v>
      </c>
      <c r="D616" s="113">
        <v>10</v>
      </c>
      <c r="E616" s="113">
        <v>50</v>
      </c>
      <c r="F616" s="113">
        <v>15</v>
      </c>
      <c r="G616" s="113">
        <v>270.45614</v>
      </c>
    </row>
    <row r="617" spans="1:7" s="168" customFormat="1" ht="16.5" hidden="1" outlineLevel="1" x14ac:dyDescent="0.25">
      <c r="A617" s="120"/>
      <c r="B617" s="118" t="s">
        <v>630</v>
      </c>
      <c r="C617" s="112">
        <v>2017</v>
      </c>
      <c r="D617" s="113">
        <v>10</v>
      </c>
      <c r="E617" s="113">
        <v>412</v>
      </c>
      <c r="F617" s="113">
        <v>45</v>
      </c>
      <c r="G617" s="113">
        <v>701.46655999999996</v>
      </c>
    </row>
    <row r="618" spans="1:7" s="168" customFormat="1" ht="16.5" hidden="1" outlineLevel="1" x14ac:dyDescent="0.25">
      <c r="A618" s="120"/>
      <c r="B618" s="118" t="s">
        <v>631</v>
      </c>
      <c r="C618" s="112">
        <v>2017</v>
      </c>
      <c r="D618" s="113">
        <v>10</v>
      </c>
      <c r="E618" s="113">
        <v>43</v>
      </c>
      <c r="F618" s="113">
        <v>30</v>
      </c>
      <c r="G618" s="113">
        <v>263.78185000000002</v>
      </c>
    </row>
    <row r="619" spans="1:7" s="168" customFormat="1" ht="16.5" hidden="1" outlineLevel="1" x14ac:dyDescent="0.25">
      <c r="A619" s="120"/>
      <c r="B619" s="118" t="s">
        <v>632</v>
      </c>
      <c r="C619" s="112">
        <v>2017</v>
      </c>
      <c r="D619" s="113">
        <v>10</v>
      </c>
      <c r="E619" s="113">
        <v>30</v>
      </c>
      <c r="F619" s="113">
        <v>30</v>
      </c>
      <c r="G619" s="113">
        <v>63.600320000000004</v>
      </c>
    </row>
    <row r="620" spans="1:7" s="168" customFormat="1" ht="16.5" hidden="1" outlineLevel="1" x14ac:dyDescent="0.25">
      <c r="A620" s="120"/>
      <c r="B620" s="118" t="s">
        <v>633</v>
      </c>
      <c r="C620" s="112">
        <v>2017</v>
      </c>
      <c r="D620" s="113">
        <v>10</v>
      </c>
      <c r="E620" s="113">
        <v>1771</v>
      </c>
      <c r="F620" s="113">
        <v>60</v>
      </c>
      <c r="G620" s="113">
        <v>1440.3958500000001</v>
      </c>
    </row>
    <row r="621" spans="1:7" s="168" customFormat="1" ht="16.5" hidden="1" outlineLevel="1" x14ac:dyDescent="0.25">
      <c r="A621" s="120"/>
      <c r="B621" s="118" t="s">
        <v>2210</v>
      </c>
      <c r="C621" s="112">
        <v>2017</v>
      </c>
      <c r="D621" s="119">
        <v>10</v>
      </c>
      <c r="E621" s="113">
        <v>71</v>
      </c>
      <c r="F621" s="113">
        <v>15</v>
      </c>
      <c r="G621" s="113">
        <v>294.13436000000002</v>
      </c>
    </row>
    <row r="622" spans="1:7" s="168" customFormat="1" ht="16.5" hidden="1" outlineLevel="1" x14ac:dyDescent="0.25">
      <c r="A622" s="120"/>
      <c r="B622" s="118" t="s">
        <v>634</v>
      </c>
      <c r="C622" s="112">
        <v>2017</v>
      </c>
      <c r="D622" s="119">
        <v>10</v>
      </c>
      <c r="E622" s="113">
        <v>537</v>
      </c>
      <c r="F622" s="113">
        <v>15</v>
      </c>
      <c r="G622" s="113">
        <v>1208.8141900000001</v>
      </c>
    </row>
    <row r="623" spans="1:7" s="168" customFormat="1" ht="16.5" hidden="1" outlineLevel="1" x14ac:dyDescent="0.25">
      <c r="A623" s="120"/>
      <c r="B623" s="118" t="s">
        <v>635</v>
      </c>
      <c r="C623" s="112">
        <v>2017</v>
      </c>
      <c r="D623" s="119">
        <v>10</v>
      </c>
      <c r="E623" s="113">
        <v>480</v>
      </c>
      <c r="F623" s="113">
        <v>210</v>
      </c>
      <c r="G623" s="113">
        <v>1336.0822000000001</v>
      </c>
    </row>
    <row r="624" spans="1:7" s="168" customFormat="1" ht="16.5" hidden="1" outlineLevel="1" x14ac:dyDescent="0.25">
      <c r="A624" s="120"/>
      <c r="B624" s="118" t="s">
        <v>636</v>
      </c>
      <c r="C624" s="112">
        <v>2017</v>
      </c>
      <c r="D624" s="113">
        <v>10</v>
      </c>
      <c r="E624" s="113">
        <v>480</v>
      </c>
      <c r="F624" s="113">
        <v>15</v>
      </c>
      <c r="G624" s="113">
        <v>724.45813999999996</v>
      </c>
    </row>
    <row r="625" spans="1:7" s="168" customFormat="1" ht="16.5" hidden="1" outlineLevel="1" x14ac:dyDescent="0.25">
      <c r="A625" s="120"/>
      <c r="B625" s="118" t="s">
        <v>637</v>
      </c>
      <c r="C625" s="112">
        <v>2017</v>
      </c>
      <c r="D625" s="119">
        <v>10</v>
      </c>
      <c r="E625" s="113">
        <v>102</v>
      </c>
      <c r="F625" s="113">
        <v>15</v>
      </c>
      <c r="G625" s="113">
        <v>172.33241000000001</v>
      </c>
    </row>
    <row r="626" spans="1:7" s="168" customFormat="1" ht="16.5" hidden="1" outlineLevel="1" x14ac:dyDescent="0.25">
      <c r="A626" s="120"/>
      <c r="B626" s="118" t="s">
        <v>638</v>
      </c>
      <c r="C626" s="112">
        <v>2017</v>
      </c>
      <c r="D626" s="119">
        <v>10</v>
      </c>
      <c r="E626" s="113">
        <v>14</v>
      </c>
      <c r="F626" s="113">
        <v>15</v>
      </c>
      <c r="G626" s="113">
        <v>106.62204</v>
      </c>
    </row>
    <row r="627" spans="1:7" s="168" customFormat="1" ht="16.5" hidden="1" outlineLevel="1" x14ac:dyDescent="0.25">
      <c r="A627" s="120"/>
      <c r="B627" s="118" t="s">
        <v>639</v>
      </c>
      <c r="C627" s="112">
        <v>2017</v>
      </c>
      <c r="D627" s="119">
        <v>10</v>
      </c>
      <c r="E627" s="113">
        <v>529</v>
      </c>
      <c r="F627" s="113">
        <v>15</v>
      </c>
      <c r="G627" s="113">
        <v>666.06290000000001</v>
      </c>
    </row>
    <row r="628" spans="1:7" s="168" customFormat="1" ht="16.5" hidden="1" outlineLevel="1" x14ac:dyDescent="0.25">
      <c r="A628" s="120"/>
      <c r="B628" s="118" t="s">
        <v>640</v>
      </c>
      <c r="C628" s="112">
        <v>2017</v>
      </c>
      <c r="D628" s="119">
        <v>10</v>
      </c>
      <c r="E628" s="113">
        <v>60</v>
      </c>
      <c r="F628" s="113">
        <v>15</v>
      </c>
      <c r="G628" s="113">
        <v>188.54545999999999</v>
      </c>
    </row>
    <row r="629" spans="1:7" s="168" customFormat="1" ht="16.5" hidden="1" outlineLevel="1" x14ac:dyDescent="0.25">
      <c r="A629" s="120"/>
      <c r="B629" s="118" t="s">
        <v>641</v>
      </c>
      <c r="C629" s="112">
        <v>2017</v>
      </c>
      <c r="D629" s="119">
        <v>10</v>
      </c>
      <c r="E629" s="113">
        <v>10</v>
      </c>
      <c r="F629" s="113">
        <v>15</v>
      </c>
      <c r="G629" s="113">
        <v>18.718340000000001</v>
      </c>
    </row>
    <row r="630" spans="1:7" s="168" customFormat="1" ht="16.5" hidden="1" outlineLevel="1" x14ac:dyDescent="0.25">
      <c r="A630" s="120"/>
      <c r="B630" s="118" t="s">
        <v>642</v>
      </c>
      <c r="C630" s="112">
        <v>2017</v>
      </c>
      <c r="D630" s="119">
        <v>10</v>
      </c>
      <c r="E630" s="113">
        <v>323</v>
      </c>
      <c r="F630" s="113">
        <v>60</v>
      </c>
      <c r="G630" s="113">
        <v>554.53309000000002</v>
      </c>
    </row>
    <row r="631" spans="1:7" s="168" customFormat="1" ht="16.5" hidden="1" outlineLevel="1" x14ac:dyDescent="0.25">
      <c r="A631" s="120"/>
      <c r="B631" s="118" t="s">
        <v>643</v>
      </c>
      <c r="C631" s="112">
        <v>2017</v>
      </c>
      <c r="D631" s="119">
        <v>10</v>
      </c>
      <c r="E631" s="113">
        <v>1452</v>
      </c>
      <c r="F631" s="113">
        <v>300</v>
      </c>
      <c r="G631" s="113">
        <v>1511.75362</v>
      </c>
    </row>
    <row r="632" spans="1:7" s="168" customFormat="1" ht="16.5" hidden="1" outlineLevel="1" x14ac:dyDescent="0.25">
      <c r="A632" s="120"/>
      <c r="B632" s="118" t="s">
        <v>644</v>
      </c>
      <c r="C632" s="112">
        <v>2017</v>
      </c>
      <c r="D632" s="119">
        <v>10</v>
      </c>
      <c r="E632" s="113">
        <v>195</v>
      </c>
      <c r="F632" s="113">
        <v>8</v>
      </c>
      <c r="G632" s="113">
        <v>268.89515</v>
      </c>
    </row>
    <row r="633" spans="1:7" s="168" customFormat="1" ht="16.5" hidden="1" outlineLevel="1" x14ac:dyDescent="0.25">
      <c r="A633" s="120"/>
      <c r="B633" s="118" t="s">
        <v>645</v>
      </c>
      <c r="C633" s="112">
        <v>2017</v>
      </c>
      <c r="D633" s="119">
        <v>10</v>
      </c>
      <c r="E633" s="113">
        <v>629</v>
      </c>
      <c r="F633" s="113">
        <v>15</v>
      </c>
      <c r="G633" s="113">
        <v>773.81991000000005</v>
      </c>
    </row>
    <row r="634" spans="1:7" s="168" customFormat="1" ht="16.5" hidden="1" outlineLevel="1" x14ac:dyDescent="0.25">
      <c r="A634" s="120"/>
      <c r="B634" s="118" t="s">
        <v>646</v>
      </c>
      <c r="C634" s="112">
        <v>2017</v>
      </c>
      <c r="D634" s="119">
        <v>10</v>
      </c>
      <c r="E634" s="113">
        <v>10</v>
      </c>
      <c r="F634" s="113">
        <v>15</v>
      </c>
      <c r="G634" s="113">
        <v>82.96611</v>
      </c>
    </row>
    <row r="635" spans="1:7" s="168" customFormat="1" ht="16.5" hidden="1" outlineLevel="1" x14ac:dyDescent="0.25">
      <c r="A635" s="120"/>
      <c r="B635" s="118" t="s">
        <v>647</v>
      </c>
      <c r="C635" s="112">
        <v>2017</v>
      </c>
      <c r="D635" s="119">
        <v>10</v>
      </c>
      <c r="E635" s="113">
        <v>167</v>
      </c>
      <c r="F635" s="113">
        <v>15</v>
      </c>
      <c r="G635" s="113">
        <v>246.96652</v>
      </c>
    </row>
    <row r="636" spans="1:7" s="168" customFormat="1" ht="16.5" hidden="1" outlineLevel="1" x14ac:dyDescent="0.25">
      <c r="A636" s="120"/>
      <c r="B636" s="118" t="s">
        <v>648</v>
      </c>
      <c r="C636" s="112">
        <v>2017</v>
      </c>
      <c r="D636" s="119">
        <v>10</v>
      </c>
      <c r="E636" s="113">
        <v>18</v>
      </c>
      <c r="F636" s="113">
        <v>30</v>
      </c>
      <c r="G636" s="113">
        <v>78.989140000000006</v>
      </c>
    </row>
    <row r="637" spans="1:7" s="168" customFormat="1" ht="16.5" hidden="1" outlineLevel="1" x14ac:dyDescent="0.25">
      <c r="A637" s="120"/>
      <c r="B637" s="118" t="s">
        <v>649</v>
      </c>
      <c r="C637" s="112">
        <v>2017</v>
      </c>
      <c r="D637" s="119">
        <v>10</v>
      </c>
      <c r="E637" s="113">
        <v>526</v>
      </c>
      <c r="F637" s="113">
        <v>30</v>
      </c>
      <c r="G637" s="113">
        <v>915.45839000000001</v>
      </c>
    </row>
    <row r="638" spans="1:7" s="168" customFormat="1" ht="16.5" hidden="1" outlineLevel="1" x14ac:dyDescent="0.25">
      <c r="A638" s="120"/>
      <c r="B638" s="118" t="s">
        <v>650</v>
      </c>
      <c r="C638" s="112">
        <v>2017</v>
      </c>
      <c r="D638" s="119">
        <v>10</v>
      </c>
      <c r="E638" s="113">
        <v>78</v>
      </c>
      <c r="F638" s="113">
        <v>60</v>
      </c>
      <c r="G638" s="113">
        <v>408.09426000000002</v>
      </c>
    </row>
    <row r="639" spans="1:7" s="168" customFormat="1" ht="16.5" hidden="1" outlineLevel="1" x14ac:dyDescent="0.25">
      <c r="A639" s="120"/>
      <c r="B639" s="118" t="s">
        <v>651</v>
      </c>
      <c r="C639" s="112">
        <v>2017</v>
      </c>
      <c r="D639" s="119">
        <v>10</v>
      </c>
      <c r="E639" s="113">
        <v>240</v>
      </c>
      <c r="F639" s="113">
        <v>15</v>
      </c>
      <c r="G639" s="113">
        <v>261.82085999999998</v>
      </c>
    </row>
    <row r="640" spans="1:7" s="168" customFormat="1" ht="16.5" hidden="1" outlineLevel="1" x14ac:dyDescent="0.25">
      <c r="A640" s="120"/>
      <c r="B640" s="118" t="s">
        <v>652</v>
      </c>
      <c r="C640" s="112">
        <v>2017</v>
      </c>
      <c r="D640" s="119">
        <v>10</v>
      </c>
      <c r="E640" s="113">
        <v>225</v>
      </c>
      <c r="F640" s="113">
        <v>45</v>
      </c>
      <c r="G640" s="113">
        <v>125.90589</v>
      </c>
    </row>
    <row r="641" spans="1:7" s="168" customFormat="1" ht="16.5" hidden="1" outlineLevel="1" x14ac:dyDescent="0.25">
      <c r="A641" s="120"/>
      <c r="B641" s="118" t="s">
        <v>653</v>
      </c>
      <c r="C641" s="112">
        <v>2017</v>
      </c>
      <c r="D641" s="119">
        <v>10</v>
      </c>
      <c r="E641" s="113">
        <v>226</v>
      </c>
      <c r="F641" s="113">
        <v>45</v>
      </c>
      <c r="G641" s="113">
        <v>418.84539999999998</v>
      </c>
    </row>
    <row r="642" spans="1:7" s="168" customFormat="1" ht="16.5" hidden="1" outlineLevel="1" x14ac:dyDescent="0.25">
      <c r="A642" s="120"/>
      <c r="B642" s="118" t="s">
        <v>654</v>
      </c>
      <c r="C642" s="112">
        <v>2017</v>
      </c>
      <c r="D642" s="119">
        <v>10</v>
      </c>
      <c r="E642" s="113">
        <v>531</v>
      </c>
      <c r="F642" s="113">
        <v>75</v>
      </c>
      <c r="G642" s="113">
        <v>670.33196999999996</v>
      </c>
    </row>
    <row r="643" spans="1:7" s="168" customFormat="1" ht="16.5" hidden="1" outlineLevel="1" x14ac:dyDescent="0.25">
      <c r="A643" s="120"/>
      <c r="B643" s="118" t="s">
        <v>667</v>
      </c>
      <c r="C643" s="112">
        <v>2017</v>
      </c>
      <c r="D643" s="119">
        <v>0.4</v>
      </c>
      <c r="E643" s="113">
        <v>210</v>
      </c>
      <c r="F643" s="113">
        <v>15</v>
      </c>
      <c r="G643" s="113">
        <v>105.03994</v>
      </c>
    </row>
    <row r="644" spans="1:7" s="168" customFormat="1" ht="16.5" hidden="1" outlineLevel="1" x14ac:dyDescent="0.25">
      <c r="A644" s="120"/>
      <c r="B644" s="118" t="s">
        <v>668</v>
      </c>
      <c r="C644" s="112">
        <v>2017</v>
      </c>
      <c r="D644" s="119">
        <v>0.4</v>
      </c>
      <c r="E644" s="113">
        <v>160</v>
      </c>
      <c r="F644" s="113">
        <v>45</v>
      </c>
      <c r="G644" s="113">
        <v>143.6379</v>
      </c>
    </row>
    <row r="645" spans="1:7" s="168" customFormat="1" ht="16.5" hidden="1" outlineLevel="1" x14ac:dyDescent="0.25">
      <c r="A645" s="120"/>
      <c r="B645" s="118" t="s">
        <v>669</v>
      </c>
      <c r="C645" s="112">
        <v>2017</v>
      </c>
      <c r="D645" s="119">
        <v>0.4</v>
      </c>
      <c r="E645" s="113">
        <v>50</v>
      </c>
      <c r="F645" s="113">
        <v>15</v>
      </c>
      <c r="G645" s="113">
        <v>64.186520000000002</v>
      </c>
    </row>
    <row r="646" spans="1:7" s="168" customFormat="1" ht="16.5" hidden="1" outlineLevel="1" x14ac:dyDescent="0.25">
      <c r="A646" s="120"/>
      <c r="B646" s="118" t="s">
        <v>670</v>
      </c>
      <c r="C646" s="112">
        <v>2017</v>
      </c>
      <c r="D646" s="119">
        <v>0.4</v>
      </c>
      <c r="E646" s="113">
        <v>45</v>
      </c>
      <c r="F646" s="113">
        <v>10</v>
      </c>
      <c r="G646" s="113">
        <v>66.597919999999988</v>
      </c>
    </row>
    <row r="647" spans="1:7" s="168" customFormat="1" ht="16.5" hidden="1" outlineLevel="1" x14ac:dyDescent="0.25">
      <c r="A647" s="120"/>
      <c r="B647" s="118" t="s">
        <v>671</v>
      </c>
      <c r="C647" s="112">
        <v>2017</v>
      </c>
      <c r="D647" s="119">
        <v>0.4</v>
      </c>
      <c r="E647" s="113">
        <v>259</v>
      </c>
      <c r="F647" s="113">
        <v>30</v>
      </c>
      <c r="G647" s="113">
        <v>420.26929000000001</v>
      </c>
    </row>
    <row r="648" spans="1:7" s="168" customFormat="1" ht="16.5" hidden="1" outlineLevel="1" x14ac:dyDescent="0.25">
      <c r="A648" s="120"/>
      <c r="B648" s="118" t="s">
        <v>672</v>
      </c>
      <c r="C648" s="112">
        <v>2017</v>
      </c>
      <c r="D648" s="119">
        <v>0.4</v>
      </c>
      <c r="E648" s="113">
        <v>330</v>
      </c>
      <c r="F648" s="113">
        <v>45</v>
      </c>
      <c r="G648" s="113">
        <v>456.71970999999996</v>
      </c>
    </row>
    <row r="649" spans="1:7" s="168" customFormat="1" ht="16.5" hidden="1" outlineLevel="1" x14ac:dyDescent="0.25">
      <c r="A649" s="120"/>
      <c r="B649" s="118" t="s">
        <v>673</v>
      </c>
      <c r="C649" s="112">
        <v>2017</v>
      </c>
      <c r="D649" s="119">
        <v>0.4</v>
      </c>
      <c r="E649" s="113">
        <v>1216</v>
      </c>
      <c r="F649" s="113">
        <v>50</v>
      </c>
      <c r="G649" s="113">
        <v>1415.6060100000002</v>
      </c>
    </row>
    <row r="650" spans="1:7" s="168" customFormat="1" ht="16.5" hidden="1" outlineLevel="1" x14ac:dyDescent="0.25">
      <c r="A650" s="120"/>
      <c r="B650" s="118" t="s">
        <v>674</v>
      </c>
      <c r="C650" s="112">
        <v>2017</v>
      </c>
      <c r="D650" s="119">
        <v>0.4</v>
      </c>
      <c r="E650" s="113">
        <v>255</v>
      </c>
      <c r="F650" s="113">
        <v>75</v>
      </c>
      <c r="G650" s="113">
        <v>315.74916000000002</v>
      </c>
    </row>
    <row r="651" spans="1:7" s="168" customFormat="1" ht="16.5" hidden="1" outlineLevel="1" x14ac:dyDescent="0.25">
      <c r="A651" s="120"/>
      <c r="B651" s="118" t="s">
        <v>675</v>
      </c>
      <c r="C651" s="112">
        <v>2017</v>
      </c>
      <c r="D651" s="119">
        <v>0.4</v>
      </c>
      <c r="E651" s="113">
        <v>221</v>
      </c>
      <c r="F651" s="113">
        <v>15</v>
      </c>
      <c r="G651" s="113">
        <v>322.56392</v>
      </c>
    </row>
    <row r="652" spans="1:7" s="168" customFormat="1" ht="16.5" hidden="1" outlineLevel="1" x14ac:dyDescent="0.25">
      <c r="A652" s="120"/>
      <c r="B652" s="118" t="s">
        <v>676</v>
      </c>
      <c r="C652" s="112">
        <v>2017</v>
      </c>
      <c r="D652" s="119">
        <v>0.4</v>
      </c>
      <c r="E652" s="113">
        <v>100</v>
      </c>
      <c r="F652" s="113">
        <v>15</v>
      </c>
      <c r="G652" s="113">
        <v>140.92135999999999</v>
      </c>
    </row>
    <row r="653" spans="1:7" s="168" customFormat="1" ht="16.5" hidden="1" outlineLevel="1" x14ac:dyDescent="0.25">
      <c r="A653" s="120"/>
      <c r="B653" s="118" t="s">
        <v>677</v>
      </c>
      <c r="C653" s="112">
        <v>2017</v>
      </c>
      <c r="D653" s="119">
        <v>0.4</v>
      </c>
      <c r="E653" s="113">
        <v>368</v>
      </c>
      <c r="F653" s="113">
        <v>15</v>
      </c>
      <c r="G653" s="113">
        <v>340.52052000000003</v>
      </c>
    </row>
    <row r="654" spans="1:7" s="168" customFormat="1" ht="16.5" hidden="1" outlineLevel="1" x14ac:dyDescent="0.25">
      <c r="A654" s="120"/>
      <c r="B654" s="118" t="s">
        <v>678</v>
      </c>
      <c r="C654" s="112">
        <v>2017</v>
      </c>
      <c r="D654" s="119">
        <v>0.4</v>
      </c>
      <c r="E654" s="113">
        <v>154</v>
      </c>
      <c r="F654" s="113">
        <v>30</v>
      </c>
      <c r="G654" s="113">
        <v>428.25184000000002</v>
      </c>
    </row>
    <row r="655" spans="1:7" s="168" customFormat="1" ht="16.5" hidden="1" outlineLevel="1" x14ac:dyDescent="0.25">
      <c r="A655" s="120"/>
      <c r="B655" s="118" t="s">
        <v>679</v>
      </c>
      <c r="C655" s="112">
        <v>2017</v>
      </c>
      <c r="D655" s="119">
        <v>0.4</v>
      </c>
      <c r="E655" s="113">
        <v>166</v>
      </c>
      <c r="F655" s="113">
        <v>15</v>
      </c>
      <c r="G655" s="113">
        <v>338.87606</v>
      </c>
    </row>
    <row r="656" spans="1:7" s="168" customFormat="1" ht="16.5" hidden="1" outlineLevel="1" x14ac:dyDescent="0.25">
      <c r="A656" s="120"/>
      <c r="B656" s="118" t="s">
        <v>680</v>
      </c>
      <c r="C656" s="112">
        <v>2017</v>
      </c>
      <c r="D656" s="119">
        <v>0.4</v>
      </c>
      <c r="E656" s="113">
        <v>2132</v>
      </c>
      <c r="F656" s="113">
        <v>40</v>
      </c>
      <c r="G656" s="113">
        <v>2736.15515</v>
      </c>
    </row>
    <row r="657" spans="1:7" s="168" customFormat="1" ht="16.5" hidden="1" outlineLevel="1" x14ac:dyDescent="0.25">
      <c r="A657" s="120"/>
      <c r="B657" s="118" t="s">
        <v>681</v>
      </c>
      <c r="C657" s="112">
        <v>2017</v>
      </c>
      <c r="D657" s="119">
        <v>0.4</v>
      </c>
      <c r="E657" s="113">
        <v>1380</v>
      </c>
      <c r="F657" s="113">
        <v>120</v>
      </c>
      <c r="G657" s="113">
        <v>1049.32662</v>
      </c>
    </row>
    <row r="658" spans="1:7" s="168" customFormat="1" ht="16.5" hidden="1" outlineLevel="1" x14ac:dyDescent="0.25">
      <c r="A658" s="120"/>
      <c r="B658" s="118" t="s">
        <v>682</v>
      </c>
      <c r="C658" s="112">
        <v>2017</v>
      </c>
      <c r="D658" s="119">
        <v>0.4</v>
      </c>
      <c r="E658" s="113">
        <v>205</v>
      </c>
      <c r="F658" s="113">
        <v>15</v>
      </c>
      <c r="G658" s="113">
        <v>259.18281999999999</v>
      </c>
    </row>
    <row r="659" spans="1:7" s="168" customFormat="1" ht="16.5" hidden="1" outlineLevel="1" x14ac:dyDescent="0.25">
      <c r="A659" s="120"/>
      <c r="B659" s="118" t="s">
        <v>683</v>
      </c>
      <c r="C659" s="112">
        <v>2017</v>
      </c>
      <c r="D659" s="119">
        <v>0.4</v>
      </c>
      <c r="E659" s="113">
        <v>330</v>
      </c>
      <c r="F659" s="113">
        <v>15</v>
      </c>
      <c r="G659" s="113">
        <v>353.67928999999998</v>
      </c>
    </row>
    <row r="660" spans="1:7" s="168" customFormat="1" ht="16.5" hidden="1" outlineLevel="1" x14ac:dyDescent="0.25">
      <c r="A660" s="120"/>
      <c r="B660" s="118" t="s">
        <v>684</v>
      </c>
      <c r="C660" s="112">
        <v>2017</v>
      </c>
      <c r="D660" s="119">
        <v>0.4</v>
      </c>
      <c r="E660" s="113">
        <v>150</v>
      </c>
      <c r="F660" s="113">
        <v>15</v>
      </c>
      <c r="G660" s="113">
        <v>137.58326</v>
      </c>
    </row>
    <row r="661" spans="1:7" s="168" customFormat="1" ht="16.5" hidden="1" outlineLevel="1" x14ac:dyDescent="0.25">
      <c r="A661" s="120"/>
      <c r="B661" s="118" t="s">
        <v>685</v>
      </c>
      <c r="C661" s="112">
        <v>2017</v>
      </c>
      <c r="D661" s="119">
        <v>0.4</v>
      </c>
      <c r="E661" s="113">
        <v>144</v>
      </c>
      <c r="F661" s="113">
        <v>15</v>
      </c>
      <c r="G661" s="113">
        <v>154.26772</v>
      </c>
    </row>
    <row r="662" spans="1:7" s="168" customFormat="1" ht="16.5" hidden="1" outlineLevel="1" x14ac:dyDescent="0.25">
      <c r="A662" s="120"/>
      <c r="B662" s="118" t="s">
        <v>686</v>
      </c>
      <c r="C662" s="112">
        <v>2017</v>
      </c>
      <c r="D662" s="119">
        <v>0.4</v>
      </c>
      <c r="E662" s="113">
        <v>86</v>
      </c>
      <c r="F662" s="113">
        <v>15</v>
      </c>
      <c r="G662" s="113">
        <v>27.908049999999999</v>
      </c>
    </row>
    <row r="663" spans="1:7" s="168" customFormat="1" ht="16.5" hidden="1" outlineLevel="1" x14ac:dyDescent="0.25">
      <c r="A663" s="120"/>
      <c r="B663" s="118" t="s">
        <v>687</v>
      </c>
      <c r="C663" s="112">
        <v>2017</v>
      </c>
      <c r="D663" s="119">
        <v>0.4</v>
      </c>
      <c r="E663" s="113">
        <v>287</v>
      </c>
      <c r="F663" s="113">
        <v>15</v>
      </c>
      <c r="G663" s="113">
        <v>336.82602000000003</v>
      </c>
    </row>
    <row r="664" spans="1:7" s="168" customFormat="1" ht="16.5" hidden="1" outlineLevel="1" x14ac:dyDescent="0.25">
      <c r="A664" s="120"/>
      <c r="B664" s="118" t="s">
        <v>688</v>
      </c>
      <c r="C664" s="112">
        <v>2017</v>
      </c>
      <c r="D664" s="119">
        <v>0.4</v>
      </c>
      <c r="E664" s="113">
        <v>41</v>
      </c>
      <c r="F664" s="113">
        <v>15</v>
      </c>
      <c r="G664" s="113">
        <v>57.255099999999999</v>
      </c>
    </row>
    <row r="665" spans="1:7" s="168" customFormat="1" ht="16.5" hidden="1" outlineLevel="1" x14ac:dyDescent="0.25">
      <c r="A665" s="120"/>
      <c r="B665" s="118" t="s">
        <v>689</v>
      </c>
      <c r="C665" s="112">
        <v>2017</v>
      </c>
      <c r="D665" s="119">
        <v>0.4</v>
      </c>
      <c r="E665" s="113">
        <v>29</v>
      </c>
      <c r="F665" s="113">
        <v>15</v>
      </c>
      <c r="G665" s="113">
        <v>49.559730000000002</v>
      </c>
    </row>
    <row r="666" spans="1:7" s="168" customFormat="1" ht="16.5" hidden="1" outlineLevel="1" x14ac:dyDescent="0.25">
      <c r="A666" s="120"/>
      <c r="B666" s="118" t="s">
        <v>690</v>
      </c>
      <c r="C666" s="112">
        <v>2017</v>
      </c>
      <c r="D666" s="119">
        <v>0.4</v>
      </c>
      <c r="E666" s="113">
        <v>236</v>
      </c>
      <c r="F666" s="113">
        <v>15</v>
      </c>
      <c r="G666" s="113">
        <v>28.607299999999999</v>
      </c>
    </row>
    <row r="667" spans="1:7" s="168" customFormat="1" ht="16.5" hidden="1" outlineLevel="1" x14ac:dyDescent="0.25">
      <c r="A667" s="120"/>
      <c r="B667" s="118" t="s">
        <v>691</v>
      </c>
      <c r="C667" s="112">
        <v>2017</v>
      </c>
      <c r="D667" s="119">
        <v>0.4</v>
      </c>
      <c r="E667" s="113">
        <v>125</v>
      </c>
      <c r="F667" s="113">
        <v>15</v>
      </c>
      <c r="G667" s="113">
        <v>86.593429999999998</v>
      </c>
    </row>
    <row r="668" spans="1:7" s="168" customFormat="1" ht="16.5" hidden="1" outlineLevel="1" x14ac:dyDescent="0.25">
      <c r="A668" s="120"/>
      <c r="B668" s="118" t="s">
        <v>692</v>
      </c>
      <c r="C668" s="112">
        <v>2017</v>
      </c>
      <c r="D668" s="119">
        <v>0.4</v>
      </c>
      <c r="E668" s="113">
        <v>231</v>
      </c>
      <c r="F668" s="113">
        <v>30</v>
      </c>
      <c r="G668" s="113">
        <v>277.41239000000002</v>
      </c>
    </row>
    <row r="669" spans="1:7" s="168" customFormat="1" ht="16.5" hidden="1" outlineLevel="1" x14ac:dyDescent="0.25">
      <c r="A669" s="120"/>
      <c r="B669" s="118" t="s">
        <v>693</v>
      </c>
      <c r="C669" s="112">
        <v>2017</v>
      </c>
      <c r="D669" s="119">
        <v>0.4</v>
      </c>
      <c r="E669" s="113">
        <v>230</v>
      </c>
      <c r="F669" s="113">
        <v>30</v>
      </c>
      <c r="G669" s="113">
        <v>233.35987</v>
      </c>
    </row>
    <row r="670" spans="1:7" s="168" customFormat="1" ht="16.5" hidden="1" outlineLevel="1" x14ac:dyDescent="0.25">
      <c r="A670" s="120"/>
      <c r="B670" s="118" t="s">
        <v>694</v>
      </c>
      <c r="C670" s="112">
        <v>2017</v>
      </c>
      <c r="D670" s="119">
        <v>0.4</v>
      </c>
      <c r="E670" s="113">
        <v>141</v>
      </c>
      <c r="F670" s="113">
        <v>15</v>
      </c>
      <c r="G670" s="113">
        <v>14.45173</v>
      </c>
    </row>
    <row r="671" spans="1:7" s="168" customFormat="1" ht="16.5" hidden="1" outlineLevel="1" x14ac:dyDescent="0.25">
      <c r="A671" s="120"/>
      <c r="B671" s="118" t="s">
        <v>695</v>
      </c>
      <c r="C671" s="112">
        <v>2017</v>
      </c>
      <c r="D671" s="119">
        <v>0.4</v>
      </c>
      <c r="E671" s="113">
        <v>35</v>
      </c>
      <c r="F671" s="113">
        <v>15</v>
      </c>
      <c r="G671" s="113">
        <v>64.703689999999995</v>
      </c>
    </row>
    <row r="672" spans="1:7" s="168" customFormat="1" ht="16.5" hidden="1" outlineLevel="1" x14ac:dyDescent="0.25">
      <c r="A672" s="120"/>
      <c r="B672" s="118" t="s">
        <v>696</v>
      </c>
      <c r="C672" s="112">
        <v>2017</v>
      </c>
      <c r="D672" s="119">
        <v>0.4</v>
      </c>
      <c r="E672" s="113">
        <v>627</v>
      </c>
      <c r="F672" s="113">
        <v>45</v>
      </c>
      <c r="G672" s="113">
        <v>428.71306999999996</v>
      </c>
    </row>
    <row r="673" spans="1:7" s="168" customFormat="1" ht="16.5" hidden="1" outlineLevel="1" x14ac:dyDescent="0.25">
      <c r="A673" s="120"/>
      <c r="B673" s="118" t="s">
        <v>697</v>
      </c>
      <c r="C673" s="112">
        <v>2017</v>
      </c>
      <c r="D673" s="119">
        <v>0.4</v>
      </c>
      <c r="E673" s="113">
        <v>278</v>
      </c>
      <c r="F673" s="113">
        <v>30</v>
      </c>
      <c r="G673" s="113">
        <v>378.14568000000003</v>
      </c>
    </row>
    <row r="674" spans="1:7" s="168" customFormat="1" ht="33" hidden="1" outlineLevel="1" x14ac:dyDescent="0.25">
      <c r="A674" s="120"/>
      <c r="B674" s="118" t="s">
        <v>698</v>
      </c>
      <c r="C674" s="112">
        <v>2017</v>
      </c>
      <c r="D674" s="119">
        <v>0.4</v>
      </c>
      <c r="E674" s="113">
        <v>133</v>
      </c>
      <c r="F674" s="113">
        <v>15</v>
      </c>
      <c r="G674" s="113">
        <v>271.48018999999999</v>
      </c>
    </row>
    <row r="675" spans="1:7" s="168" customFormat="1" ht="16.5" hidden="1" outlineLevel="1" x14ac:dyDescent="0.25">
      <c r="A675" s="120"/>
      <c r="B675" s="118" t="s">
        <v>699</v>
      </c>
      <c r="C675" s="112">
        <v>2017</v>
      </c>
      <c r="D675" s="119">
        <v>0.4</v>
      </c>
      <c r="E675" s="113">
        <v>138</v>
      </c>
      <c r="F675" s="113">
        <v>15</v>
      </c>
      <c r="G675" s="113">
        <v>151.70170000000002</v>
      </c>
    </row>
    <row r="676" spans="1:7" s="168" customFormat="1" ht="16.5" hidden="1" outlineLevel="1" x14ac:dyDescent="0.25">
      <c r="A676" s="120"/>
      <c r="B676" s="118" t="s">
        <v>700</v>
      </c>
      <c r="C676" s="112">
        <v>2017</v>
      </c>
      <c r="D676" s="119">
        <v>0.4</v>
      </c>
      <c r="E676" s="113">
        <v>221</v>
      </c>
      <c r="F676" s="113">
        <v>45</v>
      </c>
      <c r="G676" s="113">
        <v>270.00063</v>
      </c>
    </row>
    <row r="677" spans="1:7" s="168" customFormat="1" ht="16.5" hidden="1" outlineLevel="1" x14ac:dyDescent="0.25">
      <c r="A677" s="120"/>
      <c r="B677" s="118" t="s">
        <v>701</v>
      </c>
      <c r="C677" s="112">
        <v>2017</v>
      </c>
      <c r="D677" s="119">
        <v>0.4</v>
      </c>
      <c r="E677" s="113">
        <v>33</v>
      </c>
      <c r="F677" s="113">
        <v>15</v>
      </c>
      <c r="G677" s="113">
        <v>21.545780000000001</v>
      </c>
    </row>
    <row r="678" spans="1:7" s="168" customFormat="1" ht="16.5" hidden="1" outlineLevel="1" x14ac:dyDescent="0.25">
      <c r="A678" s="120"/>
      <c r="B678" s="118" t="s">
        <v>702</v>
      </c>
      <c r="C678" s="112">
        <v>2017</v>
      </c>
      <c r="D678" s="119">
        <v>0.4</v>
      </c>
      <c r="E678" s="113">
        <v>143</v>
      </c>
      <c r="F678" s="113">
        <v>15</v>
      </c>
      <c r="G678" s="113">
        <v>172.11973</v>
      </c>
    </row>
    <row r="679" spans="1:7" s="168" customFormat="1" ht="16.5" hidden="1" outlineLevel="1" x14ac:dyDescent="0.25">
      <c r="A679" s="120"/>
      <c r="B679" s="118" t="s">
        <v>703</v>
      </c>
      <c r="C679" s="112">
        <v>2017</v>
      </c>
      <c r="D679" s="113">
        <v>0.4</v>
      </c>
      <c r="E679" s="113">
        <v>393</v>
      </c>
      <c r="F679" s="113">
        <v>15</v>
      </c>
      <c r="G679" s="113">
        <v>440.85962999999998</v>
      </c>
    </row>
    <row r="680" spans="1:7" s="168" customFormat="1" ht="16.5" hidden="1" outlineLevel="1" x14ac:dyDescent="0.25">
      <c r="A680" s="120"/>
      <c r="B680" s="118" t="s">
        <v>704</v>
      </c>
      <c r="C680" s="112">
        <v>2017</v>
      </c>
      <c r="D680" s="113">
        <v>0.4</v>
      </c>
      <c r="E680" s="113">
        <v>262</v>
      </c>
      <c r="F680" s="113">
        <v>30</v>
      </c>
      <c r="G680" s="113">
        <v>469.33191999999997</v>
      </c>
    </row>
    <row r="681" spans="1:7" s="168" customFormat="1" ht="16.5" hidden="1" outlineLevel="1" x14ac:dyDescent="0.25">
      <c r="A681" s="120"/>
      <c r="B681" s="118" t="s">
        <v>705</v>
      </c>
      <c r="C681" s="112">
        <v>2017</v>
      </c>
      <c r="D681" s="113">
        <v>0.4</v>
      </c>
      <c r="E681" s="113">
        <v>43</v>
      </c>
      <c r="F681" s="113">
        <v>15</v>
      </c>
      <c r="G681" s="113">
        <v>87.100290000000001</v>
      </c>
    </row>
    <row r="682" spans="1:7" s="168" customFormat="1" ht="16.5" hidden="1" outlineLevel="1" x14ac:dyDescent="0.25">
      <c r="A682" s="120"/>
      <c r="B682" s="118" t="s">
        <v>706</v>
      </c>
      <c r="C682" s="112">
        <v>2017</v>
      </c>
      <c r="D682" s="113">
        <v>0.4</v>
      </c>
      <c r="E682" s="113">
        <v>641</v>
      </c>
      <c r="F682" s="113">
        <v>60</v>
      </c>
      <c r="G682" s="113">
        <v>885.37423000000013</v>
      </c>
    </row>
    <row r="683" spans="1:7" s="168" customFormat="1" ht="16.5" hidden="1" outlineLevel="1" x14ac:dyDescent="0.25">
      <c r="A683" s="120"/>
      <c r="B683" s="118" t="s">
        <v>707</v>
      </c>
      <c r="C683" s="112">
        <v>2017</v>
      </c>
      <c r="D683" s="113">
        <v>0.4</v>
      </c>
      <c r="E683" s="113">
        <v>463</v>
      </c>
      <c r="F683" s="113">
        <v>30</v>
      </c>
      <c r="G683" s="113">
        <v>399.87849</v>
      </c>
    </row>
    <row r="684" spans="1:7" s="168" customFormat="1" ht="16.5" hidden="1" outlineLevel="1" x14ac:dyDescent="0.25">
      <c r="A684" s="120"/>
      <c r="B684" s="118" t="s">
        <v>708</v>
      </c>
      <c r="C684" s="112">
        <v>2017</v>
      </c>
      <c r="D684" s="113">
        <v>0.4</v>
      </c>
      <c r="E684" s="113">
        <v>83</v>
      </c>
      <c r="F684" s="113">
        <v>15</v>
      </c>
      <c r="G684" s="113">
        <v>132.98386000000002</v>
      </c>
    </row>
    <row r="685" spans="1:7" s="168" customFormat="1" ht="16.5" hidden="1" outlineLevel="1" x14ac:dyDescent="0.25">
      <c r="A685" s="120"/>
      <c r="B685" s="118" t="s">
        <v>709</v>
      </c>
      <c r="C685" s="112">
        <v>2017</v>
      </c>
      <c r="D685" s="113">
        <v>0.4</v>
      </c>
      <c r="E685" s="113">
        <v>36</v>
      </c>
      <c r="F685" s="113">
        <v>15</v>
      </c>
      <c r="G685" s="113">
        <v>103.27249999999999</v>
      </c>
    </row>
    <row r="686" spans="1:7" s="168" customFormat="1" ht="16.5" hidden="1" outlineLevel="1" x14ac:dyDescent="0.25">
      <c r="A686" s="120"/>
      <c r="B686" s="118" t="s">
        <v>710</v>
      </c>
      <c r="C686" s="112">
        <v>2017</v>
      </c>
      <c r="D686" s="113">
        <v>0.4</v>
      </c>
      <c r="E686" s="113">
        <v>288</v>
      </c>
      <c r="F686" s="113">
        <v>45</v>
      </c>
      <c r="G686" s="113">
        <v>351.06647999999996</v>
      </c>
    </row>
    <row r="687" spans="1:7" s="168" customFormat="1" ht="16.5" hidden="1" outlineLevel="1" x14ac:dyDescent="0.25">
      <c r="A687" s="120"/>
      <c r="B687" s="118" t="s">
        <v>711</v>
      </c>
      <c r="C687" s="112">
        <v>2017</v>
      </c>
      <c r="D687" s="119">
        <v>0.4</v>
      </c>
      <c r="E687" s="113">
        <v>739</v>
      </c>
      <c r="F687" s="113">
        <v>45</v>
      </c>
      <c r="G687" s="113">
        <v>1087.27178</v>
      </c>
    </row>
    <row r="688" spans="1:7" s="168" customFormat="1" ht="16.5" hidden="1" outlineLevel="1" x14ac:dyDescent="0.25">
      <c r="A688" s="120"/>
      <c r="B688" s="118" t="s">
        <v>712</v>
      </c>
      <c r="C688" s="112">
        <v>2017</v>
      </c>
      <c r="D688" s="119">
        <v>0.4</v>
      </c>
      <c r="E688" s="113">
        <v>138</v>
      </c>
      <c r="F688" s="113">
        <v>15</v>
      </c>
      <c r="G688" s="113">
        <v>283.21021000000002</v>
      </c>
    </row>
    <row r="689" spans="1:7" s="168" customFormat="1" ht="16.5" hidden="1" outlineLevel="1" x14ac:dyDescent="0.25">
      <c r="A689" s="120"/>
      <c r="B689" s="118" t="s">
        <v>713</v>
      </c>
      <c r="C689" s="112">
        <v>2017</v>
      </c>
      <c r="D689" s="119">
        <v>0.4</v>
      </c>
      <c r="E689" s="113">
        <v>153</v>
      </c>
      <c r="F689" s="113">
        <v>15</v>
      </c>
      <c r="G689" s="113">
        <v>445.07073000000003</v>
      </c>
    </row>
    <row r="690" spans="1:7" s="168" customFormat="1" ht="16.5" hidden="1" outlineLevel="1" x14ac:dyDescent="0.25">
      <c r="A690" s="120"/>
      <c r="B690" s="118" t="s">
        <v>714</v>
      </c>
      <c r="C690" s="112">
        <v>2017</v>
      </c>
      <c r="D690" s="119">
        <v>0.4</v>
      </c>
      <c r="E690" s="113">
        <v>1061</v>
      </c>
      <c r="F690" s="113">
        <v>110</v>
      </c>
      <c r="G690" s="113">
        <v>1705.5049300000001</v>
      </c>
    </row>
    <row r="691" spans="1:7" s="168" customFormat="1" ht="16.5" hidden="1" outlineLevel="1" x14ac:dyDescent="0.25">
      <c r="A691" s="120"/>
      <c r="B691" s="118" t="s">
        <v>715</v>
      </c>
      <c r="C691" s="112">
        <v>2017</v>
      </c>
      <c r="D691" s="119">
        <v>0.4</v>
      </c>
      <c r="E691" s="113">
        <v>1120</v>
      </c>
      <c r="F691" s="113">
        <v>150</v>
      </c>
      <c r="G691" s="113">
        <v>1699.9515899999999</v>
      </c>
    </row>
    <row r="692" spans="1:7" s="168" customFormat="1" ht="16.5" hidden="1" outlineLevel="1" x14ac:dyDescent="0.25">
      <c r="A692" s="120"/>
      <c r="B692" s="118" t="s">
        <v>716</v>
      </c>
      <c r="C692" s="112">
        <v>2017</v>
      </c>
      <c r="D692" s="119">
        <v>0.4</v>
      </c>
      <c r="E692" s="113">
        <v>52</v>
      </c>
      <c r="F692" s="113">
        <v>15</v>
      </c>
      <c r="G692" s="113">
        <v>103.12548</v>
      </c>
    </row>
    <row r="693" spans="1:7" s="168" customFormat="1" ht="16.5" hidden="1" outlineLevel="1" x14ac:dyDescent="0.25">
      <c r="A693" s="120"/>
      <c r="B693" s="118" t="s">
        <v>717</v>
      </c>
      <c r="C693" s="112">
        <v>2017</v>
      </c>
      <c r="D693" s="119">
        <v>0.4</v>
      </c>
      <c r="E693" s="113">
        <v>302</v>
      </c>
      <c r="F693" s="113">
        <v>75</v>
      </c>
      <c r="G693" s="113">
        <v>654.51</v>
      </c>
    </row>
    <row r="694" spans="1:7" s="168" customFormat="1" ht="16.5" hidden="1" outlineLevel="1" x14ac:dyDescent="0.25">
      <c r="A694" s="120"/>
      <c r="B694" s="118" t="s">
        <v>718</v>
      </c>
      <c r="C694" s="112">
        <v>2017</v>
      </c>
      <c r="D694" s="119">
        <v>0.4</v>
      </c>
      <c r="E694" s="113">
        <v>408</v>
      </c>
      <c r="F694" s="113">
        <v>15</v>
      </c>
      <c r="G694" s="113">
        <v>593.75389999999993</v>
      </c>
    </row>
    <row r="695" spans="1:7" s="168" customFormat="1" ht="16.5" hidden="1" outlineLevel="1" x14ac:dyDescent="0.25">
      <c r="A695" s="120"/>
      <c r="B695" s="118" t="s">
        <v>719</v>
      </c>
      <c r="C695" s="112">
        <v>2017</v>
      </c>
      <c r="D695" s="119">
        <v>0.4</v>
      </c>
      <c r="E695" s="113">
        <v>315</v>
      </c>
      <c r="F695" s="113">
        <v>15</v>
      </c>
      <c r="G695" s="113">
        <v>378.97102000000001</v>
      </c>
    </row>
    <row r="696" spans="1:7" s="168" customFormat="1" ht="16.5" hidden="1" outlineLevel="1" x14ac:dyDescent="0.25">
      <c r="A696" s="120"/>
      <c r="B696" s="118" t="s">
        <v>720</v>
      </c>
      <c r="C696" s="112">
        <v>2017</v>
      </c>
      <c r="D696" s="119">
        <v>0.4</v>
      </c>
      <c r="E696" s="113">
        <v>231</v>
      </c>
      <c r="F696" s="113">
        <v>30</v>
      </c>
      <c r="G696" s="113">
        <v>383.56767000000002</v>
      </c>
    </row>
    <row r="697" spans="1:7" s="168" customFormat="1" ht="16.5" hidden="1" outlineLevel="1" x14ac:dyDescent="0.25">
      <c r="A697" s="120"/>
      <c r="B697" s="118" t="s">
        <v>721</v>
      </c>
      <c r="C697" s="112">
        <v>2017</v>
      </c>
      <c r="D697" s="119">
        <v>0.4</v>
      </c>
      <c r="E697" s="113">
        <v>45</v>
      </c>
      <c r="F697" s="113">
        <v>15</v>
      </c>
      <c r="G697" s="113">
        <v>98.174679999999995</v>
      </c>
    </row>
    <row r="698" spans="1:7" s="168" customFormat="1" ht="16.5" hidden="1" outlineLevel="1" x14ac:dyDescent="0.25">
      <c r="A698" s="120"/>
      <c r="B698" s="118" t="s">
        <v>722</v>
      </c>
      <c r="C698" s="112">
        <v>2017</v>
      </c>
      <c r="D698" s="119">
        <v>0.4</v>
      </c>
      <c r="E698" s="113">
        <v>155</v>
      </c>
      <c r="F698" s="113">
        <v>15</v>
      </c>
      <c r="G698" s="113">
        <v>146.64789999999999</v>
      </c>
    </row>
    <row r="699" spans="1:7" s="168" customFormat="1" ht="16.5" hidden="1" outlineLevel="1" x14ac:dyDescent="0.25">
      <c r="A699" s="120"/>
      <c r="B699" s="118" t="s">
        <v>723</v>
      </c>
      <c r="C699" s="112">
        <v>2017</v>
      </c>
      <c r="D699" s="119">
        <v>0.4</v>
      </c>
      <c r="E699" s="113">
        <v>41</v>
      </c>
      <c r="F699" s="113">
        <v>30</v>
      </c>
      <c r="G699" s="113">
        <v>85.978309999999993</v>
      </c>
    </row>
    <row r="700" spans="1:7" s="168" customFormat="1" ht="16.5" hidden="1" outlineLevel="1" x14ac:dyDescent="0.25">
      <c r="A700" s="120"/>
      <c r="B700" s="118" t="s">
        <v>724</v>
      </c>
      <c r="C700" s="112">
        <v>2017</v>
      </c>
      <c r="D700" s="119">
        <v>0.4</v>
      </c>
      <c r="E700" s="113">
        <v>70</v>
      </c>
      <c r="F700" s="113">
        <v>15</v>
      </c>
      <c r="G700" s="113">
        <v>59.519210000000001</v>
      </c>
    </row>
    <row r="701" spans="1:7" s="168" customFormat="1" ht="16.5" hidden="1" outlineLevel="1" x14ac:dyDescent="0.25">
      <c r="A701" s="120"/>
      <c r="B701" s="118" t="s">
        <v>725</v>
      </c>
      <c r="C701" s="112">
        <v>2017</v>
      </c>
      <c r="D701" s="119">
        <v>0.4</v>
      </c>
      <c r="E701" s="113">
        <v>30</v>
      </c>
      <c r="F701" s="113">
        <v>15</v>
      </c>
      <c r="G701" s="113">
        <v>67.070750000000004</v>
      </c>
    </row>
    <row r="702" spans="1:7" s="168" customFormat="1" ht="16.5" hidden="1" outlineLevel="1" x14ac:dyDescent="0.25">
      <c r="A702" s="120"/>
      <c r="B702" s="118" t="s">
        <v>726</v>
      </c>
      <c r="C702" s="112">
        <v>2017</v>
      </c>
      <c r="D702" s="119">
        <v>0.4</v>
      </c>
      <c r="E702" s="113">
        <v>55</v>
      </c>
      <c r="F702" s="113">
        <v>15</v>
      </c>
      <c r="G702" s="113">
        <v>108.3278</v>
      </c>
    </row>
    <row r="703" spans="1:7" s="168" customFormat="1" ht="16.5" hidden="1" outlineLevel="1" x14ac:dyDescent="0.25">
      <c r="A703" s="120"/>
      <c r="B703" s="118" t="s">
        <v>727</v>
      </c>
      <c r="C703" s="112">
        <v>2017</v>
      </c>
      <c r="D703" s="119">
        <v>0.4</v>
      </c>
      <c r="E703" s="113">
        <v>366</v>
      </c>
      <c r="F703" s="113">
        <v>30</v>
      </c>
      <c r="G703" s="113">
        <v>476.77271000000002</v>
      </c>
    </row>
    <row r="704" spans="1:7" s="168" customFormat="1" ht="16.5" hidden="1" outlineLevel="1" x14ac:dyDescent="0.25">
      <c r="A704" s="120"/>
      <c r="B704" s="118" t="s">
        <v>728</v>
      </c>
      <c r="C704" s="112">
        <v>2017</v>
      </c>
      <c r="D704" s="119">
        <v>0.4</v>
      </c>
      <c r="E704" s="113">
        <v>149</v>
      </c>
      <c r="F704" s="113">
        <v>15</v>
      </c>
      <c r="G704" s="113">
        <v>281.28870000000001</v>
      </c>
    </row>
    <row r="705" spans="1:7" s="168" customFormat="1" ht="16.5" hidden="1" outlineLevel="1" x14ac:dyDescent="0.25">
      <c r="A705" s="120"/>
      <c r="B705" s="118" t="s">
        <v>729</v>
      </c>
      <c r="C705" s="112">
        <v>2017</v>
      </c>
      <c r="D705" s="119">
        <v>0.4</v>
      </c>
      <c r="E705" s="113">
        <v>37</v>
      </c>
      <c r="F705" s="113">
        <v>15</v>
      </c>
      <c r="G705" s="113">
        <v>95.619799999999998</v>
      </c>
    </row>
    <row r="706" spans="1:7" s="168" customFormat="1" ht="16.5" hidden="1" outlineLevel="1" x14ac:dyDescent="0.25">
      <c r="A706" s="120"/>
      <c r="B706" s="118" t="s">
        <v>730</v>
      </c>
      <c r="C706" s="112">
        <v>2017</v>
      </c>
      <c r="D706" s="119">
        <v>0.4</v>
      </c>
      <c r="E706" s="113">
        <v>287</v>
      </c>
      <c r="F706" s="113">
        <v>15</v>
      </c>
      <c r="G706" s="113">
        <v>443.24169000000006</v>
      </c>
    </row>
    <row r="707" spans="1:7" s="168" customFormat="1" ht="16.5" hidden="1" outlineLevel="1" x14ac:dyDescent="0.25">
      <c r="A707" s="120"/>
      <c r="B707" s="118" t="s">
        <v>731</v>
      </c>
      <c r="C707" s="112">
        <v>2017</v>
      </c>
      <c r="D707" s="119">
        <v>0.4</v>
      </c>
      <c r="E707" s="113">
        <v>134</v>
      </c>
      <c r="F707" s="113">
        <v>15</v>
      </c>
      <c r="G707" s="113">
        <v>53.742809999999999</v>
      </c>
    </row>
    <row r="708" spans="1:7" s="168" customFormat="1" ht="16.5" hidden="1" outlineLevel="1" x14ac:dyDescent="0.25">
      <c r="A708" s="120"/>
      <c r="B708" s="118" t="s">
        <v>732</v>
      </c>
      <c r="C708" s="112">
        <v>2017</v>
      </c>
      <c r="D708" s="119">
        <v>0.4</v>
      </c>
      <c r="E708" s="113">
        <v>96</v>
      </c>
      <c r="F708" s="113">
        <v>15</v>
      </c>
      <c r="G708" s="113">
        <v>218.46033</v>
      </c>
    </row>
    <row r="709" spans="1:7" s="168" customFormat="1" ht="16.5" hidden="1" outlineLevel="1" x14ac:dyDescent="0.25">
      <c r="A709" s="120"/>
      <c r="B709" s="118" t="s">
        <v>733</v>
      </c>
      <c r="C709" s="112">
        <v>2017</v>
      </c>
      <c r="D709" s="119">
        <v>0.4</v>
      </c>
      <c r="E709" s="113">
        <v>30</v>
      </c>
      <c r="F709" s="113">
        <v>15</v>
      </c>
      <c r="G709" s="113">
        <v>91.96150999999999</v>
      </c>
    </row>
    <row r="710" spans="1:7" s="168" customFormat="1" ht="16.5" hidden="1" outlineLevel="1" x14ac:dyDescent="0.25">
      <c r="A710" s="120"/>
      <c r="B710" s="118" t="s">
        <v>734</v>
      </c>
      <c r="C710" s="112">
        <v>2017</v>
      </c>
      <c r="D710" s="119">
        <v>0.4</v>
      </c>
      <c r="E710" s="113">
        <v>357</v>
      </c>
      <c r="F710" s="113">
        <v>195</v>
      </c>
      <c r="G710" s="113">
        <v>360.67531000000002</v>
      </c>
    </row>
    <row r="711" spans="1:7" s="168" customFormat="1" ht="16.5" hidden="1" outlineLevel="1" x14ac:dyDescent="0.25">
      <c r="A711" s="120"/>
      <c r="B711" s="118" t="s">
        <v>735</v>
      </c>
      <c r="C711" s="112">
        <v>2017</v>
      </c>
      <c r="D711" s="119">
        <v>0.4</v>
      </c>
      <c r="E711" s="113">
        <v>638</v>
      </c>
      <c r="F711" s="113">
        <v>120</v>
      </c>
      <c r="G711" s="113">
        <v>706.82150999999999</v>
      </c>
    </row>
    <row r="712" spans="1:7" s="168" customFormat="1" ht="16.5" hidden="1" outlineLevel="1" x14ac:dyDescent="0.25">
      <c r="A712" s="120"/>
      <c r="B712" s="118" t="s">
        <v>736</v>
      </c>
      <c r="C712" s="112">
        <v>2017</v>
      </c>
      <c r="D712" s="119">
        <v>0.4</v>
      </c>
      <c r="E712" s="113">
        <v>231</v>
      </c>
      <c r="F712" s="113">
        <v>15</v>
      </c>
      <c r="G712" s="113">
        <v>572.26550999999995</v>
      </c>
    </row>
    <row r="713" spans="1:7" s="168" customFormat="1" ht="16.5" hidden="1" outlineLevel="1" x14ac:dyDescent="0.25">
      <c r="A713" s="120"/>
      <c r="B713" s="118" t="s">
        <v>737</v>
      </c>
      <c r="C713" s="112">
        <v>2017</v>
      </c>
      <c r="D713" s="119">
        <v>0.4</v>
      </c>
      <c r="E713" s="113">
        <v>44</v>
      </c>
      <c r="F713" s="113">
        <v>15</v>
      </c>
      <c r="G713" s="113">
        <v>85.884850000000014</v>
      </c>
    </row>
    <row r="714" spans="1:7" s="168" customFormat="1" ht="16.5" hidden="1" outlineLevel="1" x14ac:dyDescent="0.25">
      <c r="A714" s="120"/>
      <c r="B714" s="118" t="s">
        <v>738</v>
      </c>
      <c r="C714" s="112">
        <v>2017</v>
      </c>
      <c r="D714" s="119">
        <v>0.4</v>
      </c>
      <c r="E714" s="113">
        <v>163</v>
      </c>
      <c r="F714" s="113">
        <v>45</v>
      </c>
      <c r="G714" s="113">
        <v>312.73174999999998</v>
      </c>
    </row>
    <row r="715" spans="1:7" s="168" customFormat="1" ht="16.5" hidden="1" outlineLevel="1" x14ac:dyDescent="0.25">
      <c r="A715" s="120"/>
      <c r="B715" s="118" t="s">
        <v>739</v>
      </c>
      <c r="C715" s="112">
        <v>2017</v>
      </c>
      <c r="D715" s="119">
        <v>0.4</v>
      </c>
      <c r="E715" s="113">
        <v>80</v>
      </c>
      <c r="F715" s="113">
        <v>15</v>
      </c>
      <c r="G715" s="113">
        <v>78.275170000000003</v>
      </c>
    </row>
    <row r="716" spans="1:7" s="168" customFormat="1" ht="16.5" hidden="1" outlineLevel="1" x14ac:dyDescent="0.25">
      <c r="A716" s="120"/>
      <c r="B716" s="118" t="s">
        <v>740</v>
      </c>
      <c r="C716" s="112">
        <v>2017</v>
      </c>
      <c r="D716" s="119">
        <v>0.4</v>
      </c>
      <c r="E716" s="113">
        <v>84</v>
      </c>
      <c r="F716" s="113">
        <v>15</v>
      </c>
      <c r="G716" s="113">
        <v>93.884070000000008</v>
      </c>
    </row>
    <row r="717" spans="1:7" s="168" customFormat="1" ht="16.5" hidden="1" outlineLevel="1" x14ac:dyDescent="0.25">
      <c r="A717" s="120"/>
      <c r="B717" s="118" t="s">
        <v>741</v>
      </c>
      <c r="C717" s="112">
        <v>2017</v>
      </c>
      <c r="D717" s="119">
        <v>0.4</v>
      </c>
      <c r="E717" s="113">
        <v>280</v>
      </c>
      <c r="F717" s="113">
        <v>15</v>
      </c>
      <c r="G717" s="113">
        <v>167.88753</v>
      </c>
    </row>
    <row r="718" spans="1:7" s="168" customFormat="1" ht="16.5" hidden="1" outlineLevel="1" x14ac:dyDescent="0.25">
      <c r="A718" s="120"/>
      <c r="B718" s="118" t="s">
        <v>742</v>
      </c>
      <c r="C718" s="112">
        <v>2017</v>
      </c>
      <c r="D718" s="119">
        <v>0.4</v>
      </c>
      <c r="E718" s="113">
        <v>235</v>
      </c>
      <c r="F718" s="113">
        <v>15</v>
      </c>
      <c r="G718" s="113">
        <v>281.09703000000002</v>
      </c>
    </row>
    <row r="719" spans="1:7" s="168" customFormat="1" ht="16.5" hidden="1" outlineLevel="1" x14ac:dyDescent="0.25">
      <c r="A719" s="120"/>
      <c r="B719" s="118" t="s">
        <v>743</v>
      </c>
      <c r="C719" s="112">
        <v>2017</v>
      </c>
      <c r="D719" s="119">
        <v>0.4</v>
      </c>
      <c r="E719" s="113">
        <v>132</v>
      </c>
      <c r="F719" s="113">
        <v>15</v>
      </c>
      <c r="G719" s="113">
        <v>248.62365</v>
      </c>
    </row>
    <row r="720" spans="1:7" s="168" customFormat="1" ht="16.5" hidden="1" outlineLevel="1" x14ac:dyDescent="0.25">
      <c r="A720" s="120"/>
      <c r="B720" s="118" t="s">
        <v>744</v>
      </c>
      <c r="C720" s="112">
        <v>2017</v>
      </c>
      <c r="D720" s="119">
        <v>0.4</v>
      </c>
      <c r="E720" s="113">
        <v>55</v>
      </c>
      <c r="F720" s="113">
        <v>15</v>
      </c>
      <c r="G720" s="113">
        <v>106.52937</v>
      </c>
    </row>
    <row r="721" spans="1:7" s="168" customFormat="1" ht="16.5" hidden="1" outlineLevel="1" x14ac:dyDescent="0.25">
      <c r="A721" s="120"/>
      <c r="B721" s="118" t="s">
        <v>745</v>
      </c>
      <c r="C721" s="112">
        <v>2017</v>
      </c>
      <c r="D721" s="119">
        <v>0.4</v>
      </c>
      <c r="E721" s="113">
        <v>44</v>
      </c>
      <c r="F721" s="113">
        <v>15</v>
      </c>
      <c r="G721" s="113">
        <v>106.91445999999999</v>
      </c>
    </row>
    <row r="722" spans="1:7" s="168" customFormat="1" ht="16.5" hidden="1" outlineLevel="1" x14ac:dyDescent="0.25">
      <c r="A722" s="120"/>
      <c r="B722" s="118" t="s">
        <v>746</v>
      </c>
      <c r="C722" s="112">
        <v>2017</v>
      </c>
      <c r="D722" s="119">
        <v>0.4</v>
      </c>
      <c r="E722" s="113">
        <v>67</v>
      </c>
      <c r="F722" s="113">
        <v>15</v>
      </c>
      <c r="G722" s="113">
        <v>76.428730000000002</v>
      </c>
    </row>
    <row r="723" spans="1:7" s="168" customFormat="1" ht="16.5" hidden="1" outlineLevel="1" x14ac:dyDescent="0.25">
      <c r="A723" s="120"/>
      <c r="B723" s="118" t="s">
        <v>747</v>
      </c>
      <c r="C723" s="112">
        <v>2017</v>
      </c>
      <c r="D723" s="119">
        <v>0.4</v>
      </c>
      <c r="E723" s="113">
        <v>35</v>
      </c>
      <c r="F723" s="113">
        <v>15</v>
      </c>
      <c r="G723" s="113">
        <v>82.071760000000012</v>
      </c>
    </row>
    <row r="724" spans="1:7" s="168" customFormat="1" ht="16.5" hidden="1" outlineLevel="1" x14ac:dyDescent="0.25">
      <c r="A724" s="120"/>
      <c r="B724" s="118" t="s">
        <v>748</v>
      </c>
      <c r="C724" s="112">
        <v>2017</v>
      </c>
      <c r="D724" s="119">
        <v>0.4</v>
      </c>
      <c r="E724" s="113">
        <v>32</v>
      </c>
      <c r="F724" s="113">
        <v>15</v>
      </c>
      <c r="G724" s="113">
        <v>62.751940000000005</v>
      </c>
    </row>
    <row r="725" spans="1:7" s="168" customFormat="1" ht="16.5" hidden="1" outlineLevel="1" x14ac:dyDescent="0.25">
      <c r="A725" s="120"/>
      <c r="B725" s="118" t="s">
        <v>749</v>
      </c>
      <c r="C725" s="112">
        <v>2017</v>
      </c>
      <c r="D725" s="119">
        <v>0.4</v>
      </c>
      <c r="E725" s="113">
        <v>1145</v>
      </c>
      <c r="F725" s="113">
        <v>90</v>
      </c>
      <c r="G725" s="113">
        <v>1433.0940900000001</v>
      </c>
    </row>
    <row r="726" spans="1:7" s="168" customFormat="1" ht="16.5" hidden="1" outlineLevel="1" x14ac:dyDescent="0.25">
      <c r="A726" s="120"/>
      <c r="B726" s="118" t="s">
        <v>750</v>
      </c>
      <c r="C726" s="112">
        <v>2017</v>
      </c>
      <c r="D726" s="119">
        <v>0.4</v>
      </c>
      <c r="E726" s="113">
        <v>37</v>
      </c>
      <c r="F726" s="113">
        <v>15</v>
      </c>
      <c r="G726" s="113">
        <v>83.974990000000005</v>
      </c>
    </row>
    <row r="727" spans="1:7" s="168" customFormat="1" ht="16.5" hidden="1" outlineLevel="1" x14ac:dyDescent="0.25">
      <c r="A727" s="120"/>
      <c r="B727" s="118" t="s">
        <v>751</v>
      </c>
      <c r="C727" s="112">
        <v>2017</v>
      </c>
      <c r="D727" s="119">
        <v>0.4</v>
      </c>
      <c r="E727" s="113">
        <v>114</v>
      </c>
      <c r="F727" s="113">
        <v>15</v>
      </c>
      <c r="G727" s="113">
        <v>135.89313000000001</v>
      </c>
    </row>
    <row r="728" spans="1:7" s="168" customFormat="1" ht="16.5" hidden="1" outlineLevel="1" x14ac:dyDescent="0.25">
      <c r="A728" s="120"/>
      <c r="B728" s="118" t="s">
        <v>752</v>
      </c>
      <c r="C728" s="112">
        <v>2017</v>
      </c>
      <c r="D728" s="119">
        <v>0.4</v>
      </c>
      <c r="E728" s="113">
        <v>45</v>
      </c>
      <c r="F728" s="113">
        <v>15</v>
      </c>
      <c r="G728" s="113">
        <v>72.749470000000002</v>
      </c>
    </row>
    <row r="729" spans="1:7" s="168" customFormat="1" ht="16.5" hidden="1" outlineLevel="1" x14ac:dyDescent="0.25">
      <c r="A729" s="120"/>
      <c r="B729" s="118" t="s">
        <v>754</v>
      </c>
      <c r="C729" s="112">
        <v>2017</v>
      </c>
      <c r="D729" s="119">
        <v>0.4</v>
      </c>
      <c r="E729" s="113">
        <v>160</v>
      </c>
      <c r="F729" s="113">
        <v>15</v>
      </c>
      <c r="G729" s="113">
        <v>191.83548000000002</v>
      </c>
    </row>
    <row r="730" spans="1:7" s="168" customFormat="1" ht="16.5" hidden="1" outlineLevel="1" x14ac:dyDescent="0.25">
      <c r="A730" s="120"/>
      <c r="B730" s="118" t="s">
        <v>755</v>
      </c>
      <c r="C730" s="112">
        <v>2017</v>
      </c>
      <c r="D730" s="119">
        <v>0.4</v>
      </c>
      <c r="E730" s="113">
        <v>62</v>
      </c>
      <c r="F730" s="113">
        <v>30</v>
      </c>
      <c r="G730" s="113">
        <v>108.57824000000001</v>
      </c>
    </row>
    <row r="731" spans="1:7" s="168" customFormat="1" ht="16.5" hidden="1" outlineLevel="1" x14ac:dyDescent="0.25">
      <c r="A731" s="120"/>
      <c r="B731" s="118" t="s">
        <v>756</v>
      </c>
      <c r="C731" s="112">
        <v>2017</v>
      </c>
      <c r="D731" s="119">
        <v>0.4</v>
      </c>
      <c r="E731" s="113">
        <v>502</v>
      </c>
      <c r="F731" s="113">
        <v>15</v>
      </c>
      <c r="G731" s="113">
        <v>586.89781000000005</v>
      </c>
    </row>
    <row r="732" spans="1:7" s="168" customFormat="1" ht="16.5" hidden="1" outlineLevel="1" x14ac:dyDescent="0.25">
      <c r="A732" s="120"/>
      <c r="B732" s="118" t="s">
        <v>757</v>
      </c>
      <c r="C732" s="112">
        <v>2017</v>
      </c>
      <c r="D732" s="119">
        <v>0.4</v>
      </c>
      <c r="E732" s="113">
        <v>790</v>
      </c>
      <c r="F732" s="113">
        <v>45</v>
      </c>
      <c r="G732" s="113">
        <v>827.95927999999992</v>
      </c>
    </row>
    <row r="733" spans="1:7" s="168" customFormat="1" ht="16.5" hidden="1" outlineLevel="1" x14ac:dyDescent="0.25">
      <c r="A733" s="120"/>
      <c r="B733" s="118" t="s">
        <v>758</v>
      </c>
      <c r="C733" s="112">
        <v>2017</v>
      </c>
      <c r="D733" s="119">
        <v>0.4</v>
      </c>
      <c r="E733" s="113">
        <v>122</v>
      </c>
      <c r="F733" s="113">
        <v>30</v>
      </c>
      <c r="G733" s="113">
        <v>217.88311999999999</v>
      </c>
    </row>
    <row r="734" spans="1:7" s="168" customFormat="1" ht="16.5" hidden="1" outlineLevel="1" x14ac:dyDescent="0.25">
      <c r="A734" s="120"/>
      <c r="B734" s="118" t="s">
        <v>759</v>
      </c>
      <c r="C734" s="112">
        <v>2017</v>
      </c>
      <c r="D734" s="119">
        <v>0.4</v>
      </c>
      <c r="E734" s="113">
        <v>204</v>
      </c>
      <c r="F734" s="113">
        <v>30</v>
      </c>
      <c r="G734" s="113">
        <v>226.46613000000002</v>
      </c>
    </row>
    <row r="735" spans="1:7" s="168" customFormat="1" ht="16.5" hidden="1" outlineLevel="1" x14ac:dyDescent="0.25">
      <c r="A735" s="120"/>
      <c r="B735" s="118" t="s">
        <v>760</v>
      </c>
      <c r="C735" s="112">
        <v>2017</v>
      </c>
      <c r="D735" s="119">
        <v>0.4</v>
      </c>
      <c r="E735" s="113">
        <v>50</v>
      </c>
      <c r="F735" s="113">
        <v>15</v>
      </c>
      <c r="G735" s="113">
        <v>105.01586999999999</v>
      </c>
    </row>
    <row r="736" spans="1:7" s="168" customFormat="1" ht="16.5" hidden="1" outlineLevel="1" x14ac:dyDescent="0.25">
      <c r="A736" s="120"/>
      <c r="B736" s="118" t="s">
        <v>761</v>
      </c>
      <c r="C736" s="112">
        <v>2017</v>
      </c>
      <c r="D736" s="119">
        <v>0.4</v>
      </c>
      <c r="E736" s="113">
        <v>38</v>
      </c>
      <c r="F736" s="113">
        <v>15</v>
      </c>
      <c r="G736" s="113">
        <v>98.814539999999994</v>
      </c>
    </row>
    <row r="737" spans="1:7" s="168" customFormat="1" ht="16.5" hidden="1" outlineLevel="1" x14ac:dyDescent="0.25">
      <c r="A737" s="120"/>
      <c r="B737" s="118" t="s">
        <v>762</v>
      </c>
      <c r="C737" s="112">
        <v>2017</v>
      </c>
      <c r="D737" s="119">
        <v>0.4</v>
      </c>
      <c r="E737" s="113">
        <v>424</v>
      </c>
      <c r="F737" s="113">
        <v>30</v>
      </c>
      <c r="G737" s="113">
        <v>620.83998000000008</v>
      </c>
    </row>
    <row r="738" spans="1:7" s="168" customFormat="1" ht="16.5" hidden="1" outlineLevel="1" x14ac:dyDescent="0.25">
      <c r="A738" s="120"/>
      <c r="B738" s="118" t="s">
        <v>763</v>
      </c>
      <c r="C738" s="112">
        <v>2017</v>
      </c>
      <c r="D738" s="119">
        <v>0.4</v>
      </c>
      <c r="E738" s="113">
        <v>100</v>
      </c>
      <c r="F738" s="113">
        <v>30</v>
      </c>
      <c r="G738" s="113">
        <v>152.12732</v>
      </c>
    </row>
    <row r="739" spans="1:7" s="168" customFormat="1" ht="16.5" hidden="1" outlineLevel="1" x14ac:dyDescent="0.25">
      <c r="A739" s="120"/>
      <c r="B739" s="118" t="s">
        <v>764</v>
      </c>
      <c r="C739" s="112">
        <v>2017</v>
      </c>
      <c r="D739" s="119">
        <v>0.4</v>
      </c>
      <c r="E739" s="113">
        <v>86</v>
      </c>
      <c r="F739" s="113">
        <v>45</v>
      </c>
      <c r="G739" s="113">
        <v>155.31016999999997</v>
      </c>
    </row>
    <row r="740" spans="1:7" s="168" customFormat="1" ht="16.5" hidden="1" outlineLevel="1" x14ac:dyDescent="0.25">
      <c r="A740" s="120"/>
      <c r="B740" s="118" t="s">
        <v>765</v>
      </c>
      <c r="C740" s="112">
        <v>2017</v>
      </c>
      <c r="D740" s="119">
        <v>0.4</v>
      </c>
      <c r="E740" s="113">
        <v>130</v>
      </c>
      <c r="F740" s="113">
        <v>15</v>
      </c>
      <c r="G740" s="113">
        <v>143.75200000000001</v>
      </c>
    </row>
    <row r="741" spans="1:7" s="168" customFormat="1" ht="16.5" hidden="1" outlineLevel="1" x14ac:dyDescent="0.25">
      <c r="A741" s="120"/>
      <c r="B741" s="118" t="s">
        <v>766</v>
      </c>
      <c r="C741" s="112">
        <v>2017</v>
      </c>
      <c r="D741" s="119">
        <v>0.4</v>
      </c>
      <c r="E741" s="113">
        <v>62</v>
      </c>
      <c r="F741" s="113">
        <v>30</v>
      </c>
      <c r="G741" s="113">
        <v>159.49545000000001</v>
      </c>
    </row>
    <row r="742" spans="1:7" s="168" customFormat="1" ht="16.5" hidden="1" outlineLevel="1" x14ac:dyDescent="0.25">
      <c r="A742" s="120"/>
      <c r="B742" s="118" t="s">
        <v>767</v>
      </c>
      <c r="C742" s="112">
        <v>2017</v>
      </c>
      <c r="D742" s="119">
        <v>0.4</v>
      </c>
      <c r="E742" s="113">
        <v>23</v>
      </c>
      <c r="F742" s="113">
        <v>15</v>
      </c>
      <c r="G742" s="113">
        <v>134.35449</v>
      </c>
    </row>
    <row r="743" spans="1:7" s="168" customFormat="1" ht="16.5" hidden="1" outlineLevel="1" x14ac:dyDescent="0.25">
      <c r="A743" s="120"/>
      <c r="B743" s="118" t="s">
        <v>768</v>
      </c>
      <c r="C743" s="112">
        <v>2017</v>
      </c>
      <c r="D743" s="119">
        <v>0.4</v>
      </c>
      <c r="E743" s="113">
        <v>30</v>
      </c>
      <c r="F743" s="113">
        <v>15</v>
      </c>
      <c r="G743" s="113">
        <v>86.818380000000005</v>
      </c>
    </row>
    <row r="744" spans="1:7" s="168" customFormat="1" ht="16.5" hidden="1" outlineLevel="1" x14ac:dyDescent="0.25">
      <c r="A744" s="120"/>
      <c r="B744" s="118" t="s">
        <v>769</v>
      </c>
      <c r="C744" s="112">
        <v>2017</v>
      </c>
      <c r="D744" s="119">
        <v>0.4</v>
      </c>
      <c r="E744" s="113">
        <v>32</v>
      </c>
      <c r="F744" s="113">
        <v>15</v>
      </c>
      <c r="G744" s="113">
        <v>31.571280000000002</v>
      </c>
    </row>
    <row r="745" spans="1:7" s="168" customFormat="1" ht="16.5" hidden="1" outlineLevel="1" x14ac:dyDescent="0.25">
      <c r="A745" s="120"/>
      <c r="B745" s="118" t="s">
        <v>770</v>
      </c>
      <c r="C745" s="112">
        <v>2017</v>
      </c>
      <c r="D745" s="119">
        <v>0.4</v>
      </c>
      <c r="E745" s="113">
        <v>282</v>
      </c>
      <c r="F745" s="113">
        <v>30</v>
      </c>
      <c r="G745" s="113">
        <v>420.95317</v>
      </c>
    </row>
    <row r="746" spans="1:7" s="168" customFormat="1" ht="16.5" hidden="1" outlineLevel="1" x14ac:dyDescent="0.25">
      <c r="A746" s="120"/>
      <c r="B746" s="118" t="s">
        <v>771</v>
      </c>
      <c r="C746" s="112">
        <v>2017</v>
      </c>
      <c r="D746" s="119">
        <v>0.4</v>
      </c>
      <c r="E746" s="113">
        <v>327</v>
      </c>
      <c r="F746" s="113">
        <v>30</v>
      </c>
      <c r="G746" s="113">
        <v>479.20204999999999</v>
      </c>
    </row>
    <row r="747" spans="1:7" s="168" customFormat="1" ht="16.5" hidden="1" outlineLevel="1" x14ac:dyDescent="0.25">
      <c r="A747" s="120"/>
      <c r="B747" s="118" t="s">
        <v>772</v>
      </c>
      <c r="C747" s="112">
        <v>2017</v>
      </c>
      <c r="D747" s="119">
        <v>0.4</v>
      </c>
      <c r="E747" s="113">
        <v>430</v>
      </c>
      <c r="F747" s="113">
        <v>30</v>
      </c>
      <c r="G747" s="113">
        <v>394.80676999999997</v>
      </c>
    </row>
    <row r="748" spans="1:7" s="168" customFormat="1" ht="16.5" hidden="1" outlineLevel="1" x14ac:dyDescent="0.25">
      <c r="A748" s="120"/>
      <c r="B748" s="118" t="s">
        <v>773</v>
      </c>
      <c r="C748" s="112">
        <v>2017</v>
      </c>
      <c r="D748" s="119">
        <v>0.4</v>
      </c>
      <c r="E748" s="113">
        <v>153</v>
      </c>
      <c r="F748" s="113">
        <v>15</v>
      </c>
      <c r="G748" s="113">
        <v>48.771730000000005</v>
      </c>
    </row>
    <row r="749" spans="1:7" s="168" customFormat="1" ht="16.5" hidden="1" outlineLevel="1" x14ac:dyDescent="0.25">
      <c r="A749" s="120"/>
      <c r="B749" s="118" t="s">
        <v>774</v>
      </c>
      <c r="C749" s="112">
        <v>2017</v>
      </c>
      <c r="D749" s="119">
        <v>0.4</v>
      </c>
      <c r="E749" s="113">
        <v>385</v>
      </c>
      <c r="F749" s="113">
        <v>45</v>
      </c>
      <c r="G749" s="113">
        <v>218.07954000000001</v>
      </c>
    </row>
    <row r="750" spans="1:7" s="168" customFormat="1" ht="16.5" hidden="1" outlineLevel="1" x14ac:dyDescent="0.25">
      <c r="A750" s="120"/>
      <c r="B750" s="118" t="s">
        <v>775</v>
      </c>
      <c r="C750" s="112">
        <v>2017</v>
      </c>
      <c r="D750" s="119">
        <v>0.4</v>
      </c>
      <c r="E750" s="113">
        <v>360</v>
      </c>
      <c r="F750" s="113">
        <v>45</v>
      </c>
      <c r="G750" s="113">
        <v>120.06019000000001</v>
      </c>
    </row>
    <row r="751" spans="1:7" s="168" customFormat="1" ht="16.5" hidden="1" outlineLevel="1" x14ac:dyDescent="0.25">
      <c r="A751" s="120"/>
      <c r="B751" s="118" t="s">
        <v>776</v>
      </c>
      <c r="C751" s="112">
        <v>2017</v>
      </c>
      <c r="D751" s="119">
        <v>0.4</v>
      </c>
      <c r="E751" s="113">
        <v>60</v>
      </c>
      <c r="F751" s="113">
        <v>15</v>
      </c>
      <c r="G751" s="113">
        <v>23.14612</v>
      </c>
    </row>
    <row r="752" spans="1:7" s="168" customFormat="1" ht="16.5" hidden="1" outlineLevel="1" x14ac:dyDescent="0.25">
      <c r="A752" s="120"/>
      <c r="B752" s="118" t="s">
        <v>777</v>
      </c>
      <c r="C752" s="112">
        <v>2017</v>
      </c>
      <c r="D752" s="119">
        <v>0.4</v>
      </c>
      <c r="E752" s="113">
        <v>37</v>
      </c>
      <c r="F752" s="113">
        <v>15</v>
      </c>
      <c r="G752" s="113">
        <v>84.312559999999991</v>
      </c>
    </row>
    <row r="753" spans="1:7" s="168" customFormat="1" ht="16.5" hidden="1" outlineLevel="1" x14ac:dyDescent="0.25">
      <c r="A753" s="120"/>
      <c r="B753" s="118" t="s">
        <v>778</v>
      </c>
      <c r="C753" s="112">
        <v>2017</v>
      </c>
      <c r="D753" s="119">
        <v>0.4</v>
      </c>
      <c r="E753" s="113">
        <v>59</v>
      </c>
      <c r="F753" s="113">
        <v>30</v>
      </c>
      <c r="G753" s="113">
        <v>132.69922</v>
      </c>
    </row>
    <row r="754" spans="1:7" s="168" customFormat="1" ht="16.5" hidden="1" outlineLevel="1" x14ac:dyDescent="0.25">
      <c r="A754" s="120"/>
      <c r="B754" s="118" t="s">
        <v>779</v>
      </c>
      <c r="C754" s="112">
        <v>2017</v>
      </c>
      <c r="D754" s="119">
        <v>0.4</v>
      </c>
      <c r="E754" s="113">
        <v>154</v>
      </c>
      <c r="F754" s="113">
        <v>15</v>
      </c>
      <c r="G754" s="113">
        <v>141.31987000000001</v>
      </c>
    </row>
    <row r="755" spans="1:7" s="168" customFormat="1" ht="16.5" hidden="1" outlineLevel="1" x14ac:dyDescent="0.25">
      <c r="A755" s="120"/>
      <c r="B755" s="118" t="s">
        <v>780</v>
      </c>
      <c r="C755" s="112">
        <v>2017</v>
      </c>
      <c r="D755" s="119">
        <v>0.4</v>
      </c>
      <c r="E755" s="113">
        <v>99</v>
      </c>
      <c r="F755" s="113">
        <v>15</v>
      </c>
      <c r="G755" s="113">
        <v>78.413509999999988</v>
      </c>
    </row>
    <row r="756" spans="1:7" s="168" customFormat="1" ht="16.5" hidden="1" outlineLevel="1" x14ac:dyDescent="0.25">
      <c r="A756" s="120"/>
      <c r="B756" s="118" t="s">
        <v>781</v>
      </c>
      <c r="C756" s="112">
        <v>2017</v>
      </c>
      <c r="D756" s="119">
        <v>0.4</v>
      </c>
      <c r="E756" s="113">
        <v>90</v>
      </c>
      <c r="F756" s="113">
        <v>15</v>
      </c>
      <c r="G756" s="113">
        <v>115.2679</v>
      </c>
    </row>
    <row r="757" spans="1:7" s="168" customFormat="1" ht="16.5" hidden="1" outlineLevel="1" x14ac:dyDescent="0.25">
      <c r="A757" s="120"/>
      <c r="B757" s="118" t="s">
        <v>456</v>
      </c>
      <c r="C757" s="112">
        <v>2017</v>
      </c>
      <c r="D757" s="119">
        <v>0.4</v>
      </c>
      <c r="E757" s="113">
        <v>121</v>
      </c>
      <c r="F757" s="113">
        <v>15</v>
      </c>
      <c r="G757" s="113">
        <v>190.9605</v>
      </c>
    </row>
    <row r="758" spans="1:7" s="168" customFormat="1" ht="16.5" hidden="1" outlineLevel="1" x14ac:dyDescent="0.25">
      <c r="A758" s="120"/>
      <c r="B758" s="118" t="s">
        <v>782</v>
      </c>
      <c r="C758" s="112">
        <v>2017</v>
      </c>
      <c r="D758" s="119">
        <v>0.4</v>
      </c>
      <c r="E758" s="113">
        <v>260</v>
      </c>
      <c r="F758" s="113">
        <v>15</v>
      </c>
      <c r="G758" s="113">
        <v>285.34517</v>
      </c>
    </row>
    <row r="759" spans="1:7" s="168" customFormat="1" ht="16.5" hidden="1" outlineLevel="1" x14ac:dyDescent="0.25">
      <c r="A759" s="120"/>
      <c r="B759" s="118" t="s">
        <v>783</v>
      </c>
      <c r="C759" s="112">
        <v>2017</v>
      </c>
      <c r="D759" s="119">
        <v>0.4</v>
      </c>
      <c r="E759" s="113">
        <v>42</v>
      </c>
      <c r="F759" s="113">
        <v>15</v>
      </c>
      <c r="G759" s="113">
        <v>23.948550000000001</v>
      </c>
    </row>
    <row r="760" spans="1:7" s="168" customFormat="1" ht="16.5" hidden="1" outlineLevel="1" x14ac:dyDescent="0.25">
      <c r="A760" s="120"/>
      <c r="B760" s="118" t="s">
        <v>784</v>
      </c>
      <c r="C760" s="112">
        <v>2017</v>
      </c>
      <c r="D760" s="119">
        <v>0.4</v>
      </c>
      <c r="E760" s="113">
        <v>356</v>
      </c>
      <c r="F760" s="113">
        <v>15</v>
      </c>
      <c r="G760" s="113">
        <v>484.29122000000007</v>
      </c>
    </row>
    <row r="761" spans="1:7" s="168" customFormat="1" ht="16.5" hidden="1" outlineLevel="1" x14ac:dyDescent="0.25">
      <c r="A761" s="120"/>
      <c r="B761" s="118" t="s">
        <v>785</v>
      </c>
      <c r="C761" s="112">
        <v>2017</v>
      </c>
      <c r="D761" s="119">
        <v>0.4</v>
      </c>
      <c r="E761" s="113">
        <v>217</v>
      </c>
      <c r="F761" s="113">
        <v>15</v>
      </c>
      <c r="G761" s="113">
        <v>445.20076</v>
      </c>
    </row>
    <row r="762" spans="1:7" s="168" customFormat="1" ht="16.5" hidden="1" outlineLevel="1" x14ac:dyDescent="0.25">
      <c r="A762" s="120"/>
      <c r="B762" s="118" t="s">
        <v>786</v>
      </c>
      <c r="C762" s="112">
        <v>2017</v>
      </c>
      <c r="D762" s="119">
        <v>0.4</v>
      </c>
      <c r="E762" s="113">
        <v>253</v>
      </c>
      <c r="F762" s="113">
        <v>15</v>
      </c>
      <c r="G762" s="113">
        <v>376.19884999999999</v>
      </c>
    </row>
    <row r="763" spans="1:7" s="168" customFormat="1" ht="16.5" hidden="1" outlineLevel="1" x14ac:dyDescent="0.25">
      <c r="A763" s="120"/>
      <c r="B763" s="118" t="s">
        <v>787</v>
      </c>
      <c r="C763" s="112">
        <v>2017</v>
      </c>
      <c r="D763" s="119">
        <v>0.4</v>
      </c>
      <c r="E763" s="113">
        <v>5</v>
      </c>
      <c r="F763" s="121">
        <v>15</v>
      </c>
      <c r="G763" s="113">
        <v>18.516799999999996</v>
      </c>
    </row>
    <row r="764" spans="1:7" s="168" customFormat="1" ht="16.5" hidden="1" outlineLevel="1" x14ac:dyDescent="0.25">
      <c r="A764" s="120"/>
      <c r="B764" s="118" t="s">
        <v>788</v>
      </c>
      <c r="C764" s="112">
        <v>2017</v>
      </c>
      <c r="D764" s="119">
        <v>0.4</v>
      </c>
      <c r="E764" s="113">
        <v>93</v>
      </c>
      <c r="F764" s="113">
        <v>60</v>
      </c>
      <c r="G764" s="113">
        <v>275.16950000000003</v>
      </c>
    </row>
    <row r="765" spans="1:7" s="168" customFormat="1" ht="16.5" hidden="1" outlineLevel="1" x14ac:dyDescent="0.25">
      <c r="A765" s="120"/>
      <c r="B765" s="118" t="s">
        <v>789</v>
      </c>
      <c r="C765" s="112">
        <v>2017</v>
      </c>
      <c r="D765" s="119">
        <v>0.4</v>
      </c>
      <c r="E765" s="113">
        <v>14</v>
      </c>
      <c r="F765" s="113">
        <v>15</v>
      </c>
      <c r="G765" s="113">
        <v>178.55956</v>
      </c>
    </row>
    <row r="766" spans="1:7" s="168" customFormat="1" ht="16.5" hidden="1" outlineLevel="1" x14ac:dyDescent="0.25">
      <c r="A766" s="120"/>
      <c r="B766" s="118" t="s">
        <v>790</v>
      </c>
      <c r="C766" s="112">
        <v>2017</v>
      </c>
      <c r="D766" s="119">
        <v>0.4</v>
      </c>
      <c r="E766" s="113">
        <v>268</v>
      </c>
      <c r="F766" s="113">
        <v>15</v>
      </c>
      <c r="G766" s="113">
        <v>300.06304999999998</v>
      </c>
    </row>
    <row r="767" spans="1:7" s="168" customFormat="1" ht="16.5" hidden="1" outlineLevel="1" x14ac:dyDescent="0.25">
      <c r="A767" s="120"/>
      <c r="B767" s="118" t="s">
        <v>791</v>
      </c>
      <c r="C767" s="112">
        <v>2017</v>
      </c>
      <c r="D767" s="119">
        <v>0.4</v>
      </c>
      <c r="E767" s="113">
        <v>36</v>
      </c>
      <c r="F767" s="113">
        <v>15</v>
      </c>
      <c r="G767" s="113">
        <v>92.843249999999998</v>
      </c>
    </row>
    <row r="768" spans="1:7" s="168" customFormat="1" ht="16.5" hidden="1" outlineLevel="1" x14ac:dyDescent="0.25">
      <c r="A768" s="120"/>
      <c r="B768" s="118" t="s">
        <v>792</v>
      </c>
      <c r="C768" s="112">
        <v>2017</v>
      </c>
      <c r="D768" s="119">
        <v>0.4</v>
      </c>
      <c r="E768" s="113">
        <v>213</v>
      </c>
      <c r="F768" s="113">
        <v>30</v>
      </c>
      <c r="G768" s="113">
        <v>338.45646999999997</v>
      </c>
    </row>
    <row r="769" spans="1:7" s="168" customFormat="1" ht="16.5" hidden="1" outlineLevel="1" x14ac:dyDescent="0.25">
      <c r="A769" s="120"/>
      <c r="B769" s="118" t="s">
        <v>793</v>
      </c>
      <c r="C769" s="112">
        <v>2017</v>
      </c>
      <c r="D769" s="119">
        <v>0.4</v>
      </c>
      <c r="E769" s="113">
        <v>238</v>
      </c>
      <c r="F769" s="113">
        <v>15</v>
      </c>
      <c r="G769" s="113">
        <v>284.73597999999998</v>
      </c>
    </row>
    <row r="770" spans="1:7" s="168" customFormat="1" ht="16.5" hidden="1" outlineLevel="1" x14ac:dyDescent="0.25">
      <c r="A770" s="120"/>
      <c r="B770" s="118" t="s">
        <v>794</v>
      </c>
      <c r="C770" s="112">
        <v>2017</v>
      </c>
      <c r="D770" s="119">
        <v>0.4</v>
      </c>
      <c r="E770" s="113">
        <v>50</v>
      </c>
      <c r="F770" s="113">
        <v>15</v>
      </c>
      <c r="G770" s="113">
        <v>101.03167999999999</v>
      </c>
    </row>
    <row r="771" spans="1:7" s="168" customFormat="1" ht="16.5" hidden="1" outlineLevel="1" x14ac:dyDescent="0.25">
      <c r="A771" s="120"/>
      <c r="B771" s="118" t="s">
        <v>795</v>
      </c>
      <c r="C771" s="112">
        <v>2017</v>
      </c>
      <c r="D771" s="119">
        <v>0.4</v>
      </c>
      <c r="E771" s="113">
        <v>41</v>
      </c>
      <c r="F771" s="113">
        <v>15</v>
      </c>
      <c r="G771" s="113">
        <v>75.878460000000004</v>
      </c>
    </row>
    <row r="772" spans="1:7" s="168" customFormat="1" ht="16.5" hidden="1" outlineLevel="1" x14ac:dyDescent="0.25">
      <c r="A772" s="120"/>
      <c r="B772" s="118" t="s">
        <v>796</v>
      </c>
      <c r="C772" s="112">
        <v>2017</v>
      </c>
      <c r="D772" s="119">
        <v>0.4</v>
      </c>
      <c r="E772" s="113">
        <v>26</v>
      </c>
      <c r="F772" s="113">
        <v>15</v>
      </c>
      <c r="G772" s="113">
        <v>75.196610000000007</v>
      </c>
    </row>
    <row r="773" spans="1:7" s="168" customFormat="1" ht="16.5" hidden="1" outlineLevel="1" x14ac:dyDescent="0.25">
      <c r="A773" s="120"/>
      <c r="B773" s="118" t="s">
        <v>797</v>
      </c>
      <c r="C773" s="112">
        <v>2017</v>
      </c>
      <c r="D773" s="119">
        <v>0.4</v>
      </c>
      <c r="E773" s="113">
        <v>267</v>
      </c>
      <c r="F773" s="113">
        <v>30</v>
      </c>
      <c r="G773" s="113">
        <v>287.86342999999999</v>
      </c>
    </row>
    <row r="774" spans="1:7" s="168" customFormat="1" ht="16.5" hidden="1" outlineLevel="1" x14ac:dyDescent="0.25">
      <c r="A774" s="120"/>
      <c r="B774" s="118" t="s">
        <v>798</v>
      </c>
      <c r="C774" s="112">
        <v>2017</v>
      </c>
      <c r="D774" s="119">
        <v>0.4</v>
      </c>
      <c r="E774" s="113">
        <v>65</v>
      </c>
      <c r="F774" s="113">
        <v>15</v>
      </c>
      <c r="G774" s="113">
        <v>100.70271000000001</v>
      </c>
    </row>
    <row r="775" spans="1:7" s="168" customFormat="1" ht="16.5" hidden="1" outlineLevel="1" x14ac:dyDescent="0.25">
      <c r="A775" s="120"/>
      <c r="B775" s="118" t="s">
        <v>799</v>
      </c>
      <c r="C775" s="112">
        <v>2017</v>
      </c>
      <c r="D775" s="119">
        <v>0.4</v>
      </c>
      <c r="E775" s="113">
        <v>374</v>
      </c>
      <c r="F775" s="113">
        <v>105</v>
      </c>
      <c r="G775" s="113">
        <v>410.70972</v>
      </c>
    </row>
    <row r="776" spans="1:7" s="168" customFormat="1" ht="16.5" hidden="1" outlineLevel="1" x14ac:dyDescent="0.25">
      <c r="A776" s="120"/>
      <c r="B776" s="118" t="s">
        <v>800</v>
      </c>
      <c r="C776" s="112">
        <v>2017</v>
      </c>
      <c r="D776" s="119">
        <v>0.4</v>
      </c>
      <c r="E776" s="113">
        <v>580</v>
      </c>
      <c r="F776" s="113">
        <v>30</v>
      </c>
      <c r="G776" s="113">
        <v>732.00170000000003</v>
      </c>
    </row>
    <row r="777" spans="1:7" s="168" customFormat="1" ht="16.5" hidden="1" outlineLevel="1" x14ac:dyDescent="0.25">
      <c r="A777" s="120"/>
      <c r="B777" s="118" t="s">
        <v>801</v>
      </c>
      <c r="C777" s="112">
        <v>2017</v>
      </c>
      <c r="D777" s="119">
        <v>0.4</v>
      </c>
      <c r="E777" s="113">
        <v>94</v>
      </c>
      <c r="F777" s="113">
        <v>15</v>
      </c>
      <c r="G777" s="113">
        <v>193.86319</v>
      </c>
    </row>
    <row r="778" spans="1:7" s="168" customFormat="1" ht="16.5" hidden="1" outlineLevel="1" x14ac:dyDescent="0.25">
      <c r="A778" s="120"/>
      <c r="B778" s="118" t="s">
        <v>802</v>
      </c>
      <c r="C778" s="112">
        <v>2017</v>
      </c>
      <c r="D778" s="119">
        <v>0.4</v>
      </c>
      <c r="E778" s="113">
        <v>553</v>
      </c>
      <c r="F778" s="113">
        <v>30</v>
      </c>
      <c r="G778" s="113">
        <v>776.20116000000007</v>
      </c>
    </row>
    <row r="779" spans="1:7" s="168" customFormat="1" ht="16.5" hidden="1" outlineLevel="1" x14ac:dyDescent="0.25">
      <c r="A779" s="120"/>
      <c r="B779" s="118" t="s">
        <v>803</v>
      </c>
      <c r="C779" s="112">
        <v>2017</v>
      </c>
      <c r="D779" s="119">
        <v>0.4</v>
      </c>
      <c r="E779" s="113">
        <v>413</v>
      </c>
      <c r="F779" s="113">
        <v>60.2</v>
      </c>
      <c r="G779" s="113">
        <v>495.24600999999996</v>
      </c>
    </row>
    <row r="780" spans="1:7" s="168" customFormat="1" ht="16.5" hidden="1" outlineLevel="1" x14ac:dyDescent="0.25">
      <c r="A780" s="120"/>
      <c r="B780" s="118" t="s">
        <v>804</v>
      </c>
      <c r="C780" s="112">
        <v>2017</v>
      </c>
      <c r="D780" s="119">
        <v>0.4</v>
      </c>
      <c r="E780" s="113">
        <v>179</v>
      </c>
      <c r="F780" s="113">
        <v>15</v>
      </c>
      <c r="G780" s="113">
        <v>219.26145000000002</v>
      </c>
    </row>
    <row r="781" spans="1:7" s="168" customFormat="1" ht="16.5" hidden="1" outlineLevel="1" x14ac:dyDescent="0.25">
      <c r="A781" s="120"/>
      <c r="B781" s="118" t="s">
        <v>805</v>
      </c>
      <c r="C781" s="112">
        <v>2017</v>
      </c>
      <c r="D781" s="119">
        <v>0.4</v>
      </c>
      <c r="E781" s="113">
        <v>72</v>
      </c>
      <c r="F781" s="113">
        <v>15</v>
      </c>
      <c r="G781" s="113">
        <v>61.756260000000005</v>
      </c>
    </row>
    <row r="782" spans="1:7" s="168" customFormat="1" ht="16.5" hidden="1" outlineLevel="1" x14ac:dyDescent="0.25">
      <c r="A782" s="120"/>
      <c r="B782" s="118" t="s">
        <v>806</v>
      </c>
      <c r="C782" s="112">
        <v>2017</v>
      </c>
      <c r="D782" s="119">
        <v>0.4</v>
      </c>
      <c r="E782" s="113">
        <v>86</v>
      </c>
      <c r="F782" s="113">
        <v>15</v>
      </c>
      <c r="G782" s="113">
        <v>131.35024999999999</v>
      </c>
    </row>
    <row r="783" spans="1:7" s="168" customFormat="1" ht="16.5" hidden="1" outlineLevel="1" x14ac:dyDescent="0.25">
      <c r="A783" s="120"/>
      <c r="B783" s="118" t="s">
        <v>807</v>
      </c>
      <c r="C783" s="112">
        <v>2017</v>
      </c>
      <c r="D783" s="119">
        <v>0.4</v>
      </c>
      <c r="E783" s="113">
        <v>304</v>
      </c>
      <c r="F783" s="113">
        <v>15</v>
      </c>
      <c r="G783" s="113">
        <v>308.80748999999997</v>
      </c>
    </row>
    <row r="784" spans="1:7" s="168" customFormat="1" ht="16.5" hidden="1" outlineLevel="1" x14ac:dyDescent="0.25">
      <c r="A784" s="120"/>
      <c r="B784" s="118" t="s">
        <v>808</v>
      </c>
      <c r="C784" s="112">
        <v>2017</v>
      </c>
      <c r="D784" s="119">
        <v>0.4</v>
      </c>
      <c r="E784" s="113">
        <v>326</v>
      </c>
      <c r="F784" s="113">
        <v>15</v>
      </c>
      <c r="G784" s="113">
        <v>314.92290000000003</v>
      </c>
    </row>
    <row r="785" spans="1:7" s="168" customFormat="1" ht="16.5" hidden="1" outlineLevel="1" x14ac:dyDescent="0.25">
      <c r="A785" s="120"/>
      <c r="B785" s="118" t="s">
        <v>809</v>
      </c>
      <c r="C785" s="112">
        <v>2017</v>
      </c>
      <c r="D785" s="119">
        <v>0.4</v>
      </c>
      <c r="E785" s="113">
        <v>288</v>
      </c>
      <c r="F785" s="113">
        <v>15</v>
      </c>
      <c r="G785" s="113">
        <v>322.06808999999998</v>
      </c>
    </row>
    <row r="786" spans="1:7" s="168" customFormat="1" ht="16.5" hidden="1" outlineLevel="1" x14ac:dyDescent="0.25">
      <c r="A786" s="120"/>
      <c r="B786" s="118" t="s">
        <v>810</v>
      </c>
      <c r="C786" s="112">
        <v>2017</v>
      </c>
      <c r="D786" s="119">
        <v>0.4</v>
      </c>
      <c r="E786" s="113">
        <v>109</v>
      </c>
      <c r="F786" s="113">
        <v>15</v>
      </c>
      <c r="G786" s="113">
        <v>83.987840000000006</v>
      </c>
    </row>
    <row r="787" spans="1:7" s="168" customFormat="1" ht="16.5" hidden="1" outlineLevel="1" x14ac:dyDescent="0.25">
      <c r="A787" s="120"/>
      <c r="B787" s="118" t="s">
        <v>811</v>
      </c>
      <c r="C787" s="112">
        <v>2017</v>
      </c>
      <c r="D787" s="119">
        <v>0.4</v>
      </c>
      <c r="E787" s="113">
        <v>33</v>
      </c>
      <c r="F787" s="113">
        <v>15</v>
      </c>
      <c r="G787" s="113">
        <v>40.814080000000004</v>
      </c>
    </row>
    <row r="788" spans="1:7" s="168" customFormat="1" ht="16.5" hidden="1" outlineLevel="1" x14ac:dyDescent="0.25">
      <c r="A788" s="120"/>
      <c r="B788" s="118" t="s">
        <v>812</v>
      </c>
      <c r="C788" s="112">
        <v>2017</v>
      </c>
      <c r="D788" s="119">
        <v>0.4</v>
      </c>
      <c r="E788" s="113">
        <v>158</v>
      </c>
      <c r="F788" s="113">
        <v>15</v>
      </c>
      <c r="G788" s="113">
        <v>301.97183000000001</v>
      </c>
    </row>
    <row r="789" spans="1:7" s="168" customFormat="1" ht="16.5" hidden="1" outlineLevel="1" x14ac:dyDescent="0.25">
      <c r="A789" s="120"/>
      <c r="B789" s="118" t="s">
        <v>813</v>
      </c>
      <c r="C789" s="112">
        <v>2017</v>
      </c>
      <c r="D789" s="119">
        <v>0.4</v>
      </c>
      <c r="E789" s="113">
        <v>215</v>
      </c>
      <c r="F789" s="113">
        <v>45</v>
      </c>
      <c r="G789" s="113">
        <v>283.96977000000004</v>
      </c>
    </row>
    <row r="790" spans="1:7" s="168" customFormat="1" ht="16.5" hidden="1" outlineLevel="1" x14ac:dyDescent="0.25">
      <c r="A790" s="120"/>
      <c r="B790" s="118" t="s">
        <v>814</v>
      </c>
      <c r="C790" s="112">
        <v>2017</v>
      </c>
      <c r="D790" s="119">
        <v>0.4</v>
      </c>
      <c r="E790" s="113">
        <v>138</v>
      </c>
      <c r="F790" s="113">
        <v>15</v>
      </c>
      <c r="G790" s="113">
        <v>140.71975</v>
      </c>
    </row>
    <row r="791" spans="1:7" s="168" customFormat="1" ht="16.5" hidden="1" outlineLevel="1" x14ac:dyDescent="0.25">
      <c r="A791" s="120"/>
      <c r="B791" s="118" t="s">
        <v>815</v>
      </c>
      <c r="C791" s="112">
        <v>2017</v>
      </c>
      <c r="D791" s="119">
        <v>0.4</v>
      </c>
      <c r="E791" s="113">
        <v>97</v>
      </c>
      <c r="F791" s="113">
        <v>15</v>
      </c>
      <c r="G791" s="113">
        <v>132.15380999999999</v>
      </c>
    </row>
    <row r="792" spans="1:7" s="168" customFormat="1" ht="16.5" hidden="1" outlineLevel="1" x14ac:dyDescent="0.25">
      <c r="A792" s="120"/>
      <c r="B792" s="118" t="s">
        <v>816</v>
      </c>
      <c r="C792" s="112">
        <v>2017</v>
      </c>
      <c r="D792" s="119">
        <v>0.4</v>
      </c>
      <c r="E792" s="113">
        <v>181</v>
      </c>
      <c r="F792" s="113">
        <v>45</v>
      </c>
      <c r="G792" s="113">
        <v>304.41780999999997</v>
      </c>
    </row>
    <row r="793" spans="1:7" s="168" customFormat="1" ht="16.5" hidden="1" outlineLevel="1" x14ac:dyDescent="0.25">
      <c r="A793" s="120"/>
      <c r="B793" s="118" t="s">
        <v>817</v>
      </c>
      <c r="C793" s="112">
        <v>2017</v>
      </c>
      <c r="D793" s="119">
        <v>0.4</v>
      </c>
      <c r="E793" s="113">
        <v>84</v>
      </c>
      <c r="F793" s="113">
        <v>15</v>
      </c>
      <c r="G793" s="113">
        <v>140.56998999999999</v>
      </c>
    </row>
    <row r="794" spans="1:7" s="168" customFormat="1" ht="16.5" hidden="1" outlineLevel="1" x14ac:dyDescent="0.25">
      <c r="A794" s="120"/>
      <c r="B794" s="118" t="s">
        <v>818</v>
      </c>
      <c r="C794" s="112">
        <v>2017</v>
      </c>
      <c r="D794" s="119">
        <v>0.4</v>
      </c>
      <c r="E794" s="113">
        <v>214</v>
      </c>
      <c r="F794" s="113">
        <v>45</v>
      </c>
      <c r="G794" s="113">
        <v>343.78048999999999</v>
      </c>
    </row>
    <row r="795" spans="1:7" s="168" customFormat="1" ht="16.5" hidden="1" outlineLevel="1" x14ac:dyDescent="0.25">
      <c r="A795" s="120"/>
      <c r="B795" s="118" t="s">
        <v>819</v>
      </c>
      <c r="C795" s="112">
        <v>2017</v>
      </c>
      <c r="D795" s="119">
        <v>0.4</v>
      </c>
      <c r="E795" s="113">
        <v>101</v>
      </c>
      <c r="F795" s="113">
        <v>15</v>
      </c>
      <c r="G795" s="113">
        <v>112.68666999999999</v>
      </c>
    </row>
    <row r="796" spans="1:7" s="168" customFormat="1" ht="16.5" hidden="1" outlineLevel="1" x14ac:dyDescent="0.25">
      <c r="A796" s="120"/>
      <c r="B796" s="118" t="s">
        <v>820</v>
      </c>
      <c r="C796" s="112">
        <v>2017</v>
      </c>
      <c r="D796" s="119">
        <v>0.4</v>
      </c>
      <c r="E796" s="113">
        <v>41</v>
      </c>
      <c r="F796" s="113">
        <v>15</v>
      </c>
      <c r="G796" s="113">
        <v>51.37997</v>
      </c>
    </row>
    <row r="797" spans="1:7" s="168" customFormat="1" ht="16.5" hidden="1" outlineLevel="1" x14ac:dyDescent="0.25">
      <c r="A797" s="120"/>
      <c r="B797" s="118" t="s">
        <v>821</v>
      </c>
      <c r="C797" s="112">
        <v>2017</v>
      </c>
      <c r="D797" s="119">
        <v>0.4</v>
      </c>
      <c r="E797" s="113">
        <v>109</v>
      </c>
      <c r="F797" s="113">
        <v>15</v>
      </c>
      <c r="G797" s="113">
        <v>183.88788000000002</v>
      </c>
    </row>
    <row r="798" spans="1:7" s="168" customFormat="1" ht="16.5" hidden="1" outlineLevel="1" x14ac:dyDescent="0.25">
      <c r="A798" s="120"/>
      <c r="B798" s="118" t="s">
        <v>822</v>
      </c>
      <c r="C798" s="112">
        <v>2017</v>
      </c>
      <c r="D798" s="119">
        <v>0.4</v>
      </c>
      <c r="E798" s="113">
        <v>59</v>
      </c>
      <c r="F798" s="113">
        <v>15</v>
      </c>
      <c r="G798" s="113">
        <v>92.009770000000003</v>
      </c>
    </row>
    <row r="799" spans="1:7" s="168" customFormat="1" ht="16.5" hidden="1" outlineLevel="1" x14ac:dyDescent="0.25">
      <c r="A799" s="120"/>
      <c r="B799" s="118" t="s">
        <v>823</v>
      </c>
      <c r="C799" s="112">
        <v>2017</v>
      </c>
      <c r="D799" s="119">
        <v>0.4</v>
      </c>
      <c r="E799" s="113">
        <v>31</v>
      </c>
      <c r="F799" s="113">
        <v>15</v>
      </c>
      <c r="G799" s="113">
        <v>63.610419999999998</v>
      </c>
    </row>
    <row r="800" spans="1:7" s="168" customFormat="1" ht="16.5" hidden="1" outlineLevel="1" x14ac:dyDescent="0.25">
      <c r="A800" s="120"/>
      <c r="B800" s="118" t="s">
        <v>824</v>
      </c>
      <c r="C800" s="112">
        <v>2017</v>
      </c>
      <c r="D800" s="119">
        <v>0.4</v>
      </c>
      <c r="E800" s="113">
        <v>34</v>
      </c>
      <c r="F800" s="113">
        <v>15</v>
      </c>
      <c r="G800" s="113">
        <v>122.73975</v>
      </c>
    </row>
    <row r="801" spans="1:7" s="168" customFormat="1" ht="16.5" hidden="1" outlineLevel="1" x14ac:dyDescent="0.25">
      <c r="A801" s="120"/>
      <c r="B801" s="118" t="s">
        <v>825</v>
      </c>
      <c r="C801" s="112">
        <v>2017</v>
      </c>
      <c r="D801" s="119">
        <v>0.4</v>
      </c>
      <c r="E801" s="113">
        <v>68</v>
      </c>
      <c r="F801" s="113">
        <v>15</v>
      </c>
      <c r="G801" s="113">
        <v>104.69736</v>
      </c>
    </row>
    <row r="802" spans="1:7" s="168" customFormat="1" ht="16.5" hidden="1" outlineLevel="1" x14ac:dyDescent="0.25">
      <c r="A802" s="120"/>
      <c r="B802" s="118" t="s">
        <v>826</v>
      </c>
      <c r="C802" s="112">
        <v>2017</v>
      </c>
      <c r="D802" s="119">
        <v>0.4</v>
      </c>
      <c r="E802" s="113">
        <v>88</v>
      </c>
      <c r="F802" s="113">
        <v>15</v>
      </c>
      <c r="G802" s="113">
        <v>103.50638000000001</v>
      </c>
    </row>
    <row r="803" spans="1:7" s="168" customFormat="1" ht="16.5" hidden="1" outlineLevel="1" x14ac:dyDescent="0.25">
      <c r="A803" s="120"/>
      <c r="B803" s="118" t="s">
        <v>827</v>
      </c>
      <c r="C803" s="112">
        <v>2017</v>
      </c>
      <c r="D803" s="119">
        <v>0.4</v>
      </c>
      <c r="E803" s="113">
        <v>83</v>
      </c>
      <c r="F803" s="113">
        <v>15</v>
      </c>
      <c r="G803" s="113">
        <v>119.86125</v>
      </c>
    </row>
    <row r="804" spans="1:7" s="168" customFormat="1" ht="16.5" hidden="1" outlineLevel="1" x14ac:dyDescent="0.25">
      <c r="A804" s="120"/>
      <c r="B804" s="118" t="s">
        <v>828</v>
      </c>
      <c r="C804" s="112">
        <v>2017</v>
      </c>
      <c r="D804" s="119">
        <v>0.4</v>
      </c>
      <c r="E804" s="113">
        <v>43</v>
      </c>
      <c r="F804" s="113">
        <v>15</v>
      </c>
      <c r="G804" s="113">
        <v>87.137329999999992</v>
      </c>
    </row>
    <row r="805" spans="1:7" s="168" customFormat="1" ht="16.5" hidden="1" outlineLevel="1" x14ac:dyDescent="0.25">
      <c r="A805" s="120"/>
      <c r="B805" s="118" t="s">
        <v>829</v>
      </c>
      <c r="C805" s="112">
        <v>2017</v>
      </c>
      <c r="D805" s="119">
        <v>0.4</v>
      </c>
      <c r="E805" s="113">
        <v>75</v>
      </c>
      <c r="F805" s="113">
        <v>15</v>
      </c>
      <c r="G805" s="113">
        <v>143.22874999999999</v>
      </c>
    </row>
    <row r="806" spans="1:7" s="168" customFormat="1" ht="16.5" hidden="1" outlineLevel="1" x14ac:dyDescent="0.25">
      <c r="A806" s="120"/>
      <c r="B806" s="118" t="s">
        <v>830</v>
      </c>
      <c r="C806" s="112">
        <v>2017</v>
      </c>
      <c r="D806" s="119">
        <v>0.4</v>
      </c>
      <c r="E806" s="113">
        <v>105</v>
      </c>
      <c r="F806" s="113">
        <v>15</v>
      </c>
      <c r="G806" s="113">
        <v>167.21940000000001</v>
      </c>
    </row>
    <row r="807" spans="1:7" s="168" customFormat="1" ht="16.5" hidden="1" outlineLevel="1" x14ac:dyDescent="0.25">
      <c r="A807" s="120"/>
      <c r="B807" s="118" t="s">
        <v>831</v>
      </c>
      <c r="C807" s="112">
        <v>2017</v>
      </c>
      <c r="D807" s="119">
        <v>0.4</v>
      </c>
      <c r="E807" s="113">
        <v>88</v>
      </c>
      <c r="F807" s="113">
        <v>15</v>
      </c>
      <c r="G807" s="113">
        <v>70.683190000000096</v>
      </c>
    </row>
    <row r="808" spans="1:7" s="168" customFormat="1" ht="16.5" hidden="1" outlineLevel="1" x14ac:dyDescent="0.25">
      <c r="A808" s="120"/>
      <c r="B808" s="118" t="s">
        <v>832</v>
      </c>
      <c r="C808" s="112">
        <v>2017</v>
      </c>
      <c r="D808" s="119">
        <v>0.4</v>
      </c>
      <c r="E808" s="113">
        <v>57</v>
      </c>
      <c r="F808" s="113">
        <v>15</v>
      </c>
      <c r="G808" s="113">
        <v>54.85427</v>
      </c>
    </row>
    <row r="809" spans="1:7" s="168" customFormat="1" ht="16.5" hidden="1" outlineLevel="1" x14ac:dyDescent="0.25">
      <c r="A809" s="120"/>
      <c r="B809" s="118" t="s">
        <v>833</v>
      </c>
      <c r="C809" s="112">
        <v>2017</v>
      </c>
      <c r="D809" s="119">
        <v>0.4</v>
      </c>
      <c r="E809" s="113">
        <v>31</v>
      </c>
      <c r="F809" s="113">
        <v>15</v>
      </c>
      <c r="G809" s="113">
        <v>59.563540000000003</v>
      </c>
    </row>
    <row r="810" spans="1:7" s="168" customFormat="1" ht="16.5" hidden="1" outlineLevel="1" x14ac:dyDescent="0.25">
      <c r="A810" s="120"/>
      <c r="B810" s="118" t="s">
        <v>834</v>
      </c>
      <c r="C810" s="112">
        <v>2017</v>
      </c>
      <c r="D810" s="119">
        <v>0.4</v>
      </c>
      <c r="E810" s="113">
        <v>67</v>
      </c>
      <c r="F810" s="113">
        <v>15</v>
      </c>
      <c r="G810" s="113">
        <v>75.296390000000002</v>
      </c>
    </row>
    <row r="811" spans="1:7" s="168" customFormat="1" ht="16.5" hidden="1" outlineLevel="1" x14ac:dyDescent="0.25">
      <c r="A811" s="120"/>
      <c r="B811" s="118" t="s">
        <v>835</v>
      </c>
      <c r="C811" s="112">
        <v>2017</v>
      </c>
      <c r="D811" s="119">
        <v>0.4</v>
      </c>
      <c r="E811" s="113">
        <v>74</v>
      </c>
      <c r="F811" s="113">
        <v>15</v>
      </c>
      <c r="G811" s="113">
        <v>94.890709999999999</v>
      </c>
    </row>
    <row r="812" spans="1:7" s="168" customFormat="1" ht="16.5" hidden="1" outlineLevel="1" x14ac:dyDescent="0.25">
      <c r="A812" s="120"/>
      <c r="B812" s="118" t="s">
        <v>836</v>
      </c>
      <c r="C812" s="112">
        <v>2017</v>
      </c>
      <c r="D812" s="119">
        <v>0.4</v>
      </c>
      <c r="E812" s="113">
        <v>69</v>
      </c>
      <c r="F812" s="113">
        <v>15</v>
      </c>
      <c r="G812" s="113">
        <v>114.94050999999999</v>
      </c>
    </row>
    <row r="813" spans="1:7" s="168" customFormat="1" ht="16.5" hidden="1" outlineLevel="1" x14ac:dyDescent="0.25">
      <c r="A813" s="120"/>
      <c r="B813" s="118" t="s">
        <v>837</v>
      </c>
      <c r="C813" s="112">
        <v>2017</v>
      </c>
      <c r="D813" s="119">
        <v>0.4</v>
      </c>
      <c r="E813" s="113">
        <v>75</v>
      </c>
      <c r="F813" s="113">
        <v>15</v>
      </c>
      <c r="G813" s="113">
        <v>85.15946000000001</v>
      </c>
    </row>
    <row r="814" spans="1:7" s="168" customFormat="1" ht="16.5" hidden="1" outlineLevel="1" x14ac:dyDescent="0.25">
      <c r="A814" s="120"/>
      <c r="B814" s="118" t="s">
        <v>838</v>
      </c>
      <c r="C814" s="112">
        <v>2017</v>
      </c>
      <c r="D814" s="119">
        <v>0.4</v>
      </c>
      <c r="E814" s="113">
        <v>60</v>
      </c>
      <c r="F814" s="113">
        <v>15</v>
      </c>
      <c r="G814" s="113">
        <v>84.793109999999999</v>
      </c>
    </row>
    <row r="815" spans="1:7" s="168" customFormat="1" ht="16.5" hidden="1" outlineLevel="1" x14ac:dyDescent="0.25">
      <c r="A815" s="120"/>
      <c r="B815" s="118" t="s">
        <v>839</v>
      </c>
      <c r="C815" s="112">
        <v>2017</v>
      </c>
      <c r="D815" s="119">
        <v>0.4</v>
      </c>
      <c r="E815" s="113">
        <v>105</v>
      </c>
      <c r="F815" s="113">
        <v>15</v>
      </c>
      <c r="G815" s="113">
        <v>123.74936</v>
      </c>
    </row>
    <row r="816" spans="1:7" s="168" customFormat="1" ht="16.5" hidden="1" outlineLevel="1" x14ac:dyDescent="0.25">
      <c r="A816" s="120"/>
      <c r="B816" s="118" t="s">
        <v>840</v>
      </c>
      <c r="C816" s="112">
        <v>2017</v>
      </c>
      <c r="D816" s="119">
        <v>0.4</v>
      </c>
      <c r="E816" s="113">
        <v>92</v>
      </c>
      <c r="F816" s="113">
        <v>15</v>
      </c>
      <c r="G816" s="113">
        <v>88.938779999999994</v>
      </c>
    </row>
    <row r="817" spans="1:7" s="168" customFormat="1" ht="16.5" hidden="1" outlineLevel="1" x14ac:dyDescent="0.25">
      <c r="A817" s="120"/>
      <c r="B817" s="118" t="s">
        <v>841</v>
      </c>
      <c r="C817" s="112">
        <v>2017</v>
      </c>
      <c r="D817" s="119">
        <v>0.4</v>
      </c>
      <c r="E817" s="113">
        <v>90</v>
      </c>
      <c r="F817" s="113">
        <v>15</v>
      </c>
      <c r="G817" s="113">
        <v>139.16154999999998</v>
      </c>
    </row>
    <row r="818" spans="1:7" s="168" customFormat="1" ht="16.5" hidden="1" outlineLevel="1" x14ac:dyDescent="0.25">
      <c r="A818" s="120"/>
      <c r="B818" s="118" t="s">
        <v>842</v>
      </c>
      <c r="C818" s="112">
        <v>2017</v>
      </c>
      <c r="D818" s="119">
        <v>0.4</v>
      </c>
      <c r="E818" s="113">
        <v>220</v>
      </c>
      <c r="F818" s="113">
        <v>30</v>
      </c>
      <c r="G818" s="113">
        <v>211.45218</v>
      </c>
    </row>
    <row r="819" spans="1:7" s="168" customFormat="1" ht="16.5" hidden="1" outlineLevel="1" x14ac:dyDescent="0.25">
      <c r="A819" s="120"/>
      <c r="B819" s="118" t="s">
        <v>843</v>
      </c>
      <c r="C819" s="112">
        <v>2017</v>
      </c>
      <c r="D819" s="113">
        <v>0.4</v>
      </c>
      <c r="E819" s="113">
        <v>159</v>
      </c>
      <c r="F819" s="113">
        <v>15</v>
      </c>
      <c r="G819" s="113">
        <v>127.61006</v>
      </c>
    </row>
    <row r="820" spans="1:7" s="168" customFormat="1" ht="16.5" hidden="1" outlineLevel="1" x14ac:dyDescent="0.25">
      <c r="A820" s="120"/>
      <c r="B820" s="118" t="s">
        <v>844</v>
      </c>
      <c r="C820" s="112">
        <v>2017</v>
      </c>
      <c r="D820" s="113">
        <v>0.4</v>
      </c>
      <c r="E820" s="113">
        <v>21</v>
      </c>
      <c r="F820" s="113">
        <v>15</v>
      </c>
      <c r="G820" s="113">
        <v>35.549529999999997</v>
      </c>
    </row>
    <row r="821" spans="1:7" s="168" customFormat="1" ht="16.5" hidden="1" outlineLevel="1" x14ac:dyDescent="0.25">
      <c r="A821" s="120"/>
      <c r="B821" s="118" t="s">
        <v>845</v>
      </c>
      <c r="C821" s="112">
        <v>2017</v>
      </c>
      <c r="D821" s="113">
        <v>0.4</v>
      </c>
      <c r="E821" s="113">
        <v>38</v>
      </c>
      <c r="F821" s="113">
        <v>15</v>
      </c>
      <c r="G821" s="113">
        <v>42.650529999999996</v>
      </c>
    </row>
    <row r="822" spans="1:7" s="168" customFormat="1" ht="16.5" hidden="1" outlineLevel="1" x14ac:dyDescent="0.25">
      <c r="A822" s="120"/>
      <c r="B822" s="118" t="s">
        <v>846</v>
      </c>
      <c r="C822" s="112">
        <v>2017</v>
      </c>
      <c r="D822" s="113">
        <v>0.4</v>
      </c>
      <c r="E822" s="113">
        <v>80</v>
      </c>
      <c r="F822" s="113">
        <v>15</v>
      </c>
      <c r="G822" s="113">
        <v>93.302179999999993</v>
      </c>
    </row>
    <row r="823" spans="1:7" s="168" customFormat="1" ht="16.5" hidden="1" outlineLevel="1" x14ac:dyDescent="0.25">
      <c r="A823" s="120"/>
      <c r="B823" s="118" t="s">
        <v>847</v>
      </c>
      <c r="C823" s="112">
        <v>2017</v>
      </c>
      <c r="D823" s="113">
        <v>0.4</v>
      </c>
      <c r="E823" s="113">
        <v>54</v>
      </c>
      <c r="F823" s="113">
        <v>15</v>
      </c>
      <c r="G823" s="113">
        <v>65.267020000000002</v>
      </c>
    </row>
    <row r="824" spans="1:7" s="168" customFormat="1" ht="16.5" hidden="1" outlineLevel="1" x14ac:dyDescent="0.25">
      <c r="A824" s="120"/>
      <c r="B824" s="118" t="s">
        <v>848</v>
      </c>
      <c r="C824" s="112">
        <v>2017</v>
      </c>
      <c r="D824" s="113">
        <v>0.4</v>
      </c>
      <c r="E824" s="113">
        <v>28</v>
      </c>
      <c r="F824" s="113">
        <v>15</v>
      </c>
      <c r="G824" s="113">
        <v>16.35575</v>
      </c>
    </row>
    <row r="825" spans="1:7" s="168" customFormat="1" ht="16.5" hidden="1" outlineLevel="1" x14ac:dyDescent="0.25">
      <c r="A825" s="120"/>
      <c r="B825" s="118" t="s">
        <v>849</v>
      </c>
      <c r="C825" s="112">
        <v>2017</v>
      </c>
      <c r="D825" s="113">
        <v>0.4</v>
      </c>
      <c r="E825" s="113">
        <v>28</v>
      </c>
      <c r="F825" s="113">
        <v>15</v>
      </c>
      <c r="G825" s="113">
        <v>19.973610000000001</v>
      </c>
    </row>
    <row r="826" spans="1:7" s="168" customFormat="1" ht="16.5" hidden="1" outlineLevel="1" x14ac:dyDescent="0.25">
      <c r="A826" s="120"/>
      <c r="B826" s="118" t="s">
        <v>850</v>
      </c>
      <c r="C826" s="112">
        <v>2017</v>
      </c>
      <c r="D826" s="113">
        <v>0.4</v>
      </c>
      <c r="E826" s="113">
        <v>98</v>
      </c>
      <c r="F826" s="113">
        <v>30</v>
      </c>
      <c r="G826" s="113">
        <v>67.072569999999999</v>
      </c>
    </row>
    <row r="827" spans="1:7" s="168" customFormat="1" ht="16.5" hidden="1" outlineLevel="1" x14ac:dyDescent="0.25">
      <c r="A827" s="120"/>
      <c r="B827" s="118" t="s">
        <v>851</v>
      </c>
      <c r="C827" s="112">
        <v>2017</v>
      </c>
      <c r="D827" s="113">
        <v>0.4</v>
      </c>
      <c r="E827" s="113">
        <v>141</v>
      </c>
      <c r="F827" s="113">
        <v>15</v>
      </c>
      <c r="G827" s="113">
        <v>144.20017999999999</v>
      </c>
    </row>
    <row r="828" spans="1:7" s="168" customFormat="1" ht="16.5" hidden="1" outlineLevel="1" x14ac:dyDescent="0.25">
      <c r="A828" s="120"/>
      <c r="B828" s="118" t="s">
        <v>852</v>
      </c>
      <c r="C828" s="112">
        <v>2017</v>
      </c>
      <c r="D828" s="113">
        <v>0.4</v>
      </c>
      <c r="E828" s="113">
        <v>42</v>
      </c>
      <c r="F828" s="113">
        <v>15</v>
      </c>
      <c r="G828" s="113">
        <v>89.541479999999993</v>
      </c>
    </row>
    <row r="829" spans="1:7" s="168" customFormat="1" ht="16.5" hidden="1" outlineLevel="1" x14ac:dyDescent="0.25">
      <c r="A829" s="120"/>
      <c r="B829" s="118" t="s">
        <v>853</v>
      </c>
      <c r="C829" s="112">
        <v>2017</v>
      </c>
      <c r="D829" s="113">
        <v>0.4</v>
      </c>
      <c r="E829" s="113">
        <v>217</v>
      </c>
      <c r="F829" s="113">
        <v>30</v>
      </c>
      <c r="G829" s="113">
        <v>362.45146</v>
      </c>
    </row>
    <row r="830" spans="1:7" s="168" customFormat="1" ht="16.5" hidden="1" outlineLevel="1" x14ac:dyDescent="0.25">
      <c r="A830" s="120"/>
      <c r="B830" s="118" t="s">
        <v>854</v>
      </c>
      <c r="C830" s="112">
        <v>2017</v>
      </c>
      <c r="D830" s="113">
        <v>0.4</v>
      </c>
      <c r="E830" s="113">
        <v>559</v>
      </c>
      <c r="F830" s="113">
        <v>60</v>
      </c>
      <c r="G830" s="113">
        <v>624.50746000000004</v>
      </c>
    </row>
    <row r="831" spans="1:7" s="168" customFormat="1" ht="16.5" hidden="1" outlineLevel="1" x14ac:dyDescent="0.25">
      <c r="A831" s="120"/>
      <c r="B831" s="118" t="s">
        <v>855</v>
      </c>
      <c r="C831" s="112">
        <v>2017</v>
      </c>
      <c r="D831" s="113">
        <v>0.4</v>
      </c>
      <c r="E831" s="113">
        <v>128</v>
      </c>
      <c r="F831" s="113">
        <v>15</v>
      </c>
      <c r="G831" s="113">
        <v>214.14723999999998</v>
      </c>
    </row>
    <row r="832" spans="1:7" s="168" customFormat="1" ht="16.5" hidden="1" outlineLevel="1" x14ac:dyDescent="0.25">
      <c r="A832" s="120"/>
      <c r="B832" s="118" t="s">
        <v>856</v>
      </c>
      <c r="C832" s="112">
        <v>2017</v>
      </c>
      <c r="D832" s="113">
        <v>0.4</v>
      </c>
      <c r="E832" s="113">
        <v>193</v>
      </c>
      <c r="F832" s="113">
        <v>45</v>
      </c>
      <c r="G832" s="113">
        <v>240.42325</v>
      </c>
    </row>
    <row r="833" spans="1:7" s="168" customFormat="1" ht="16.5" hidden="1" outlineLevel="1" x14ac:dyDescent="0.25">
      <c r="A833" s="120"/>
      <c r="B833" s="118" t="s">
        <v>857</v>
      </c>
      <c r="C833" s="112">
        <v>2017</v>
      </c>
      <c r="D833" s="113">
        <v>0.4</v>
      </c>
      <c r="E833" s="113">
        <v>154</v>
      </c>
      <c r="F833" s="113">
        <v>15</v>
      </c>
      <c r="G833" s="113">
        <v>274.26213000000001</v>
      </c>
    </row>
    <row r="834" spans="1:7" s="168" customFormat="1" ht="16.5" hidden="1" outlineLevel="1" x14ac:dyDescent="0.25">
      <c r="A834" s="120"/>
      <c r="B834" s="118" t="s">
        <v>858</v>
      </c>
      <c r="C834" s="112">
        <v>2017</v>
      </c>
      <c r="D834" s="113">
        <v>0.4</v>
      </c>
      <c r="E834" s="113">
        <v>342</v>
      </c>
      <c r="F834" s="113">
        <v>45</v>
      </c>
      <c r="G834" s="113">
        <v>526.14873</v>
      </c>
    </row>
    <row r="835" spans="1:7" s="168" customFormat="1" ht="16.5" hidden="1" outlineLevel="1" x14ac:dyDescent="0.25">
      <c r="A835" s="120"/>
      <c r="B835" s="118" t="s">
        <v>859</v>
      </c>
      <c r="C835" s="112">
        <v>2017</v>
      </c>
      <c r="D835" s="113">
        <v>0.4</v>
      </c>
      <c r="E835" s="113">
        <v>79</v>
      </c>
      <c r="F835" s="113">
        <v>30</v>
      </c>
      <c r="G835" s="113">
        <v>141.74894</v>
      </c>
    </row>
    <row r="836" spans="1:7" s="168" customFormat="1" ht="16.5" hidden="1" outlineLevel="1" x14ac:dyDescent="0.25">
      <c r="A836" s="120"/>
      <c r="B836" s="118" t="s">
        <v>860</v>
      </c>
      <c r="C836" s="112">
        <v>2017</v>
      </c>
      <c r="D836" s="113">
        <v>0.4</v>
      </c>
      <c r="E836" s="113">
        <v>65</v>
      </c>
      <c r="F836" s="113">
        <v>30</v>
      </c>
      <c r="G836" s="113">
        <v>70.966039999999992</v>
      </c>
    </row>
    <row r="837" spans="1:7" s="168" customFormat="1" ht="16.5" hidden="1" outlineLevel="1" x14ac:dyDescent="0.25">
      <c r="A837" s="120"/>
      <c r="B837" s="118" t="s">
        <v>861</v>
      </c>
      <c r="C837" s="112">
        <v>2017</v>
      </c>
      <c r="D837" s="113">
        <v>0.4</v>
      </c>
      <c r="E837" s="113">
        <v>84</v>
      </c>
      <c r="F837" s="113">
        <v>30</v>
      </c>
      <c r="G837" s="113">
        <v>148.15412000000001</v>
      </c>
    </row>
    <row r="838" spans="1:7" s="168" customFormat="1" ht="16.5" hidden="1" outlineLevel="1" x14ac:dyDescent="0.25">
      <c r="A838" s="120"/>
      <c r="B838" s="118" t="s">
        <v>862</v>
      </c>
      <c r="C838" s="112">
        <v>2017</v>
      </c>
      <c r="D838" s="113">
        <v>0.4</v>
      </c>
      <c r="E838" s="113">
        <v>162</v>
      </c>
      <c r="F838" s="113">
        <v>45</v>
      </c>
      <c r="G838" s="113">
        <v>174.21279999999999</v>
      </c>
    </row>
    <row r="839" spans="1:7" s="168" customFormat="1" ht="16.5" hidden="1" outlineLevel="1" x14ac:dyDescent="0.25">
      <c r="A839" s="120"/>
      <c r="B839" s="118" t="s">
        <v>863</v>
      </c>
      <c r="C839" s="112">
        <v>2017</v>
      </c>
      <c r="D839" s="113">
        <v>0.4</v>
      </c>
      <c r="E839" s="113">
        <v>210</v>
      </c>
      <c r="F839" s="113">
        <v>30</v>
      </c>
      <c r="G839" s="113">
        <v>131.14107000000001</v>
      </c>
    </row>
    <row r="840" spans="1:7" s="168" customFormat="1" ht="16.5" hidden="1" outlineLevel="1" x14ac:dyDescent="0.25">
      <c r="A840" s="120"/>
      <c r="B840" s="118" t="s">
        <v>864</v>
      </c>
      <c r="C840" s="112">
        <v>2017</v>
      </c>
      <c r="D840" s="113">
        <v>0.4</v>
      </c>
      <c r="E840" s="113">
        <v>405</v>
      </c>
      <c r="F840" s="113">
        <v>15</v>
      </c>
      <c r="G840" s="113">
        <v>474.77055000000001</v>
      </c>
    </row>
    <row r="841" spans="1:7" s="168" customFormat="1" ht="16.5" hidden="1" outlineLevel="1" x14ac:dyDescent="0.25">
      <c r="A841" s="120"/>
      <c r="B841" s="118" t="s">
        <v>865</v>
      </c>
      <c r="C841" s="112">
        <v>2017</v>
      </c>
      <c r="D841" s="113">
        <v>0.4</v>
      </c>
      <c r="E841" s="113">
        <v>64</v>
      </c>
      <c r="F841" s="113">
        <v>15</v>
      </c>
      <c r="G841" s="113">
        <v>70.108059999999995</v>
      </c>
    </row>
    <row r="842" spans="1:7" s="168" customFormat="1" ht="16.5" hidden="1" outlineLevel="1" x14ac:dyDescent="0.25">
      <c r="A842" s="120"/>
      <c r="B842" s="118" t="s">
        <v>866</v>
      </c>
      <c r="C842" s="112">
        <v>2017</v>
      </c>
      <c r="D842" s="113">
        <v>0.4</v>
      </c>
      <c r="E842" s="113">
        <v>150</v>
      </c>
      <c r="F842" s="113">
        <v>15</v>
      </c>
      <c r="G842" s="113">
        <v>183.35383999999999</v>
      </c>
    </row>
    <row r="843" spans="1:7" s="168" customFormat="1" ht="16.5" hidden="1" outlineLevel="1" x14ac:dyDescent="0.25">
      <c r="A843" s="120"/>
      <c r="B843" s="118" t="s">
        <v>867</v>
      </c>
      <c r="C843" s="112">
        <v>2017</v>
      </c>
      <c r="D843" s="113">
        <v>0.4</v>
      </c>
      <c r="E843" s="113">
        <v>6138</v>
      </c>
      <c r="F843" s="113">
        <v>460</v>
      </c>
      <c r="G843" s="113">
        <v>7592.508429999999</v>
      </c>
    </row>
    <row r="844" spans="1:7" s="168" customFormat="1" ht="16.5" hidden="1" outlineLevel="1" x14ac:dyDescent="0.25">
      <c r="A844" s="120"/>
      <c r="B844" s="118" t="s">
        <v>868</v>
      </c>
      <c r="C844" s="112">
        <v>2017</v>
      </c>
      <c r="D844" s="113">
        <v>0.4</v>
      </c>
      <c r="E844" s="113">
        <v>170</v>
      </c>
      <c r="F844" s="113">
        <v>15</v>
      </c>
      <c r="G844" s="113">
        <v>207.72026000000002</v>
      </c>
    </row>
    <row r="845" spans="1:7" s="168" customFormat="1" ht="16.5" hidden="1" outlineLevel="1" x14ac:dyDescent="0.25">
      <c r="A845" s="120"/>
      <c r="B845" s="118" t="s">
        <v>869</v>
      </c>
      <c r="C845" s="112">
        <v>2017</v>
      </c>
      <c r="D845" s="113">
        <v>0.4</v>
      </c>
      <c r="E845" s="113">
        <v>42</v>
      </c>
      <c r="F845" s="113">
        <v>5</v>
      </c>
      <c r="G845" s="113">
        <v>47.939</v>
      </c>
    </row>
    <row r="846" spans="1:7" s="168" customFormat="1" ht="16.5" hidden="1" outlineLevel="1" x14ac:dyDescent="0.25">
      <c r="A846" s="120"/>
      <c r="B846" s="118" t="s">
        <v>870</v>
      </c>
      <c r="C846" s="112">
        <v>2017</v>
      </c>
      <c r="D846" s="113">
        <v>0.4</v>
      </c>
      <c r="E846" s="113">
        <v>36</v>
      </c>
      <c r="F846" s="113">
        <v>15</v>
      </c>
      <c r="G846" s="113">
        <v>43.901249999999997</v>
      </c>
    </row>
    <row r="847" spans="1:7" s="168" customFormat="1" ht="16.5" hidden="1" outlineLevel="1" x14ac:dyDescent="0.25">
      <c r="A847" s="120"/>
      <c r="B847" s="118" t="s">
        <v>871</v>
      </c>
      <c r="C847" s="112">
        <v>2017</v>
      </c>
      <c r="D847" s="113">
        <v>0.4</v>
      </c>
      <c r="E847" s="113">
        <v>179</v>
      </c>
      <c r="F847" s="113">
        <v>5</v>
      </c>
      <c r="G847" s="113">
        <v>118.30689</v>
      </c>
    </row>
    <row r="848" spans="1:7" s="168" customFormat="1" ht="16.5" hidden="1" outlineLevel="1" x14ac:dyDescent="0.25">
      <c r="A848" s="120"/>
      <c r="B848" s="118" t="s">
        <v>872</v>
      </c>
      <c r="C848" s="112">
        <v>2017</v>
      </c>
      <c r="D848" s="113">
        <v>0.4</v>
      </c>
      <c r="E848" s="113">
        <v>108</v>
      </c>
      <c r="F848" s="113">
        <v>15</v>
      </c>
      <c r="G848" s="113">
        <v>124.89473</v>
      </c>
    </row>
    <row r="849" spans="1:7" s="168" customFormat="1" ht="16.5" hidden="1" outlineLevel="1" x14ac:dyDescent="0.25">
      <c r="A849" s="120"/>
      <c r="B849" s="118" t="s">
        <v>873</v>
      </c>
      <c r="C849" s="112">
        <v>2017</v>
      </c>
      <c r="D849" s="113">
        <v>0.4</v>
      </c>
      <c r="E849" s="113">
        <v>387</v>
      </c>
      <c r="F849" s="113">
        <v>15</v>
      </c>
      <c r="G849" s="113">
        <v>414.28768000000002</v>
      </c>
    </row>
    <row r="850" spans="1:7" s="168" customFormat="1" ht="16.5" hidden="1" outlineLevel="1" x14ac:dyDescent="0.25">
      <c r="A850" s="120"/>
      <c r="B850" s="118" t="s">
        <v>874</v>
      </c>
      <c r="C850" s="112">
        <v>2017</v>
      </c>
      <c r="D850" s="113">
        <v>0.4</v>
      </c>
      <c r="E850" s="113">
        <v>60</v>
      </c>
      <c r="F850" s="113">
        <v>15</v>
      </c>
      <c r="G850" s="113">
        <v>91.441839999999999</v>
      </c>
    </row>
    <row r="851" spans="1:7" s="168" customFormat="1" ht="16.5" hidden="1" outlineLevel="1" x14ac:dyDescent="0.25">
      <c r="A851" s="120"/>
      <c r="B851" s="118" t="s">
        <v>875</v>
      </c>
      <c r="C851" s="112">
        <v>2017</v>
      </c>
      <c r="D851" s="119">
        <v>0.4</v>
      </c>
      <c r="E851" s="113">
        <v>487</v>
      </c>
      <c r="F851" s="113">
        <v>45</v>
      </c>
      <c r="G851" s="113">
        <v>592.80376999999999</v>
      </c>
    </row>
    <row r="852" spans="1:7" s="168" customFormat="1" ht="16.5" hidden="1" outlineLevel="1" x14ac:dyDescent="0.25">
      <c r="A852" s="120"/>
      <c r="B852" s="118" t="s">
        <v>876</v>
      </c>
      <c r="C852" s="112">
        <v>2017</v>
      </c>
      <c r="D852" s="119">
        <v>0.4</v>
      </c>
      <c r="E852" s="113">
        <v>809</v>
      </c>
      <c r="F852" s="113">
        <v>90</v>
      </c>
      <c r="G852" s="113">
        <v>860.13133000000016</v>
      </c>
    </row>
    <row r="853" spans="1:7" s="168" customFormat="1" ht="16.5" hidden="1" outlineLevel="1" x14ac:dyDescent="0.25">
      <c r="A853" s="120"/>
      <c r="B853" s="118" t="s">
        <v>877</v>
      </c>
      <c r="C853" s="112">
        <v>2017</v>
      </c>
      <c r="D853" s="119">
        <v>0.4</v>
      </c>
      <c r="E853" s="113">
        <v>173</v>
      </c>
      <c r="F853" s="113">
        <v>45</v>
      </c>
      <c r="G853" s="113">
        <v>163.81062</v>
      </c>
    </row>
    <row r="854" spans="1:7" s="168" customFormat="1" ht="16.5" hidden="1" outlineLevel="1" x14ac:dyDescent="0.25">
      <c r="A854" s="120"/>
      <c r="B854" s="118" t="s">
        <v>878</v>
      </c>
      <c r="C854" s="112">
        <v>2017</v>
      </c>
      <c r="D854" s="119">
        <v>0.4</v>
      </c>
      <c r="E854" s="113">
        <v>257</v>
      </c>
      <c r="F854" s="113">
        <v>30</v>
      </c>
      <c r="G854" s="113">
        <v>441.94522000000001</v>
      </c>
    </row>
    <row r="855" spans="1:7" s="168" customFormat="1" ht="16.5" hidden="1" outlineLevel="1" x14ac:dyDescent="0.25">
      <c r="A855" s="120"/>
      <c r="B855" s="118" t="s">
        <v>879</v>
      </c>
      <c r="C855" s="112">
        <v>2017</v>
      </c>
      <c r="D855" s="119">
        <v>0.4</v>
      </c>
      <c r="E855" s="113">
        <v>199</v>
      </c>
      <c r="F855" s="113">
        <v>30</v>
      </c>
      <c r="G855" s="113">
        <v>308.42116999999996</v>
      </c>
    </row>
    <row r="856" spans="1:7" s="168" customFormat="1" ht="16.5" hidden="1" outlineLevel="1" x14ac:dyDescent="0.25">
      <c r="A856" s="120"/>
      <c r="B856" s="118" t="s">
        <v>880</v>
      </c>
      <c r="C856" s="112">
        <v>2017</v>
      </c>
      <c r="D856" s="119">
        <v>0.4</v>
      </c>
      <c r="E856" s="113">
        <v>361</v>
      </c>
      <c r="F856" s="113">
        <v>15</v>
      </c>
      <c r="G856" s="113">
        <v>551.14253000000008</v>
      </c>
    </row>
    <row r="857" spans="1:7" s="168" customFormat="1" ht="16.5" hidden="1" outlineLevel="1" x14ac:dyDescent="0.25">
      <c r="A857" s="120"/>
      <c r="B857" s="118" t="s">
        <v>882</v>
      </c>
      <c r="C857" s="112">
        <v>2017</v>
      </c>
      <c r="D857" s="119">
        <v>0.4</v>
      </c>
      <c r="E857" s="113">
        <v>32</v>
      </c>
      <c r="F857" s="113">
        <v>15</v>
      </c>
      <c r="G857" s="113">
        <v>47.960949999999997</v>
      </c>
    </row>
    <row r="858" spans="1:7" s="168" customFormat="1" ht="16.5" hidden="1" outlineLevel="1" x14ac:dyDescent="0.25">
      <c r="A858" s="120"/>
      <c r="B858" s="118" t="s">
        <v>881</v>
      </c>
      <c r="C858" s="112">
        <v>2017</v>
      </c>
      <c r="D858" s="119">
        <v>0.4</v>
      </c>
      <c r="E858" s="113">
        <v>90</v>
      </c>
      <c r="F858" s="113">
        <v>15</v>
      </c>
      <c r="G858" s="113">
        <v>108.85513</v>
      </c>
    </row>
    <row r="859" spans="1:7" ht="16.5" hidden="1" outlineLevel="1" x14ac:dyDescent="0.25">
      <c r="A859" s="103"/>
      <c r="B859" s="118"/>
      <c r="C859" s="112"/>
      <c r="D859" s="119"/>
      <c r="E859" s="113"/>
      <c r="F859" s="113"/>
      <c r="G859" s="113"/>
    </row>
    <row r="860" spans="1:7" s="168" customFormat="1" ht="16.5" hidden="1" outlineLevel="1" x14ac:dyDescent="0.25">
      <c r="A860" s="120"/>
      <c r="B860" s="118" t="s">
        <v>883</v>
      </c>
      <c r="C860" s="112">
        <v>2018</v>
      </c>
      <c r="D860" s="119">
        <v>10</v>
      </c>
      <c r="E860" s="113">
        <v>7</v>
      </c>
      <c r="F860" s="113">
        <v>15</v>
      </c>
      <c r="G860" s="113">
        <v>18.779820000000001</v>
      </c>
    </row>
    <row r="861" spans="1:7" s="168" customFormat="1" ht="16.5" hidden="1" outlineLevel="1" x14ac:dyDescent="0.25">
      <c r="A861" s="120"/>
      <c r="B861" s="118" t="s">
        <v>884</v>
      </c>
      <c r="C861" s="112">
        <v>2018</v>
      </c>
      <c r="D861" s="119">
        <v>0.4</v>
      </c>
      <c r="E861" s="113">
        <v>271</v>
      </c>
      <c r="F861" s="113">
        <v>15</v>
      </c>
      <c r="G861" s="113">
        <v>400.30639000000002</v>
      </c>
    </row>
    <row r="862" spans="1:7" s="168" customFormat="1" ht="16.5" hidden="1" outlineLevel="1" x14ac:dyDescent="0.25">
      <c r="A862" s="120"/>
      <c r="B862" s="118" t="s">
        <v>885</v>
      </c>
      <c r="C862" s="112">
        <v>2018</v>
      </c>
      <c r="D862" s="119">
        <v>0.4</v>
      </c>
      <c r="E862" s="113">
        <v>27</v>
      </c>
      <c r="F862" s="113">
        <v>10</v>
      </c>
      <c r="G862" s="113">
        <v>83.006630000000001</v>
      </c>
    </row>
    <row r="863" spans="1:7" s="168" customFormat="1" ht="16.5" hidden="1" outlineLevel="1" x14ac:dyDescent="0.25">
      <c r="A863" s="120"/>
      <c r="B863" s="118" t="s">
        <v>886</v>
      </c>
      <c r="C863" s="112">
        <v>2018</v>
      </c>
      <c r="D863" s="119">
        <v>0.4</v>
      </c>
      <c r="E863" s="113">
        <v>49</v>
      </c>
      <c r="F863" s="113">
        <v>10</v>
      </c>
      <c r="G863" s="113">
        <v>93.397210000000001</v>
      </c>
    </row>
    <row r="864" spans="1:7" s="168" customFormat="1" ht="16.5" hidden="1" outlineLevel="1" x14ac:dyDescent="0.25">
      <c r="A864" s="120"/>
      <c r="B864" s="118" t="s">
        <v>887</v>
      </c>
      <c r="C864" s="112">
        <v>2018</v>
      </c>
      <c r="D864" s="119">
        <v>0.4</v>
      </c>
      <c r="E864" s="113">
        <v>390</v>
      </c>
      <c r="F864" s="113">
        <v>15</v>
      </c>
      <c r="G864" s="113">
        <v>349.22507000000002</v>
      </c>
    </row>
    <row r="865" spans="1:7" s="168" customFormat="1" ht="16.5" hidden="1" outlineLevel="1" x14ac:dyDescent="0.25">
      <c r="A865" s="120"/>
      <c r="B865" s="118" t="s">
        <v>888</v>
      </c>
      <c r="C865" s="112">
        <v>2018</v>
      </c>
      <c r="D865" s="119">
        <v>0.4</v>
      </c>
      <c r="E865" s="113">
        <v>8</v>
      </c>
      <c r="F865" s="113">
        <v>15</v>
      </c>
      <c r="G865" s="113">
        <v>70.632019999999997</v>
      </c>
    </row>
    <row r="866" spans="1:7" s="168" customFormat="1" ht="16.5" hidden="1" outlineLevel="1" x14ac:dyDescent="0.25">
      <c r="A866" s="120"/>
      <c r="B866" s="118" t="s">
        <v>889</v>
      </c>
      <c r="C866" s="112">
        <v>2018</v>
      </c>
      <c r="D866" s="119">
        <v>10</v>
      </c>
      <c r="E866" s="113">
        <v>12</v>
      </c>
      <c r="F866" s="113">
        <v>10</v>
      </c>
      <c r="G866" s="113">
        <v>61.120230000000006</v>
      </c>
    </row>
    <row r="867" spans="1:7" s="168" customFormat="1" ht="16.5" hidden="1" outlineLevel="1" x14ac:dyDescent="0.25">
      <c r="A867" s="120"/>
      <c r="B867" s="118" t="s">
        <v>890</v>
      </c>
      <c r="C867" s="112">
        <v>2018</v>
      </c>
      <c r="D867" s="119">
        <v>0.4</v>
      </c>
      <c r="E867" s="113">
        <v>625</v>
      </c>
      <c r="F867" s="113">
        <v>10</v>
      </c>
      <c r="G867" s="113">
        <v>625.69994999999994</v>
      </c>
    </row>
    <row r="868" spans="1:7" s="168" customFormat="1" ht="16.5" hidden="1" outlineLevel="1" x14ac:dyDescent="0.25">
      <c r="A868" s="120"/>
      <c r="B868" s="118" t="s">
        <v>891</v>
      </c>
      <c r="C868" s="112">
        <v>2018</v>
      </c>
      <c r="D868" s="119">
        <v>0.4</v>
      </c>
      <c r="E868" s="113">
        <v>106</v>
      </c>
      <c r="F868" s="113">
        <v>10</v>
      </c>
      <c r="G868" s="113">
        <v>150.56172000000001</v>
      </c>
    </row>
    <row r="869" spans="1:7" s="168" customFormat="1" ht="16.5" hidden="1" outlineLevel="1" x14ac:dyDescent="0.25">
      <c r="A869" s="120"/>
      <c r="B869" s="118" t="s">
        <v>892</v>
      </c>
      <c r="C869" s="112">
        <v>2018</v>
      </c>
      <c r="D869" s="119">
        <v>6</v>
      </c>
      <c r="E869" s="113">
        <v>18</v>
      </c>
      <c r="F869" s="113">
        <v>15</v>
      </c>
      <c r="G869" s="113">
        <v>345.63483999999994</v>
      </c>
    </row>
    <row r="870" spans="1:7" s="168" customFormat="1" ht="16.5" hidden="1" outlineLevel="1" x14ac:dyDescent="0.25">
      <c r="A870" s="120"/>
      <c r="B870" s="118" t="s">
        <v>893</v>
      </c>
      <c r="C870" s="112">
        <v>2018</v>
      </c>
      <c r="D870" s="119">
        <v>0.4</v>
      </c>
      <c r="E870" s="113">
        <v>242</v>
      </c>
      <c r="F870" s="113">
        <v>15</v>
      </c>
      <c r="G870" s="113">
        <v>245.69628</v>
      </c>
    </row>
    <row r="871" spans="1:7" s="168" customFormat="1" ht="16.5" hidden="1" outlineLevel="1" x14ac:dyDescent="0.25">
      <c r="A871" s="120"/>
      <c r="B871" s="118" t="s">
        <v>894</v>
      </c>
      <c r="C871" s="112">
        <v>2018</v>
      </c>
      <c r="D871" s="119">
        <v>10</v>
      </c>
      <c r="E871" s="113">
        <v>13</v>
      </c>
      <c r="F871" s="113">
        <v>10</v>
      </c>
      <c r="G871" s="113">
        <v>92.329059999999998</v>
      </c>
    </row>
    <row r="872" spans="1:7" s="168" customFormat="1" ht="16.5" hidden="1" outlineLevel="1" x14ac:dyDescent="0.25">
      <c r="A872" s="120"/>
      <c r="B872" s="118" t="s">
        <v>895</v>
      </c>
      <c r="C872" s="112">
        <v>2018</v>
      </c>
      <c r="D872" s="119">
        <v>0.4</v>
      </c>
      <c r="E872" s="113">
        <v>763</v>
      </c>
      <c r="F872" s="113">
        <v>7</v>
      </c>
      <c r="G872" s="113">
        <v>1026.61195</v>
      </c>
    </row>
    <row r="873" spans="1:7" s="168" customFormat="1" ht="16.5" hidden="1" outlineLevel="1" x14ac:dyDescent="0.25">
      <c r="A873" s="120"/>
      <c r="B873" s="118" t="s">
        <v>896</v>
      </c>
      <c r="C873" s="112">
        <v>2018</v>
      </c>
      <c r="D873" s="119">
        <v>10</v>
      </c>
      <c r="E873" s="113">
        <v>25</v>
      </c>
      <c r="F873" s="113">
        <v>15</v>
      </c>
      <c r="G873" s="113">
        <v>192.67022</v>
      </c>
    </row>
    <row r="874" spans="1:7" s="168" customFormat="1" ht="16.5" hidden="1" outlineLevel="1" x14ac:dyDescent="0.25">
      <c r="A874" s="120"/>
      <c r="B874" s="118" t="s">
        <v>897</v>
      </c>
      <c r="C874" s="112">
        <v>2018</v>
      </c>
      <c r="D874" s="119">
        <v>10</v>
      </c>
      <c r="E874" s="113">
        <v>1296</v>
      </c>
      <c r="F874" s="113">
        <v>15</v>
      </c>
      <c r="G874" s="113">
        <v>2318.33545</v>
      </c>
    </row>
    <row r="875" spans="1:7" s="168" customFormat="1" ht="16.5" hidden="1" outlineLevel="1" x14ac:dyDescent="0.25">
      <c r="A875" s="120"/>
      <c r="B875" s="118" t="s">
        <v>898</v>
      </c>
      <c r="C875" s="112">
        <v>2018</v>
      </c>
      <c r="D875" s="119">
        <v>0.4</v>
      </c>
      <c r="E875" s="113">
        <v>429</v>
      </c>
      <c r="F875" s="113">
        <v>15</v>
      </c>
      <c r="G875" s="113">
        <v>791.03664000000003</v>
      </c>
    </row>
    <row r="876" spans="1:7" s="168" customFormat="1" ht="16.5" hidden="1" outlineLevel="1" x14ac:dyDescent="0.25">
      <c r="A876" s="120"/>
      <c r="B876" s="118" t="s">
        <v>899</v>
      </c>
      <c r="C876" s="112">
        <v>2018</v>
      </c>
      <c r="D876" s="119">
        <v>10</v>
      </c>
      <c r="E876" s="113">
        <v>46</v>
      </c>
      <c r="F876" s="113">
        <v>15</v>
      </c>
      <c r="G876" s="113">
        <v>91.587029999999999</v>
      </c>
    </row>
    <row r="877" spans="1:7" s="168" customFormat="1" ht="16.5" hidden="1" outlineLevel="1" x14ac:dyDescent="0.25">
      <c r="A877" s="120"/>
      <c r="B877" s="118" t="s">
        <v>900</v>
      </c>
      <c r="C877" s="112">
        <v>2018</v>
      </c>
      <c r="D877" s="119">
        <v>0.4</v>
      </c>
      <c r="E877" s="113">
        <v>26</v>
      </c>
      <c r="F877" s="113">
        <v>15</v>
      </c>
      <c r="G877" s="113">
        <v>85.30538</v>
      </c>
    </row>
    <row r="878" spans="1:7" s="168" customFormat="1" ht="16.5" hidden="1" outlineLevel="1" x14ac:dyDescent="0.25">
      <c r="A878" s="120"/>
      <c r="B878" s="118" t="s">
        <v>457</v>
      </c>
      <c r="C878" s="112">
        <v>2018</v>
      </c>
      <c r="D878" s="119">
        <v>0.4</v>
      </c>
      <c r="E878" s="113">
        <v>425</v>
      </c>
      <c r="F878" s="113">
        <v>15</v>
      </c>
      <c r="G878" s="113">
        <v>157.18761999999998</v>
      </c>
    </row>
    <row r="879" spans="1:7" s="168" customFormat="1" ht="16.5" hidden="1" outlineLevel="1" x14ac:dyDescent="0.25">
      <c r="A879" s="120"/>
      <c r="B879" s="118" t="s">
        <v>901</v>
      </c>
      <c r="C879" s="112">
        <v>2018</v>
      </c>
      <c r="D879" s="119">
        <v>10</v>
      </c>
      <c r="E879" s="113">
        <v>14</v>
      </c>
      <c r="F879" s="113">
        <v>15</v>
      </c>
      <c r="G879" s="113">
        <v>133.76192</v>
      </c>
    </row>
    <row r="880" spans="1:7" s="168" customFormat="1" ht="16.5" hidden="1" outlineLevel="1" x14ac:dyDescent="0.25">
      <c r="A880" s="120"/>
      <c r="B880" s="118" t="s">
        <v>902</v>
      </c>
      <c r="C880" s="112">
        <v>2018</v>
      </c>
      <c r="D880" s="119">
        <v>0.4</v>
      </c>
      <c r="E880" s="113">
        <v>58</v>
      </c>
      <c r="F880" s="113">
        <v>15</v>
      </c>
      <c r="G880" s="113">
        <v>118.19914</v>
      </c>
    </row>
    <row r="881" spans="1:7" s="168" customFormat="1" ht="16.5" hidden="1" outlineLevel="1" x14ac:dyDescent="0.25">
      <c r="A881" s="120"/>
      <c r="B881" s="118" t="s">
        <v>903</v>
      </c>
      <c r="C881" s="112">
        <v>2018</v>
      </c>
      <c r="D881" s="119">
        <v>0.4</v>
      </c>
      <c r="E881" s="113">
        <v>160</v>
      </c>
      <c r="F881" s="113">
        <v>30</v>
      </c>
      <c r="G881" s="113">
        <v>276.53895</v>
      </c>
    </row>
    <row r="882" spans="1:7" s="168" customFormat="1" ht="16.5" hidden="1" outlineLevel="1" x14ac:dyDescent="0.25">
      <c r="A882" s="120"/>
      <c r="B882" s="118" t="s">
        <v>904</v>
      </c>
      <c r="C882" s="112">
        <v>2018</v>
      </c>
      <c r="D882" s="119">
        <v>0.4</v>
      </c>
      <c r="E882" s="113">
        <v>229</v>
      </c>
      <c r="F882" s="113">
        <v>15</v>
      </c>
      <c r="G882" s="113">
        <v>336.57370000000003</v>
      </c>
    </row>
    <row r="883" spans="1:7" s="168" customFormat="1" ht="16.5" hidden="1" outlineLevel="1" x14ac:dyDescent="0.25">
      <c r="A883" s="120"/>
      <c r="B883" s="118" t="s">
        <v>905</v>
      </c>
      <c r="C883" s="112">
        <v>2018</v>
      </c>
      <c r="D883" s="119">
        <v>0.4</v>
      </c>
      <c r="E883" s="113">
        <v>215</v>
      </c>
      <c r="F883" s="113">
        <v>15</v>
      </c>
      <c r="G883" s="113">
        <v>322.78872999999999</v>
      </c>
    </row>
    <row r="884" spans="1:7" s="168" customFormat="1" ht="16.5" hidden="1" outlineLevel="1" x14ac:dyDescent="0.25">
      <c r="A884" s="120"/>
      <c r="B884" s="118" t="s">
        <v>906</v>
      </c>
      <c r="C884" s="112">
        <v>2018</v>
      </c>
      <c r="D884" s="119">
        <v>6</v>
      </c>
      <c r="E884" s="113">
        <v>4</v>
      </c>
      <c r="F884" s="113">
        <v>10</v>
      </c>
      <c r="G884" s="113">
        <v>53.97616</v>
      </c>
    </row>
    <row r="885" spans="1:7" s="168" customFormat="1" ht="16.5" hidden="1" outlineLevel="1" x14ac:dyDescent="0.25">
      <c r="A885" s="120"/>
      <c r="B885" s="118" t="s">
        <v>907</v>
      </c>
      <c r="C885" s="112">
        <v>2018</v>
      </c>
      <c r="D885" s="119">
        <v>10</v>
      </c>
      <c r="E885" s="113">
        <v>366</v>
      </c>
      <c r="F885" s="113">
        <v>10</v>
      </c>
      <c r="G885" s="113">
        <v>581.66305999999997</v>
      </c>
    </row>
    <row r="886" spans="1:7" s="168" customFormat="1" ht="16.5" hidden="1" outlineLevel="1" x14ac:dyDescent="0.25">
      <c r="A886" s="120"/>
      <c r="B886" s="118" t="s">
        <v>908</v>
      </c>
      <c r="C886" s="112">
        <v>2018</v>
      </c>
      <c r="D886" s="119">
        <v>10</v>
      </c>
      <c r="E886" s="113">
        <v>414</v>
      </c>
      <c r="F886" s="113">
        <v>15</v>
      </c>
      <c r="G886" s="113">
        <v>441.12405999999999</v>
      </c>
    </row>
    <row r="887" spans="1:7" s="168" customFormat="1" ht="16.5" hidden="1" outlineLevel="1" x14ac:dyDescent="0.25">
      <c r="A887" s="120"/>
      <c r="B887" s="118" t="s">
        <v>909</v>
      </c>
      <c r="C887" s="112">
        <v>2018</v>
      </c>
      <c r="D887" s="119">
        <v>10</v>
      </c>
      <c r="E887" s="113">
        <v>330</v>
      </c>
      <c r="F887" s="113">
        <v>15</v>
      </c>
      <c r="G887" s="113">
        <v>479.39495999999997</v>
      </c>
    </row>
    <row r="888" spans="1:7" s="168" customFormat="1" ht="16.5" hidden="1" outlineLevel="1" x14ac:dyDescent="0.25">
      <c r="A888" s="120"/>
      <c r="B888" s="118" t="s">
        <v>910</v>
      </c>
      <c r="C888" s="112">
        <v>2018</v>
      </c>
      <c r="D888" s="119">
        <v>10</v>
      </c>
      <c r="E888" s="113">
        <v>19</v>
      </c>
      <c r="F888" s="113">
        <v>15</v>
      </c>
      <c r="G888" s="113">
        <v>50.53293</v>
      </c>
    </row>
    <row r="889" spans="1:7" s="168" customFormat="1" ht="16.5" hidden="1" outlineLevel="1" x14ac:dyDescent="0.25">
      <c r="A889" s="120"/>
      <c r="B889" s="118" t="s">
        <v>911</v>
      </c>
      <c r="C889" s="112">
        <v>2018</v>
      </c>
      <c r="D889" s="119">
        <v>0.4</v>
      </c>
      <c r="E889" s="113">
        <v>41</v>
      </c>
      <c r="F889" s="113">
        <v>15</v>
      </c>
      <c r="G889" s="113">
        <v>156.67313000000001</v>
      </c>
    </row>
    <row r="890" spans="1:7" s="168" customFormat="1" ht="16.5" hidden="1" outlineLevel="1" x14ac:dyDescent="0.25">
      <c r="A890" s="120"/>
      <c r="B890" s="118" t="s">
        <v>912</v>
      </c>
      <c r="C890" s="112">
        <v>2018</v>
      </c>
      <c r="D890" s="119">
        <v>10</v>
      </c>
      <c r="E890" s="113">
        <v>548</v>
      </c>
      <c r="F890" s="113">
        <v>149</v>
      </c>
      <c r="G890" s="113">
        <v>2248.2078999999999</v>
      </c>
    </row>
    <row r="891" spans="1:7" s="168" customFormat="1" ht="16.5" hidden="1" outlineLevel="1" x14ac:dyDescent="0.25">
      <c r="A891" s="120"/>
      <c r="B891" s="118" t="s">
        <v>913</v>
      </c>
      <c r="C891" s="112">
        <v>2018</v>
      </c>
      <c r="D891" s="119">
        <v>0.4</v>
      </c>
      <c r="E891" s="113">
        <v>44</v>
      </c>
      <c r="F891" s="113">
        <v>149</v>
      </c>
      <c r="G891" s="113">
        <v>520.82004000000006</v>
      </c>
    </row>
    <row r="892" spans="1:7" s="168" customFormat="1" ht="16.5" hidden="1" outlineLevel="1" x14ac:dyDescent="0.25">
      <c r="A892" s="120"/>
      <c r="B892" s="118" t="s">
        <v>914</v>
      </c>
      <c r="C892" s="112">
        <v>2018</v>
      </c>
      <c r="D892" s="119">
        <v>10</v>
      </c>
      <c r="E892" s="113">
        <v>477</v>
      </c>
      <c r="F892" s="113">
        <v>7</v>
      </c>
      <c r="G892" s="113">
        <v>790.35934999999995</v>
      </c>
    </row>
    <row r="893" spans="1:7" s="168" customFormat="1" ht="16.5" hidden="1" outlineLevel="1" x14ac:dyDescent="0.25">
      <c r="A893" s="120"/>
      <c r="B893" s="118" t="s">
        <v>915</v>
      </c>
      <c r="C893" s="112">
        <v>2018</v>
      </c>
      <c r="D893" s="119">
        <v>0.4</v>
      </c>
      <c r="E893" s="113">
        <v>327</v>
      </c>
      <c r="F893" s="113">
        <v>10</v>
      </c>
      <c r="G893" s="113">
        <v>381.69765000000001</v>
      </c>
    </row>
    <row r="894" spans="1:7" s="168" customFormat="1" ht="16.5" hidden="1" outlineLevel="1" x14ac:dyDescent="0.25">
      <c r="A894" s="120"/>
      <c r="B894" s="118" t="s">
        <v>916</v>
      </c>
      <c r="C894" s="112">
        <v>2018</v>
      </c>
      <c r="D894" s="119">
        <v>0.4</v>
      </c>
      <c r="E894" s="113">
        <v>68</v>
      </c>
      <c r="F894" s="113">
        <v>15</v>
      </c>
      <c r="G894" s="113">
        <v>128.52735999999999</v>
      </c>
    </row>
    <row r="895" spans="1:7" s="168" customFormat="1" ht="16.5" hidden="1" outlineLevel="1" x14ac:dyDescent="0.25">
      <c r="A895" s="120"/>
      <c r="B895" s="118" t="s">
        <v>917</v>
      </c>
      <c r="C895" s="112">
        <v>2018</v>
      </c>
      <c r="D895" s="119">
        <v>0.4</v>
      </c>
      <c r="E895" s="113">
        <v>28</v>
      </c>
      <c r="F895" s="113">
        <v>5</v>
      </c>
      <c r="G895" s="113">
        <v>98.466210000000004</v>
      </c>
    </row>
    <row r="896" spans="1:7" s="168" customFormat="1" ht="16.5" hidden="1" outlineLevel="1" x14ac:dyDescent="0.25">
      <c r="A896" s="120"/>
      <c r="B896" s="118" t="s">
        <v>918</v>
      </c>
      <c r="C896" s="112">
        <v>2018</v>
      </c>
      <c r="D896" s="119">
        <v>10</v>
      </c>
      <c r="E896" s="113">
        <v>5</v>
      </c>
      <c r="F896" s="113">
        <v>10</v>
      </c>
      <c r="G896" s="113">
        <v>27.373900000000003</v>
      </c>
    </row>
    <row r="897" spans="1:7" s="168" customFormat="1" ht="16.5" hidden="1" outlineLevel="1" x14ac:dyDescent="0.25">
      <c r="A897" s="120"/>
      <c r="B897" s="118" t="s">
        <v>919</v>
      </c>
      <c r="C897" s="112">
        <v>2018</v>
      </c>
      <c r="D897" s="119">
        <v>10</v>
      </c>
      <c r="E897" s="113">
        <v>12</v>
      </c>
      <c r="F897" s="113">
        <v>10</v>
      </c>
      <c r="G897" s="113">
        <v>28.724490000000003</v>
      </c>
    </row>
    <row r="898" spans="1:7" s="168" customFormat="1" ht="16.5" hidden="1" outlineLevel="1" x14ac:dyDescent="0.25">
      <c r="A898" s="120"/>
      <c r="B898" s="118" t="s">
        <v>920</v>
      </c>
      <c r="C898" s="112">
        <v>2018</v>
      </c>
      <c r="D898" s="119">
        <v>0.4</v>
      </c>
      <c r="E898" s="113">
        <v>856</v>
      </c>
      <c r="F898" s="113">
        <v>10</v>
      </c>
      <c r="G898" s="113">
        <v>1039.0840900000001</v>
      </c>
    </row>
    <row r="899" spans="1:7" s="168" customFormat="1" ht="16.5" hidden="1" outlineLevel="1" x14ac:dyDescent="0.25">
      <c r="A899" s="120"/>
      <c r="B899" s="118" t="s">
        <v>921</v>
      </c>
      <c r="C899" s="112">
        <v>2018</v>
      </c>
      <c r="D899" s="119">
        <v>0.4</v>
      </c>
      <c r="E899" s="113">
        <v>188</v>
      </c>
      <c r="F899" s="113">
        <v>5</v>
      </c>
      <c r="G899" s="113">
        <v>205.51239999999999</v>
      </c>
    </row>
    <row r="900" spans="1:7" s="168" customFormat="1" ht="16.5" hidden="1" outlineLevel="1" x14ac:dyDescent="0.25">
      <c r="A900" s="120"/>
      <c r="B900" s="118" t="s">
        <v>922</v>
      </c>
      <c r="C900" s="112">
        <v>2018</v>
      </c>
      <c r="D900" s="119">
        <v>0.4</v>
      </c>
      <c r="E900" s="113">
        <v>19</v>
      </c>
      <c r="F900" s="113">
        <v>15</v>
      </c>
      <c r="G900" s="113">
        <v>365.18000999999998</v>
      </c>
    </row>
    <row r="901" spans="1:7" s="168" customFormat="1" ht="16.5" hidden="1" outlineLevel="1" x14ac:dyDescent="0.25">
      <c r="A901" s="120"/>
      <c r="B901" s="118" t="s">
        <v>923</v>
      </c>
      <c r="C901" s="112">
        <v>2018</v>
      </c>
      <c r="D901" s="119">
        <v>0.4</v>
      </c>
      <c r="E901" s="113">
        <v>786</v>
      </c>
      <c r="F901" s="113">
        <v>5</v>
      </c>
      <c r="G901" s="113">
        <v>887.48693999999989</v>
      </c>
    </row>
    <row r="902" spans="1:7" s="168" customFormat="1" ht="16.5" hidden="1" outlineLevel="1" x14ac:dyDescent="0.25">
      <c r="A902" s="120"/>
      <c r="B902" s="118" t="s">
        <v>924</v>
      </c>
      <c r="C902" s="112">
        <v>2018</v>
      </c>
      <c r="D902" s="119">
        <v>10</v>
      </c>
      <c r="E902" s="113">
        <v>16</v>
      </c>
      <c r="F902" s="113">
        <v>15</v>
      </c>
      <c r="G902" s="113">
        <v>50.466999999999999</v>
      </c>
    </row>
    <row r="903" spans="1:7" s="168" customFormat="1" ht="16.5" hidden="1" outlineLevel="1" x14ac:dyDescent="0.25">
      <c r="A903" s="120"/>
      <c r="B903" s="118" t="s">
        <v>925</v>
      </c>
      <c r="C903" s="112">
        <v>2018</v>
      </c>
      <c r="D903" s="119">
        <v>0.4</v>
      </c>
      <c r="E903" s="113">
        <v>170</v>
      </c>
      <c r="F903" s="113">
        <v>15</v>
      </c>
      <c r="G903" s="113">
        <v>324.82191999999998</v>
      </c>
    </row>
    <row r="904" spans="1:7" s="168" customFormat="1" ht="16.5" hidden="1" outlineLevel="1" x14ac:dyDescent="0.25">
      <c r="A904" s="120"/>
      <c r="B904" s="118" t="s">
        <v>926</v>
      </c>
      <c r="C904" s="112">
        <v>2018</v>
      </c>
      <c r="D904" s="119">
        <v>0.4</v>
      </c>
      <c r="E904" s="113">
        <v>621</v>
      </c>
      <c r="F904" s="113">
        <v>10</v>
      </c>
      <c r="G904" s="113">
        <v>780.61446000000012</v>
      </c>
    </row>
    <row r="905" spans="1:7" s="168" customFormat="1" ht="16.5" hidden="1" outlineLevel="1" x14ac:dyDescent="0.25">
      <c r="A905" s="120"/>
      <c r="B905" s="118" t="s">
        <v>927</v>
      </c>
      <c r="C905" s="112">
        <v>2018</v>
      </c>
      <c r="D905" s="119">
        <v>0.4</v>
      </c>
      <c r="E905" s="113">
        <v>17</v>
      </c>
      <c r="F905" s="113">
        <v>15</v>
      </c>
      <c r="G905" s="113">
        <v>71.85127</v>
      </c>
    </row>
    <row r="906" spans="1:7" s="168" customFormat="1" ht="16.5" hidden="1" outlineLevel="1" x14ac:dyDescent="0.25">
      <c r="A906" s="120"/>
      <c r="B906" s="118" t="s">
        <v>928</v>
      </c>
      <c r="C906" s="112">
        <v>2018</v>
      </c>
      <c r="D906" s="119">
        <v>0.4</v>
      </c>
      <c r="E906" s="113">
        <v>200</v>
      </c>
      <c r="F906" s="113">
        <v>15</v>
      </c>
      <c r="G906" s="113">
        <v>298.60028999999997</v>
      </c>
    </row>
    <row r="907" spans="1:7" s="168" customFormat="1" ht="16.5" hidden="1" outlineLevel="1" x14ac:dyDescent="0.25">
      <c r="A907" s="120"/>
      <c r="B907" s="118" t="s">
        <v>929</v>
      </c>
      <c r="C907" s="112">
        <v>2018</v>
      </c>
      <c r="D907" s="119">
        <v>0.4</v>
      </c>
      <c r="E907" s="113">
        <v>83</v>
      </c>
      <c r="F907" s="113">
        <v>15</v>
      </c>
      <c r="G907" s="113">
        <v>111.59882</v>
      </c>
    </row>
    <row r="908" spans="1:7" s="168" customFormat="1" ht="16.5" hidden="1" outlineLevel="1" x14ac:dyDescent="0.25">
      <c r="A908" s="120"/>
      <c r="B908" s="118" t="s">
        <v>930</v>
      </c>
      <c r="C908" s="112">
        <v>2018</v>
      </c>
      <c r="D908" s="119">
        <v>10</v>
      </c>
      <c r="E908" s="113">
        <v>217</v>
      </c>
      <c r="F908" s="113">
        <v>15</v>
      </c>
      <c r="G908" s="113">
        <v>675.98219999999992</v>
      </c>
    </row>
    <row r="909" spans="1:7" s="168" customFormat="1" ht="16.5" hidden="1" outlineLevel="1" x14ac:dyDescent="0.25">
      <c r="A909" s="120"/>
      <c r="B909" s="118" t="s">
        <v>931</v>
      </c>
      <c r="C909" s="112">
        <v>2018</v>
      </c>
      <c r="D909" s="119">
        <v>0.4</v>
      </c>
      <c r="E909" s="113">
        <v>439</v>
      </c>
      <c r="F909" s="113">
        <v>15</v>
      </c>
      <c r="G909" s="113">
        <v>643.63589000000002</v>
      </c>
    </row>
    <row r="910" spans="1:7" s="168" customFormat="1" ht="16.5" hidden="1" outlineLevel="1" x14ac:dyDescent="0.25">
      <c r="A910" s="120"/>
      <c r="B910" s="118" t="s">
        <v>932</v>
      </c>
      <c r="C910" s="112">
        <v>2018</v>
      </c>
      <c r="D910" s="119">
        <v>6</v>
      </c>
      <c r="E910" s="113">
        <v>23</v>
      </c>
      <c r="F910" s="113">
        <v>15</v>
      </c>
      <c r="G910" s="113">
        <v>100.57466000000001</v>
      </c>
    </row>
    <row r="911" spans="1:7" s="168" customFormat="1" ht="16.5" hidden="1" outlineLevel="1" x14ac:dyDescent="0.25">
      <c r="A911" s="120"/>
      <c r="B911" s="118" t="s">
        <v>933</v>
      </c>
      <c r="C911" s="112">
        <v>2018</v>
      </c>
      <c r="D911" s="119">
        <v>0.4</v>
      </c>
      <c r="E911" s="113">
        <v>30</v>
      </c>
      <c r="F911" s="113">
        <v>15</v>
      </c>
      <c r="G911" s="113">
        <v>61.474080000000001</v>
      </c>
    </row>
    <row r="912" spans="1:7" s="168" customFormat="1" ht="16.5" hidden="1" outlineLevel="1" x14ac:dyDescent="0.25">
      <c r="A912" s="120"/>
      <c r="B912" s="118" t="s">
        <v>934</v>
      </c>
      <c r="C912" s="112">
        <v>2018</v>
      </c>
      <c r="D912" s="119">
        <v>10</v>
      </c>
      <c r="E912" s="113">
        <v>5</v>
      </c>
      <c r="F912" s="113">
        <v>120</v>
      </c>
      <c r="G912" s="113">
        <v>132.64282</v>
      </c>
    </row>
    <row r="913" spans="1:7" s="168" customFormat="1" ht="16.5" hidden="1" outlineLevel="1" x14ac:dyDescent="0.25">
      <c r="A913" s="120"/>
      <c r="B913" s="118" t="s">
        <v>935</v>
      </c>
      <c r="C913" s="112">
        <v>2018</v>
      </c>
      <c r="D913" s="119">
        <v>10</v>
      </c>
      <c r="E913" s="113">
        <v>200</v>
      </c>
      <c r="F913" s="113">
        <v>15</v>
      </c>
      <c r="G913" s="113">
        <v>442.01347999999996</v>
      </c>
    </row>
    <row r="914" spans="1:7" s="168" customFormat="1" ht="16.5" hidden="1" outlineLevel="1" x14ac:dyDescent="0.25">
      <c r="A914" s="120"/>
      <c r="B914" s="118" t="s">
        <v>936</v>
      </c>
      <c r="C914" s="112">
        <v>2018</v>
      </c>
      <c r="D914" s="119">
        <v>0.4</v>
      </c>
      <c r="E914" s="113">
        <v>177</v>
      </c>
      <c r="F914" s="113">
        <v>15</v>
      </c>
      <c r="G914" s="113">
        <v>299.28273999999999</v>
      </c>
    </row>
    <row r="915" spans="1:7" s="168" customFormat="1" ht="16.5" hidden="1" outlineLevel="1" x14ac:dyDescent="0.25">
      <c r="A915" s="120"/>
      <c r="B915" s="118" t="s">
        <v>937</v>
      </c>
      <c r="C915" s="112">
        <v>2018</v>
      </c>
      <c r="D915" s="119">
        <v>10</v>
      </c>
      <c r="E915" s="113">
        <v>31</v>
      </c>
      <c r="F915" s="113">
        <v>10</v>
      </c>
      <c r="G915" s="113">
        <v>291.45019000000002</v>
      </c>
    </row>
    <row r="916" spans="1:7" s="168" customFormat="1" ht="16.5" hidden="1" outlineLevel="1" x14ac:dyDescent="0.25">
      <c r="A916" s="120"/>
      <c r="B916" s="118" t="s">
        <v>938</v>
      </c>
      <c r="C916" s="112">
        <v>2018</v>
      </c>
      <c r="D916" s="119">
        <v>0.4</v>
      </c>
      <c r="E916" s="113">
        <v>1421</v>
      </c>
      <c r="F916" s="113">
        <v>15</v>
      </c>
      <c r="G916" s="113">
        <v>1734.1340600000001</v>
      </c>
    </row>
    <row r="917" spans="1:7" s="168" customFormat="1" ht="16.5" hidden="1" outlineLevel="1" x14ac:dyDescent="0.25">
      <c r="A917" s="120"/>
      <c r="B917" s="118" t="s">
        <v>939</v>
      </c>
      <c r="C917" s="112">
        <v>2018</v>
      </c>
      <c r="D917" s="119">
        <v>0.4</v>
      </c>
      <c r="E917" s="113">
        <v>227</v>
      </c>
      <c r="F917" s="113">
        <v>10</v>
      </c>
      <c r="G917" s="113">
        <v>263.76072999999997</v>
      </c>
    </row>
    <row r="918" spans="1:7" s="168" customFormat="1" ht="16.5" hidden="1" outlineLevel="1" x14ac:dyDescent="0.25">
      <c r="A918" s="120"/>
      <c r="B918" s="118" t="s">
        <v>940</v>
      </c>
      <c r="C918" s="112">
        <v>2018</v>
      </c>
      <c r="D918" s="119">
        <v>0.4</v>
      </c>
      <c r="E918" s="113">
        <v>87</v>
      </c>
      <c r="F918" s="113">
        <v>15</v>
      </c>
      <c r="G918" s="113">
        <v>121.47609</v>
      </c>
    </row>
    <row r="919" spans="1:7" s="168" customFormat="1" ht="16.5" hidden="1" outlineLevel="1" x14ac:dyDescent="0.25">
      <c r="A919" s="120"/>
      <c r="B919" s="118" t="s">
        <v>941</v>
      </c>
      <c r="C919" s="112">
        <v>2018</v>
      </c>
      <c r="D919" s="119">
        <v>0.4</v>
      </c>
      <c r="E919" s="113">
        <v>70</v>
      </c>
      <c r="F919" s="113">
        <v>15</v>
      </c>
      <c r="G919" s="113">
        <v>173.10696999999999</v>
      </c>
    </row>
    <row r="920" spans="1:7" s="168" customFormat="1" ht="16.5" hidden="1" outlineLevel="1" x14ac:dyDescent="0.25">
      <c r="A920" s="120"/>
      <c r="B920" s="118" t="s">
        <v>942</v>
      </c>
      <c r="C920" s="112">
        <v>2018</v>
      </c>
      <c r="D920" s="119">
        <v>0.4</v>
      </c>
      <c r="E920" s="113">
        <v>125</v>
      </c>
      <c r="F920" s="113">
        <v>15</v>
      </c>
      <c r="G920" s="113">
        <v>192.72654999999997</v>
      </c>
    </row>
    <row r="921" spans="1:7" s="168" customFormat="1" ht="16.5" hidden="1" outlineLevel="1" x14ac:dyDescent="0.25">
      <c r="A921" s="120"/>
      <c r="B921" s="118" t="s">
        <v>943</v>
      </c>
      <c r="C921" s="112">
        <v>2018</v>
      </c>
      <c r="D921" s="119">
        <v>10</v>
      </c>
      <c r="E921" s="113">
        <v>312</v>
      </c>
      <c r="F921" s="113">
        <v>15</v>
      </c>
      <c r="G921" s="113">
        <v>1014.83624</v>
      </c>
    </row>
    <row r="922" spans="1:7" s="168" customFormat="1" ht="16.5" hidden="1" outlineLevel="1" x14ac:dyDescent="0.25">
      <c r="A922" s="120"/>
      <c r="B922" s="118" t="s">
        <v>944</v>
      </c>
      <c r="C922" s="112">
        <v>2018</v>
      </c>
      <c r="D922" s="119">
        <v>0.4</v>
      </c>
      <c r="E922" s="113">
        <v>244</v>
      </c>
      <c r="F922" s="113">
        <v>15</v>
      </c>
      <c r="G922" s="113">
        <v>1097.2725699999999</v>
      </c>
    </row>
    <row r="923" spans="1:7" s="168" customFormat="1" ht="16.5" hidden="1" outlineLevel="1" x14ac:dyDescent="0.25">
      <c r="A923" s="120"/>
      <c r="B923" s="118" t="s">
        <v>945</v>
      </c>
      <c r="C923" s="112">
        <v>2018</v>
      </c>
      <c r="D923" s="119">
        <v>0.4</v>
      </c>
      <c r="E923" s="113">
        <v>208</v>
      </c>
      <c r="F923" s="113">
        <v>15</v>
      </c>
      <c r="G923" s="113">
        <v>712.51099999999997</v>
      </c>
    </row>
    <row r="924" spans="1:7" s="168" customFormat="1" ht="16.5" hidden="1" outlineLevel="1" x14ac:dyDescent="0.25">
      <c r="A924" s="120"/>
      <c r="B924" s="118" t="s">
        <v>946</v>
      </c>
      <c r="C924" s="112">
        <v>2018</v>
      </c>
      <c r="D924" s="119">
        <v>10</v>
      </c>
      <c r="E924" s="113">
        <v>131</v>
      </c>
      <c r="F924" s="113">
        <v>15</v>
      </c>
      <c r="G924" s="113">
        <v>404.96678000000003</v>
      </c>
    </row>
    <row r="925" spans="1:7" s="168" customFormat="1" ht="16.5" hidden="1" outlineLevel="1" x14ac:dyDescent="0.25">
      <c r="A925" s="120"/>
      <c r="B925" s="118" t="s">
        <v>947</v>
      </c>
      <c r="C925" s="112">
        <v>2018</v>
      </c>
      <c r="D925" s="119">
        <v>10</v>
      </c>
      <c r="E925" s="113">
        <v>1108</v>
      </c>
      <c r="F925" s="113">
        <v>5</v>
      </c>
      <c r="G925" s="113">
        <v>2008.1838400000001</v>
      </c>
    </row>
    <row r="926" spans="1:7" s="168" customFormat="1" ht="16.5" hidden="1" outlineLevel="1" x14ac:dyDescent="0.25">
      <c r="A926" s="120"/>
      <c r="B926" s="118" t="s">
        <v>948</v>
      </c>
      <c r="C926" s="112">
        <v>2018</v>
      </c>
      <c r="D926" s="119">
        <v>10</v>
      </c>
      <c r="E926" s="113">
        <v>50</v>
      </c>
      <c r="F926" s="113">
        <v>15</v>
      </c>
      <c r="G926" s="113">
        <v>165.77653000000001</v>
      </c>
    </row>
    <row r="927" spans="1:7" s="168" customFormat="1" ht="16.5" hidden="1" outlineLevel="1" x14ac:dyDescent="0.25">
      <c r="A927" s="120"/>
      <c r="B927" s="118" t="s">
        <v>949</v>
      </c>
      <c r="C927" s="112">
        <v>2018</v>
      </c>
      <c r="D927" s="119">
        <v>0.4</v>
      </c>
      <c r="E927" s="113">
        <v>7</v>
      </c>
      <c r="F927" s="113">
        <v>15</v>
      </c>
      <c r="G927" s="113">
        <v>82.014160000000004</v>
      </c>
    </row>
    <row r="928" spans="1:7" s="168" customFormat="1" ht="16.5" hidden="1" outlineLevel="1" x14ac:dyDescent="0.25">
      <c r="A928" s="120"/>
      <c r="B928" s="118" t="s">
        <v>950</v>
      </c>
      <c r="C928" s="112">
        <v>2018</v>
      </c>
      <c r="D928" s="119">
        <v>0.4</v>
      </c>
      <c r="E928" s="113">
        <v>211.00000000000003</v>
      </c>
      <c r="F928" s="113">
        <v>15</v>
      </c>
      <c r="G928" s="113">
        <v>543.04683999999997</v>
      </c>
    </row>
    <row r="929" spans="1:7" s="168" customFormat="1" ht="16.5" hidden="1" outlineLevel="1" x14ac:dyDescent="0.25">
      <c r="A929" s="120"/>
      <c r="B929" s="118" t="s">
        <v>951</v>
      </c>
      <c r="C929" s="112">
        <v>2018</v>
      </c>
      <c r="D929" s="119">
        <v>0.4</v>
      </c>
      <c r="E929" s="113">
        <v>60</v>
      </c>
      <c r="F929" s="113">
        <v>15</v>
      </c>
      <c r="G929" s="113">
        <v>65.832059999999998</v>
      </c>
    </row>
    <row r="930" spans="1:7" s="168" customFormat="1" ht="16.5" hidden="1" outlineLevel="1" x14ac:dyDescent="0.25">
      <c r="A930" s="120"/>
      <c r="B930" s="118" t="s">
        <v>952</v>
      </c>
      <c r="C930" s="112">
        <v>2018</v>
      </c>
      <c r="D930" s="119">
        <v>10</v>
      </c>
      <c r="E930" s="113">
        <v>23</v>
      </c>
      <c r="F930" s="113">
        <v>15</v>
      </c>
      <c r="G930" s="113">
        <v>126.00641</v>
      </c>
    </row>
    <row r="931" spans="1:7" s="168" customFormat="1" ht="16.5" hidden="1" outlineLevel="1" x14ac:dyDescent="0.25">
      <c r="A931" s="120"/>
      <c r="B931" s="118" t="s">
        <v>953</v>
      </c>
      <c r="C931" s="112">
        <v>2018</v>
      </c>
      <c r="D931" s="119">
        <v>0.4</v>
      </c>
      <c r="E931" s="113">
        <v>382</v>
      </c>
      <c r="F931" s="113">
        <v>15</v>
      </c>
      <c r="G931" s="113">
        <v>445.01425999999998</v>
      </c>
    </row>
    <row r="932" spans="1:7" s="168" customFormat="1" ht="16.5" hidden="1" outlineLevel="1" x14ac:dyDescent="0.25">
      <c r="A932" s="120"/>
      <c r="B932" s="118" t="s">
        <v>954</v>
      </c>
      <c r="C932" s="112">
        <v>2018</v>
      </c>
      <c r="D932" s="119">
        <v>0.4</v>
      </c>
      <c r="E932" s="113">
        <v>124</v>
      </c>
      <c r="F932" s="113">
        <v>10</v>
      </c>
      <c r="G932" s="113">
        <v>173.64293000000001</v>
      </c>
    </row>
    <row r="933" spans="1:7" s="168" customFormat="1" ht="16.5" hidden="1" outlineLevel="1" x14ac:dyDescent="0.25">
      <c r="A933" s="120"/>
      <c r="B933" s="118" t="s">
        <v>955</v>
      </c>
      <c r="C933" s="112">
        <v>2018</v>
      </c>
      <c r="D933" s="119">
        <v>0.4</v>
      </c>
      <c r="E933" s="113">
        <v>138</v>
      </c>
      <c r="F933" s="113">
        <v>15</v>
      </c>
      <c r="G933" s="113">
        <v>171.55722</v>
      </c>
    </row>
    <row r="934" spans="1:7" s="168" customFormat="1" ht="16.5" hidden="1" outlineLevel="1" x14ac:dyDescent="0.25">
      <c r="A934" s="120"/>
      <c r="B934" s="118" t="s">
        <v>956</v>
      </c>
      <c r="C934" s="112">
        <v>2018</v>
      </c>
      <c r="D934" s="119">
        <v>0.4</v>
      </c>
      <c r="E934" s="113">
        <v>40</v>
      </c>
      <c r="F934" s="113">
        <v>15</v>
      </c>
      <c r="G934" s="113">
        <v>97.612780000000001</v>
      </c>
    </row>
    <row r="935" spans="1:7" s="168" customFormat="1" ht="16.5" hidden="1" outlineLevel="1" x14ac:dyDescent="0.25">
      <c r="A935" s="120"/>
      <c r="B935" s="118" t="s">
        <v>957</v>
      </c>
      <c r="C935" s="112">
        <v>2018</v>
      </c>
      <c r="D935" s="119">
        <v>0.4</v>
      </c>
      <c r="E935" s="113">
        <v>59</v>
      </c>
      <c r="F935" s="113">
        <v>15</v>
      </c>
      <c r="G935" s="113">
        <v>84.924589999999995</v>
      </c>
    </row>
    <row r="936" spans="1:7" s="168" customFormat="1" ht="16.5" hidden="1" outlineLevel="1" x14ac:dyDescent="0.25">
      <c r="A936" s="120"/>
      <c r="B936" s="118" t="s">
        <v>958</v>
      </c>
      <c r="C936" s="112">
        <v>2018</v>
      </c>
      <c r="D936" s="119">
        <v>0.4</v>
      </c>
      <c r="E936" s="113">
        <v>22</v>
      </c>
      <c r="F936" s="113">
        <v>15</v>
      </c>
      <c r="G936" s="113">
        <v>42.031220000000005</v>
      </c>
    </row>
    <row r="937" spans="1:7" s="168" customFormat="1" ht="16.5" hidden="1" outlineLevel="1" x14ac:dyDescent="0.25">
      <c r="A937" s="120"/>
      <c r="B937" s="118" t="s">
        <v>959</v>
      </c>
      <c r="C937" s="112">
        <v>2018</v>
      </c>
      <c r="D937" s="119">
        <v>0.4</v>
      </c>
      <c r="E937" s="113">
        <v>66</v>
      </c>
      <c r="F937" s="113">
        <v>5</v>
      </c>
      <c r="G937" s="113">
        <v>76.106970000000004</v>
      </c>
    </row>
    <row r="938" spans="1:7" s="168" customFormat="1" ht="16.5" hidden="1" outlineLevel="1" x14ac:dyDescent="0.25">
      <c r="A938" s="120"/>
      <c r="B938" s="118" t="s">
        <v>960</v>
      </c>
      <c r="C938" s="112">
        <v>2018</v>
      </c>
      <c r="D938" s="119">
        <v>0.4</v>
      </c>
      <c r="E938" s="113">
        <v>27</v>
      </c>
      <c r="F938" s="113">
        <v>8</v>
      </c>
      <c r="G938" s="113">
        <v>78.833970000000008</v>
      </c>
    </row>
    <row r="939" spans="1:7" s="168" customFormat="1" ht="16.5" hidden="1" outlineLevel="1" x14ac:dyDescent="0.25">
      <c r="A939" s="120"/>
      <c r="B939" s="118" t="s">
        <v>961</v>
      </c>
      <c r="C939" s="112">
        <v>2018</v>
      </c>
      <c r="D939" s="119">
        <v>0.4</v>
      </c>
      <c r="E939" s="113">
        <v>56</v>
      </c>
      <c r="F939" s="113">
        <v>5</v>
      </c>
      <c r="G939" s="113">
        <v>100.42315000000001</v>
      </c>
    </row>
    <row r="940" spans="1:7" s="168" customFormat="1" ht="16.5" hidden="1" outlineLevel="1" x14ac:dyDescent="0.25">
      <c r="A940" s="120"/>
      <c r="B940" s="118" t="s">
        <v>962</v>
      </c>
      <c r="C940" s="112">
        <v>2018</v>
      </c>
      <c r="D940" s="119">
        <v>0.4</v>
      </c>
      <c r="E940" s="113">
        <v>35</v>
      </c>
      <c r="F940" s="113">
        <v>15</v>
      </c>
      <c r="G940" s="113">
        <v>42.220359999999999</v>
      </c>
    </row>
    <row r="941" spans="1:7" s="168" customFormat="1" ht="16.5" hidden="1" outlineLevel="1" x14ac:dyDescent="0.25">
      <c r="A941" s="120"/>
      <c r="B941" s="118" t="s">
        <v>963</v>
      </c>
      <c r="C941" s="112">
        <v>2018</v>
      </c>
      <c r="D941" s="119">
        <v>0.4</v>
      </c>
      <c r="E941" s="113">
        <v>37</v>
      </c>
      <c r="F941" s="113">
        <v>15</v>
      </c>
      <c r="G941" s="113">
        <v>115.83732000000001</v>
      </c>
    </row>
    <row r="942" spans="1:7" s="168" customFormat="1" ht="16.5" hidden="1" outlineLevel="1" x14ac:dyDescent="0.25">
      <c r="A942" s="120"/>
      <c r="B942" s="118" t="s">
        <v>964</v>
      </c>
      <c r="C942" s="112">
        <v>2018</v>
      </c>
      <c r="D942" s="119">
        <v>0.4</v>
      </c>
      <c r="E942" s="113">
        <v>29</v>
      </c>
      <c r="F942" s="113">
        <v>15</v>
      </c>
      <c r="G942" s="113">
        <v>38.874269999999996</v>
      </c>
    </row>
    <row r="943" spans="1:7" s="168" customFormat="1" ht="16.5" hidden="1" outlineLevel="1" x14ac:dyDescent="0.25">
      <c r="A943" s="120"/>
      <c r="B943" s="118" t="s">
        <v>965</v>
      </c>
      <c r="C943" s="112">
        <v>2018</v>
      </c>
      <c r="D943" s="119">
        <v>10</v>
      </c>
      <c r="E943" s="113">
        <v>24</v>
      </c>
      <c r="F943" s="113">
        <v>3</v>
      </c>
      <c r="G943" s="113">
        <v>143.23775000000001</v>
      </c>
    </row>
    <row r="944" spans="1:7" s="168" customFormat="1" ht="16.5" hidden="1" outlineLevel="1" x14ac:dyDescent="0.25">
      <c r="A944" s="120"/>
      <c r="B944" s="118" t="s">
        <v>966</v>
      </c>
      <c r="C944" s="112">
        <v>2018</v>
      </c>
      <c r="D944" s="119">
        <v>0.4</v>
      </c>
      <c r="E944" s="113">
        <v>935</v>
      </c>
      <c r="F944" s="113">
        <v>15</v>
      </c>
      <c r="G944" s="113">
        <v>1327.5618999999999</v>
      </c>
    </row>
    <row r="945" spans="1:7" s="168" customFormat="1" ht="16.5" hidden="1" outlineLevel="1" x14ac:dyDescent="0.25">
      <c r="A945" s="120"/>
      <c r="B945" s="118" t="s">
        <v>967</v>
      </c>
      <c r="C945" s="112">
        <v>2018</v>
      </c>
      <c r="D945" s="119">
        <v>0.4</v>
      </c>
      <c r="E945" s="113">
        <v>46</v>
      </c>
      <c r="F945" s="113">
        <v>15</v>
      </c>
      <c r="G945" s="113">
        <v>116.95900999999999</v>
      </c>
    </row>
    <row r="946" spans="1:7" s="168" customFormat="1" ht="16.5" hidden="1" outlineLevel="1" x14ac:dyDescent="0.25">
      <c r="A946" s="120"/>
      <c r="B946" s="118" t="s">
        <v>968</v>
      </c>
      <c r="C946" s="112">
        <v>2018</v>
      </c>
      <c r="D946" s="119">
        <v>6</v>
      </c>
      <c r="E946" s="113">
        <v>6</v>
      </c>
      <c r="F946" s="113">
        <v>15</v>
      </c>
      <c r="G946" s="113">
        <v>31.2545</v>
      </c>
    </row>
    <row r="947" spans="1:7" s="168" customFormat="1" ht="16.5" hidden="1" outlineLevel="1" x14ac:dyDescent="0.25">
      <c r="A947" s="120"/>
      <c r="B947" s="118" t="s">
        <v>969</v>
      </c>
      <c r="C947" s="112">
        <v>2018</v>
      </c>
      <c r="D947" s="119">
        <v>0.4</v>
      </c>
      <c r="E947" s="113">
        <v>630</v>
      </c>
      <c r="F947" s="113">
        <v>15</v>
      </c>
      <c r="G947" s="113">
        <v>644.65422000000012</v>
      </c>
    </row>
    <row r="948" spans="1:7" s="168" customFormat="1" ht="16.5" hidden="1" outlineLevel="1" x14ac:dyDescent="0.25">
      <c r="A948" s="120"/>
      <c r="B948" s="118" t="s">
        <v>970</v>
      </c>
      <c r="C948" s="112">
        <v>2018</v>
      </c>
      <c r="D948" s="119">
        <v>10</v>
      </c>
      <c r="E948" s="113">
        <v>14</v>
      </c>
      <c r="F948" s="113">
        <v>10</v>
      </c>
      <c r="G948" s="113">
        <v>83.26682000000001</v>
      </c>
    </row>
    <row r="949" spans="1:7" s="168" customFormat="1" ht="16.5" hidden="1" outlineLevel="1" x14ac:dyDescent="0.25">
      <c r="A949" s="120"/>
      <c r="B949" s="118" t="s">
        <v>971</v>
      </c>
      <c r="C949" s="112">
        <v>2018</v>
      </c>
      <c r="D949" s="119">
        <v>0.4</v>
      </c>
      <c r="E949" s="113">
        <v>1062</v>
      </c>
      <c r="F949" s="113">
        <v>10</v>
      </c>
      <c r="G949" s="113">
        <v>1719.72613</v>
      </c>
    </row>
    <row r="950" spans="1:7" s="168" customFormat="1" ht="16.5" hidden="1" outlineLevel="1" x14ac:dyDescent="0.25">
      <c r="A950" s="120"/>
      <c r="B950" s="118" t="s">
        <v>972</v>
      </c>
      <c r="C950" s="112">
        <v>2018</v>
      </c>
      <c r="D950" s="119">
        <v>0.4</v>
      </c>
      <c r="E950" s="113">
        <v>174</v>
      </c>
      <c r="F950" s="113">
        <v>10</v>
      </c>
      <c r="G950" s="113">
        <v>267.12102000000004</v>
      </c>
    </row>
    <row r="951" spans="1:7" s="168" customFormat="1" ht="16.5" hidden="1" outlineLevel="1" x14ac:dyDescent="0.25">
      <c r="A951" s="120"/>
      <c r="B951" s="118" t="s">
        <v>973</v>
      </c>
      <c r="C951" s="112">
        <v>2018</v>
      </c>
      <c r="D951" s="119">
        <v>10</v>
      </c>
      <c r="E951" s="113">
        <v>46</v>
      </c>
      <c r="F951" s="113">
        <v>40</v>
      </c>
      <c r="G951" s="113">
        <v>175.56594999999999</v>
      </c>
    </row>
    <row r="952" spans="1:7" s="168" customFormat="1" ht="16.5" hidden="1" outlineLevel="1" x14ac:dyDescent="0.25">
      <c r="A952" s="120"/>
      <c r="B952" s="118" t="s">
        <v>974</v>
      </c>
      <c r="C952" s="112">
        <v>2018</v>
      </c>
      <c r="D952" s="119">
        <v>0.4</v>
      </c>
      <c r="E952" s="113">
        <v>45</v>
      </c>
      <c r="F952" s="113">
        <v>15</v>
      </c>
      <c r="G952" s="113">
        <v>86.345590000000001</v>
      </c>
    </row>
    <row r="953" spans="1:7" s="168" customFormat="1" ht="16.5" hidden="1" outlineLevel="1" x14ac:dyDescent="0.25">
      <c r="A953" s="120"/>
      <c r="B953" s="118" t="s">
        <v>975</v>
      </c>
      <c r="C953" s="112">
        <v>2018</v>
      </c>
      <c r="D953" s="119">
        <v>0.4</v>
      </c>
      <c r="E953" s="113">
        <v>26</v>
      </c>
      <c r="F953" s="113">
        <v>15</v>
      </c>
      <c r="G953" s="113">
        <v>79.807220000000001</v>
      </c>
    </row>
    <row r="954" spans="1:7" s="168" customFormat="1" ht="16.5" hidden="1" outlineLevel="1" x14ac:dyDescent="0.25">
      <c r="A954" s="120"/>
      <c r="B954" s="118" t="s">
        <v>976</v>
      </c>
      <c r="C954" s="112">
        <v>2018</v>
      </c>
      <c r="D954" s="119">
        <v>0.4</v>
      </c>
      <c r="E954" s="113">
        <v>24</v>
      </c>
      <c r="F954" s="113">
        <v>15</v>
      </c>
      <c r="G954" s="113">
        <v>74.607849999999999</v>
      </c>
    </row>
    <row r="955" spans="1:7" s="168" customFormat="1" ht="16.5" hidden="1" outlineLevel="1" x14ac:dyDescent="0.25">
      <c r="A955" s="120"/>
      <c r="B955" s="118" t="s">
        <v>977</v>
      </c>
      <c r="C955" s="112">
        <v>2018</v>
      </c>
      <c r="D955" s="119">
        <v>10</v>
      </c>
      <c r="E955" s="113">
        <v>16</v>
      </c>
      <c r="F955" s="113">
        <v>15</v>
      </c>
      <c r="G955" s="113">
        <v>116.62061</v>
      </c>
    </row>
    <row r="956" spans="1:7" s="168" customFormat="1" ht="16.5" hidden="1" outlineLevel="1" x14ac:dyDescent="0.25">
      <c r="A956" s="120"/>
      <c r="B956" s="118" t="s">
        <v>978</v>
      </c>
      <c r="C956" s="112">
        <v>2018</v>
      </c>
      <c r="D956" s="119">
        <v>10</v>
      </c>
      <c r="E956" s="113">
        <v>19</v>
      </c>
      <c r="F956" s="113">
        <v>10</v>
      </c>
      <c r="G956" s="113">
        <v>165.52030999999999</v>
      </c>
    </row>
    <row r="957" spans="1:7" s="168" customFormat="1" ht="16.5" hidden="1" outlineLevel="1" x14ac:dyDescent="0.25">
      <c r="A957" s="120"/>
      <c r="B957" s="118" t="s">
        <v>979</v>
      </c>
      <c r="C957" s="112">
        <v>2018</v>
      </c>
      <c r="D957" s="119">
        <v>0.4</v>
      </c>
      <c r="E957" s="113">
        <v>69</v>
      </c>
      <c r="F957" s="113">
        <v>10</v>
      </c>
      <c r="G957" s="113">
        <v>197.15422000000001</v>
      </c>
    </row>
    <row r="958" spans="1:7" s="168" customFormat="1" ht="16.5" hidden="1" outlineLevel="1" x14ac:dyDescent="0.25">
      <c r="A958" s="120"/>
      <c r="B958" s="118" t="s">
        <v>980</v>
      </c>
      <c r="C958" s="112">
        <v>2018</v>
      </c>
      <c r="D958" s="119">
        <v>0.4</v>
      </c>
      <c r="E958" s="113">
        <v>40</v>
      </c>
      <c r="F958" s="113">
        <v>10</v>
      </c>
      <c r="G958" s="113">
        <v>49.596940000000004</v>
      </c>
    </row>
    <row r="959" spans="1:7" s="168" customFormat="1" ht="16.5" hidden="1" outlineLevel="1" x14ac:dyDescent="0.25">
      <c r="A959" s="120"/>
      <c r="B959" s="118" t="s">
        <v>981</v>
      </c>
      <c r="C959" s="112">
        <v>2018</v>
      </c>
      <c r="D959" s="119">
        <v>0.4</v>
      </c>
      <c r="E959" s="113">
        <v>170</v>
      </c>
      <c r="F959" s="113">
        <v>15</v>
      </c>
      <c r="G959" s="113">
        <v>163.72494</v>
      </c>
    </row>
    <row r="960" spans="1:7" s="168" customFormat="1" ht="16.5" hidden="1" outlineLevel="1" x14ac:dyDescent="0.25">
      <c r="A960" s="120"/>
      <c r="B960" s="118" t="s">
        <v>982</v>
      </c>
      <c r="C960" s="112">
        <v>2018</v>
      </c>
      <c r="D960" s="119">
        <v>0.4</v>
      </c>
      <c r="E960" s="113">
        <v>135</v>
      </c>
      <c r="F960" s="113">
        <v>15</v>
      </c>
      <c r="G960" s="113">
        <v>202.81941</v>
      </c>
    </row>
    <row r="961" spans="1:7" s="168" customFormat="1" ht="16.5" hidden="1" outlineLevel="1" x14ac:dyDescent="0.25">
      <c r="A961" s="120"/>
      <c r="B961" s="118" t="s">
        <v>983</v>
      </c>
      <c r="C961" s="112">
        <v>2018</v>
      </c>
      <c r="D961" s="119">
        <v>0.4</v>
      </c>
      <c r="E961" s="113">
        <v>381</v>
      </c>
      <c r="F961" s="113">
        <v>15</v>
      </c>
      <c r="G961" s="113">
        <v>599.62047999999993</v>
      </c>
    </row>
    <row r="962" spans="1:7" s="168" customFormat="1" ht="16.5" hidden="1" outlineLevel="1" x14ac:dyDescent="0.25">
      <c r="A962" s="120"/>
      <c r="B962" s="118" t="s">
        <v>984</v>
      </c>
      <c r="C962" s="112">
        <v>2018</v>
      </c>
      <c r="D962" s="119">
        <v>0.4</v>
      </c>
      <c r="E962" s="113">
        <v>197</v>
      </c>
      <c r="F962" s="113">
        <v>15</v>
      </c>
      <c r="G962" s="113">
        <v>387.34468000000004</v>
      </c>
    </row>
    <row r="963" spans="1:7" s="168" customFormat="1" ht="16.5" hidden="1" outlineLevel="1" x14ac:dyDescent="0.25">
      <c r="A963" s="120"/>
      <c r="B963" s="118" t="s">
        <v>985</v>
      </c>
      <c r="C963" s="112">
        <v>2018</v>
      </c>
      <c r="D963" s="119">
        <v>0.4</v>
      </c>
      <c r="E963" s="113">
        <v>292</v>
      </c>
      <c r="F963" s="113">
        <v>10</v>
      </c>
      <c r="G963" s="113">
        <v>315.12771000000004</v>
      </c>
    </row>
    <row r="964" spans="1:7" s="168" customFormat="1" ht="16.5" hidden="1" outlineLevel="1" x14ac:dyDescent="0.25">
      <c r="A964" s="120"/>
      <c r="B964" s="118" t="s">
        <v>986</v>
      </c>
      <c r="C964" s="112">
        <v>2018</v>
      </c>
      <c r="D964" s="119">
        <v>0.4</v>
      </c>
      <c r="E964" s="113">
        <v>320</v>
      </c>
      <c r="F964" s="113">
        <v>15</v>
      </c>
      <c r="G964" s="113">
        <v>315.81604999999996</v>
      </c>
    </row>
    <row r="965" spans="1:7" s="168" customFormat="1" ht="16.5" hidden="1" outlineLevel="1" x14ac:dyDescent="0.25">
      <c r="A965" s="120"/>
      <c r="B965" s="118" t="s">
        <v>987</v>
      </c>
      <c r="C965" s="112">
        <v>2018</v>
      </c>
      <c r="D965" s="119">
        <v>0.4</v>
      </c>
      <c r="E965" s="113">
        <v>113</v>
      </c>
      <c r="F965" s="113">
        <v>15</v>
      </c>
      <c r="G965" s="113">
        <v>277.27401000000003</v>
      </c>
    </row>
    <row r="966" spans="1:7" s="168" customFormat="1" ht="16.5" hidden="1" outlineLevel="1" x14ac:dyDescent="0.25">
      <c r="A966" s="120"/>
      <c r="B966" s="118" t="s">
        <v>988</v>
      </c>
      <c r="C966" s="112">
        <v>2018</v>
      </c>
      <c r="D966" s="119">
        <v>0.4</v>
      </c>
      <c r="E966" s="113">
        <v>65</v>
      </c>
      <c r="F966" s="113">
        <v>8</v>
      </c>
      <c r="G966" s="113">
        <v>125.29926</v>
      </c>
    </row>
    <row r="967" spans="1:7" s="168" customFormat="1" ht="16.5" hidden="1" outlineLevel="1" x14ac:dyDescent="0.25">
      <c r="A967" s="120"/>
      <c r="B967" s="118" t="s">
        <v>989</v>
      </c>
      <c r="C967" s="112">
        <v>2018</v>
      </c>
      <c r="D967" s="119">
        <v>0.4</v>
      </c>
      <c r="E967" s="113">
        <v>62</v>
      </c>
      <c r="F967" s="113">
        <v>15</v>
      </c>
      <c r="G967" s="113">
        <v>135.46204999999998</v>
      </c>
    </row>
    <row r="968" spans="1:7" s="168" customFormat="1" ht="16.5" hidden="1" outlineLevel="1" x14ac:dyDescent="0.25">
      <c r="A968" s="120"/>
      <c r="B968" s="118" t="s">
        <v>990</v>
      </c>
      <c r="C968" s="112">
        <v>2018</v>
      </c>
      <c r="D968" s="119">
        <v>0.4</v>
      </c>
      <c r="E968" s="113">
        <v>315</v>
      </c>
      <c r="F968" s="113">
        <v>15</v>
      </c>
      <c r="G968" s="113">
        <v>363.37689999999998</v>
      </c>
    </row>
    <row r="969" spans="1:7" s="168" customFormat="1" ht="16.5" hidden="1" outlineLevel="1" x14ac:dyDescent="0.25">
      <c r="A969" s="120"/>
      <c r="B969" s="118" t="s">
        <v>991</v>
      </c>
      <c r="C969" s="112">
        <v>2018</v>
      </c>
      <c r="D969" s="119">
        <v>10</v>
      </c>
      <c r="E969" s="113">
        <v>568</v>
      </c>
      <c r="F969" s="113">
        <v>15</v>
      </c>
      <c r="G969" s="113">
        <v>931.53804000000002</v>
      </c>
    </row>
    <row r="970" spans="1:7" s="168" customFormat="1" ht="16.5" hidden="1" outlineLevel="1" x14ac:dyDescent="0.25">
      <c r="A970" s="120"/>
      <c r="B970" s="118" t="s">
        <v>992</v>
      </c>
      <c r="C970" s="112">
        <v>2018</v>
      </c>
      <c r="D970" s="119">
        <v>0.4</v>
      </c>
      <c r="E970" s="113">
        <v>699.00000000000011</v>
      </c>
      <c r="F970" s="113">
        <v>15</v>
      </c>
      <c r="G970" s="113">
        <v>977.52900999999997</v>
      </c>
    </row>
    <row r="971" spans="1:7" s="168" customFormat="1" ht="16.5" hidden="1" outlineLevel="1" x14ac:dyDescent="0.25">
      <c r="A971" s="120"/>
      <c r="B971" s="118" t="s">
        <v>993</v>
      </c>
      <c r="C971" s="112">
        <v>2018</v>
      </c>
      <c r="D971" s="119">
        <v>0.4</v>
      </c>
      <c r="E971" s="113">
        <v>99</v>
      </c>
      <c r="F971" s="113">
        <v>15</v>
      </c>
      <c r="G971" s="113">
        <v>191.31485999999998</v>
      </c>
    </row>
    <row r="972" spans="1:7" s="168" customFormat="1" ht="16.5" hidden="1" outlineLevel="1" x14ac:dyDescent="0.25">
      <c r="A972" s="120"/>
      <c r="B972" s="118" t="s">
        <v>994</v>
      </c>
      <c r="C972" s="112">
        <v>2018</v>
      </c>
      <c r="D972" s="119">
        <v>0.4</v>
      </c>
      <c r="E972" s="113">
        <v>113</v>
      </c>
      <c r="F972" s="113">
        <v>15</v>
      </c>
      <c r="G972" s="113">
        <v>188.15295999999998</v>
      </c>
    </row>
    <row r="973" spans="1:7" s="168" customFormat="1" ht="16.5" hidden="1" outlineLevel="1" x14ac:dyDescent="0.25">
      <c r="A973" s="120"/>
      <c r="B973" s="118" t="s">
        <v>995</v>
      </c>
      <c r="C973" s="112">
        <v>2018</v>
      </c>
      <c r="D973" s="119">
        <v>0.4</v>
      </c>
      <c r="E973" s="113">
        <v>46</v>
      </c>
      <c r="F973" s="113">
        <v>15</v>
      </c>
      <c r="G973" s="113">
        <v>116.84832</v>
      </c>
    </row>
    <row r="974" spans="1:7" s="168" customFormat="1" ht="16.5" hidden="1" outlineLevel="1" x14ac:dyDescent="0.25">
      <c r="A974" s="120"/>
      <c r="B974" s="118" t="s">
        <v>996</v>
      </c>
      <c r="C974" s="112">
        <v>2018</v>
      </c>
      <c r="D974" s="119">
        <v>0.4</v>
      </c>
      <c r="E974" s="113">
        <v>205</v>
      </c>
      <c r="F974" s="113">
        <v>15</v>
      </c>
      <c r="G974" s="113">
        <v>192.86744000000002</v>
      </c>
    </row>
    <row r="975" spans="1:7" s="168" customFormat="1" ht="16.5" hidden="1" outlineLevel="1" x14ac:dyDescent="0.25">
      <c r="A975" s="120"/>
      <c r="B975" s="118" t="s">
        <v>997</v>
      </c>
      <c r="C975" s="112">
        <v>2018</v>
      </c>
      <c r="D975" s="119">
        <v>0.4</v>
      </c>
      <c r="E975" s="113">
        <v>16</v>
      </c>
      <c r="F975" s="113">
        <v>15</v>
      </c>
      <c r="G975" s="113">
        <v>38.546570000000003</v>
      </c>
    </row>
    <row r="976" spans="1:7" s="168" customFormat="1" ht="16.5" hidden="1" outlineLevel="1" x14ac:dyDescent="0.25">
      <c r="A976" s="120"/>
      <c r="B976" s="118" t="s">
        <v>998</v>
      </c>
      <c r="C976" s="112">
        <v>2018</v>
      </c>
      <c r="D976" s="119">
        <v>0.4</v>
      </c>
      <c r="E976" s="113">
        <v>150</v>
      </c>
      <c r="F976" s="113">
        <v>15</v>
      </c>
      <c r="G976" s="113">
        <v>178.10907</v>
      </c>
    </row>
    <row r="977" spans="1:7" s="168" customFormat="1" ht="16.5" hidden="1" outlineLevel="1" x14ac:dyDescent="0.25">
      <c r="A977" s="120"/>
      <c r="B977" s="118" t="s">
        <v>999</v>
      </c>
      <c r="C977" s="112">
        <v>2018</v>
      </c>
      <c r="D977" s="119">
        <v>0.4</v>
      </c>
      <c r="E977" s="113">
        <v>53</v>
      </c>
      <c r="F977" s="113">
        <v>15</v>
      </c>
      <c r="G977" s="113">
        <v>127.29087</v>
      </c>
    </row>
    <row r="978" spans="1:7" s="168" customFormat="1" ht="16.5" hidden="1" outlineLevel="1" x14ac:dyDescent="0.25">
      <c r="A978" s="120"/>
      <c r="B978" s="118" t="s">
        <v>1000</v>
      </c>
      <c r="C978" s="112">
        <v>2018</v>
      </c>
      <c r="D978" s="119">
        <v>10</v>
      </c>
      <c r="E978" s="113">
        <v>3141</v>
      </c>
      <c r="F978" s="113">
        <v>14.26</v>
      </c>
      <c r="G978" s="113">
        <v>3427.4616800000003</v>
      </c>
    </row>
    <row r="979" spans="1:7" s="168" customFormat="1" ht="16.5" hidden="1" outlineLevel="1" x14ac:dyDescent="0.25">
      <c r="A979" s="120"/>
      <c r="B979" s="118" t="s">
        <v>1001</v>
      </c>
      <c r="C979" s="112">
        <v>2018</v>
      </c>
      <c r="D979" s="119">
        <v>0.4</v>
      </c>
      <c r="E979" s="113">
        <v>79</v>
      </c>
      <c r="F979" s="113">
        <v>15</v>
      </c>
      <c r="G979" s="113">
        <v>177.74789000000001</v>
      </c>
    </row>
    <row r="980" spans="1:7" s="168" customFormat="1" ht="16.5" hidden="1" outlineLevel="1" x14ac:dyDescent="0.25">
      <c r="A980" s="120"/>
      <c r="B980" s="118" t="s">
        <v>1002</v>
      </c>
      <c r="C980" s="112">
        <v>2018</v>
      </c>
      <c r="D980" s="119">
        <v>0.4</v>
      </c>
      <c r="E980" s="113">
        <v>15</v>
      </c>
      <c r="F980" s="113">
        <v>15</v>
      </c>
      <c r="G980" s="113">
        <v>60.812110000000004</v>
      </c>
    </row>
    <row r="981" spans="1:7" s="168" customFormat="1" ht="16.5" hidden="1" outlineLevel="1" x14ac:dyDescent="0.25">
      <c r="A981" s="120"/>
      <c r="B981" s="118" t="s">
        <v>1003</v>
      </c>
      <c r="C981" s="112">
        <v>2018</v>
      </c>
      <c r="D981" s="119">
        <v>0.4</v>
      </c>
      <c r="E981" s="113">
        <v>268</v>
      </c>
      <c r="F981" s="113">
        <v>15</v>
      </c>
      <c r="G981" s="113">
        <v>629.41134</v>
      </c>
    </row>
    <row r="982" spans="1:7" s="168" customFormat="1" ht="16.5" hidden="1" outlineLevel="1" x14ac:dyDescent="0.25">
      <c r="A982" s="120"/>
      <c r="B982" s="118" t="s">
        <v>1004</v>
      </c>
      <c r="C982" s="112">
        <v>2018</v>
      </c>
      <c r="D982" s="119">
        <v>0.4</v>
      </c>
      <c r="E982" s="113">
        <v>39</v>
      </c>
      <c r="F982" s="113">
        <v>15</v>
      </c>
      <c r="G982" s="113">
        <v>93.791149999999988</v>
      </c>
    </row>
    <row r="983" spans="1:7" s="168" customFormat="1" ht="16.5" hidden="1" outlineLevel="1" x14ac:dyDescent="0.25">
      <c r="A983" s="120"/>
      <c r="B983" s="118" t="s">
        <v>1005</v>
      </c>
      <c r="C983" s="112">
        <v>2018</v>
      </c>
      <c r="D983" s="119">
        <v>0.4</v>
      </c>
      <c r="E983" s="113">
        <v>59</v>
      </c>
      <c r="F983" s="113">
        <v>10</v>
      </c>
      <c r="G983" s="113">
        <v>120.00249000000001</v>
      </c>
    </row>
    <row r="984" spans="1:7" s="168" customFormat="1" ht="16.5" hidden="1" outlineLevel="1" x14ac:dyDescent="0.25">
      <c r="A984" s="120"/>
      <c r="B984" s="118" t="s">
        <v>1006</v>
      </c>
      <c r="C984" s="112">
        <v>2018</v>
      </c>
      <c r="D984" s="119">
        <v>0.4</v>
      </c>
      <c r="E984" s="113">
        <v>58</v>
      </c>
      <c r="F984" s="113">
        <v>10</v>
      </c>
      <c r="G984" s="113">
        <v>59.13935</v>
      </c>
    </row>
    <row r="985" spans="1:7" s="168" customFormat="1" ht="16.5" hidden="1" outlineLevel="1" x14ac:dyDescent="0.25">
      <c r="A985" s="120"/>
      <c r="B985" s="118" t="s">
        <v>1007</v>
      </c>
      <c r="C985" s="112">
        <v>2018</v>
      </c>
      <c r="D985" s="119">
        <v>0.4</v>
      </c>
      <c r="E985" s="113">
        <v>127</v>
      </c>
      <c r="F985" s="113">
        <v>15</v>
      </c>
      <c r="G985" s="113">
        <v>258.62081000000001</v>
      </c>
    </row>
    <row r="986" spans="1:7" s="168" customFormat="1" ht="16.5" hidden="1" outlineLevel="1" x14ac:dyDescent="0.25">
      <c r="A986" s="120"/>
      <c r="B986" s="118" t="s">
        <v>1008</v>
      </c>
      <c r="C986" s="112">
        <v>2018</v>
      </c>
      <c r="D986" s="119">
        <v>0.4</v>
      </c>
      <c r="E986" s="113">
        <v>170</v>
      </c>
      <c r="F986" s="113">
        <v>15</v>
      </c>
      <c r="G986" s="113">
        <v>253.56836999999999</v>
      </c>
    </row>
    <row r="987" spans="1:7" s="168" customFormat="1" ht="16.5" hidden="1" outlineLevel="1" x14ac:dyDescent="0.25">
      <c r="A987" s="120"/>
      <c r="B987" s="118" t="s">
        <v>1009</v>
      </c>
      <c r="C987" s="112">
        <v>2018</v>
      </c>
      <c r="D987" s="119">
        <v>0.4</v>
      </c>
      <c r="E987" s="113">
        <v>38</v>
      </c>
      <c r="F987" s="113">
        <v>0.5</v>
      </c>
      <c r="G987" s="113">
        <v>52.897820000000003</v>
      </c>
    </row>
    <row r="988" spans="1:7" s="168" customFormat="1" ht="16.5" hidden="1" outlineLevel="1" x14ac:dyDescent="0.25">
      <c r="A988" s="120"/>
      <c r="B988" s="118" t="s">
        <v>1010</v>
      </c>
      <c r="C988" s="112">
        <v>2018</v>
      </c>
      <c r="D988" s="119">
        <v>0.4</v>
      </c>
      <c r="E988" s="113">
        <v>31</v>
      </c>
      <c r="F988" s="113">
        <v>15</v>
      </c>
      <c r="G988" s="113">
        <v>90.82038</v>
      </c>
    </row>
    <row r="989" spans="1:7" s="168" customFormat="1" ht="16.5" hidden="1" outlineLevel="1" x14ac:dyDescent="0.25">
      <c r="A989" s="120"/>
      <c r="B989" s="118" t="s">
        <v>1011</v>
      </c>
      <c r="C989" s="112">
        <v>2018</v>
      </c>
      <c r="D989" s="119">
        <v>10</v>
      </c>
      <c r="E989" s="113">
        <v>247</v>
      </c>
      <c r="F989" s="113">
        <v>149</v>
      </c>
      <c r="G989" s="113">
        <v>458.17543000000001</v>
      </c>
    </row>
    <row r="990" spans="1:7" s="168" customFormat="1" ht="16.5" hidden="1" outlineLevel="1" x14ac:dyDescent="0.25">
      <c r="A990" s="120"/>
      <c r="B990" s="118" t="s">
        <v>1012</v>
      </c>
      <c r="C990" s="112">
        <v>2018</v>
      </c>
      <c r="D990" s="119">
        <v>10</v>
      </c>
      <c r="E990" s="113">
        <v>1024</v>
      </c>
      <c r="F990" s="113">
        <v>15</v>
      </c>
      <c r="G990" s="113">
        <v>1570.5053300000002</v>
      </c>
    </row>
    <row r="991" spans="1:7" s="168" customFormat="1" ht="16.5" hidden="1" outlineLevel="1" x14ac:dyDescent="0.25">
      <c r="A991" s="120"/>
      <c r="B991" s="118" t="s">
        <v>1013</v>
      </c>
      <c r="C991" s="112">
        <v>2018</v>
      </c>
      <c r="D991" s="119">
        <v>0.4</v>
      </c>
      <c r="E991" s="113">
        <v>58</v>
      </c>
      <c r="F991" s="113">
        <v>15</v>
      </c>
      <c r="G991" s="113">
        <v>202.60389999999998</v>
      </c>
    </row>
    <row r="992" spans="1:7" s="168" customFormat="1" ht="16.5" hidden="1" outlineLevel="1" x14ac:dyDescent="0.25">
      <c r="A992" s="120"/>
      <c r="B992" s="118" t="s">
        <v>1014</v>
      </c>
      <c r="C992" s="112">
        <v>2018</v>
      </c>
      <c r="D992" s="119">
        <v>0.4</v>
      </c>
      <c r="E992" s="113">
        <v>21</v>
      </c>
      <c r="F992" s="113">
        <v>15</v>
      </c>
      <c r="G992" s="113">
        <v>122.39353999999999</v>
      </c>
    </row>
    <row r="993" spans="1:7" s="168" customFormat="1" ht="16.5" hidden="1" outlineLevel="1" x14ac:dyDescent="0.25">
      <c r="A993" s="120"/>
      <c r="B993" s="118" t="s">
        <v>1015</v>
      </c>
      <c r="C993" s="112">
        <v>2018</v>
      </c>
      <c r="D993" s="119">
        <v>10</v>
      </c>
      <c r="E993" s="113">
        <v>111</v>
      </c>
      <c r="F993" s="113">
        <v>7</v>
      </c>
      <c r="G993" s="113">
        <v>370.87295</v>
      </c>
    </row>
    <row r="994" spans="1:7" s="168" customFormat="1" ht="16.5" hidden="1" outlineLevel="1" x14ac:dyDescent="0.25">
      <c r="A994" s="120"/>
      <c r="B994" s="118" t="s">
        <v>1016</v>
      </c>
      <c r="C994" s="112">
        <v>2018</v>
      </c>
      <c r="D994" s="119">
        <v>10</v>
      </c>
      <c r="E994" s="113">
        <v>41</v>
      </c>
      <c r="F994" s="113">
        <v>15</v>
      </c>
      <c r="G994" s="113">
        <v>81.397490000000005</v>
      </c>
    </row>
    <row r="995" spans="1:7" s="168" customFormat="1" ht="16.5" hidden="1" outlineLevel="1" x14ac:dyDescent="0.25">
      <c r="A995" s="120"/>
      <c r="B995" s="118" t="s">
        <v>1017</v>
      </c>
      <c r="C995" s="112">
        <v>2018</v>
      </c>
      <c r="D995" s="119">
        <v>10</v>
      </c>
      <c r="E995" s="113">
        <v>5</v>
      </c>
      <c r="F995" s="113">
        <v>15</v>
      </c>
      <c r="G995" s="113">
        <v>133.77113</v>
      </c>
    </row>
    <row r="996" spans="1:7" s="168" customFormat="1" ht="16.5" hidden="1" outlineLevel="1" x14ac:dyDescent="0.25">
      <c r="A996" s="120"/>
      <c r="B996" s="118" t="s">
        <v>1018</v>
      </c>
      <c r="C996" s="112">
        <v>2018</v>
      </c>
      <c r="D996" s="119">
        <v>10</v>
      </c>
      <c r="E996" s="113">
        <v>327</v>
      </c>
      <c r="F996" s="113">
        <v>15</v>
      </c>
      <c r="G996" s="113">
        <v>457.72859999999997</v>
      </c>
    </row>
    <row r="997" spans="1:7" s="168" customFormat="1" ht="16.5" hidden="1" outlineLevel="1" x14ac:dyDescent="0.25">
      <c r="A997" s="120"/>
      <c r="B997" s="118" t="s">
        <v>1019</v>
      </c>
      <c r="C997" s="112">
        <v>2018</v>
      </c>
      <c r="D997" s="119">
        <v>10</v>
      </c>
      <c r="E997" s="113">
        <v>140</v>
      </c>
      <c r="F997" s="113">
        <v>15</v>
      </c>
      <c r="G997" s="113">
        <v>179.86696000000001</v>
      </c>
    </row>
    <row r="998" spans="1:7" s="168" customFormat="1" ht="16.5" hidden="1" outlineLevel="1" x14ac:dyDescent="0.25">
      <c r="A998" s="120"/>
      <c r="B998" s="118" t="s">
        <v>1020</v>
      </c>
      <c r="C998" s="112">
        <v>2018</v>
      </c>
      <c r="D998" s="119">
        <v>0.4</v>
      </c>
      <c r="E998" s="113">
        <v>88</v>
      </c>
      <c r="F998" s="113">
        <v>15</v>
      </c>
      <c r="G998" s="113">
        <v>153.3347</v>
      </c>
    </row>
    <row r="999" spans="1:7" s="168" customFormat="1" ht="16.5" hidden="1" outlineLevel="1" x14ac:dyDescent="0.25">
      <c r="A999" s="120"/>
      <c r="B999" s="118" t="s">
        <v>789</v>
      </c>
      <c r="C999" s="112">
        <v>2018</v>
      </c>
      <c r="D999" s="119">
        <v>0.4</v>
      </c>
      <c r="E999" s="113">
        <v>24</v>
      </c>
      <c r="F999" s="113">
        <v>15</v>
      </c>
      <c r="G999" s="113">
        <v>178.55956</v>
      </c>
    </row>
    <row r="1000" spans="1:7" s="168" customFormat="1" ht="16.5" hidden="1" outlineLevel="1" x14ac:dyDescent="0.25">
      <c r="A1000" s="120"/>
      <c r="B1000" s="118" t="s">
        <v>1021</v>
      </c>
      <c r="C1000" s="112">
        <v>2018</v>
      </c>
      <c r="D1000" s="119">
        <v>0.4</v>
      </c>
      <c r="E1000" s="113">
        <v>405</v>
      </c>
      <c r="F1000" s="113">
        <v>15</v>
      </c>
      <c r="G1000" s="113">
        <v>571.22847000000002</v>
      </c>
    </row>
    <row r="1001" spans="1:7" s="168" customFormat="1" ht="16.5" hidden="1" outlineLevel="1" x14ac:dyDescent="0.25">
      <c r="A1001" s="120"/>
      <c r="B1001" s="118" t="s">
        <v>1022</v>
      </c>
      <c r="C1001" s="112">
        <v>2018</v>
      </c>
      <c r="D1001" s="119">
        <v>0.4</v>
      </c>
      <c r="E1001" s="113">
        <v>13</v>
      </c>
      <c r="F1001" s="113">
        <v>15</v>
      </c>
      <c r="G1001" s="113">
        <v>25.410730000000001</v>
      </c>
    </row>
    <row r="1002" spans="1:7" s="168" customFormat="1" ht="16.5" hidden="1" outlineLevel="1" x14ac:dyDescent="0.25">
      <c r="A1002" s="120"/>
      <c r="B1002" s="118" t="s">
        <v>1023</v>
      </c>
      <c r="C1002" s="112">
        <v>2018</v>
      </c>
      <c r="D1002" s="119">
        <v>0.4</v>
      </c>
      <c r="E1002" s="113">
        <v>25</v>
      </c>
      <c r="F1002" s="113">
        <v>15</v>
      </c>
      <c r="G1002" s="113">
        <v>30.88485</v>
      </c>
    </row>
    <row r="1003" spans="1:7" s="168" customFormat="1" ht="16.5" hidden="1" outlineLevel="1" x14ac:dyDescent="0.25">
      <c r="A1003" s="120"/>
      <c r="B1003" s="118" t="s">
        <v>1024</v>
      </c>
      <c r="C1003" s="112">
        <v>2018</v>
      </c>
      <c r="D1003" s="119">
        <v>0.4</v>
      </c>
      <c r="E1003" s="113">
        <v>39</v>
      </c>
      <c r="F1003" s="113">
        <v>15</v>
      </c>
      <c r="G1003" s="113">
        <v>47.314970000000002</v>
      </c>
    </row>
    <row r="1004" spans="1:7" s="168" customFormat="1" ht="16.5" hidden="1" outlineLevel="1" x14ac:dyDescent="0.25">
      <c r="A1004" s="120"/>
      <c r="B1004" s="118" t="s">
        <v>1025</v>
      </c>
      <c r="C1004" s="112">
        <v>2018</v>
      </c>
      <c r="D1004" s="119">
        <v>10</v>
      </c>
      <c r="E1004" s="113">
        <v>38</v>
      </c>
      <c r="F1004" s="113">
        <v>15</v>
      </c>
      <c r="G1004" s="113">
        <v>202.67991000000001</v>
      </c>
    </row>
    <row r="1005" spans="1:7" s="168" customFormat="1" ht="16.5" hidden="1" outlineLevel="1" x14ac:dyDescent="0.25">
      <c r="A1005" s="120"/>
      <c r="B1005" s="118" t="s">
        <v>1026</v>
      </c>
      <c r="C1005" s="112">
        <v>2018</v>
      </c>
      <c r="D1005" s="119">
        <v>0.4</v>
      </c>
      <c r="E1005" s="113">
        <v>84</v>
      </c>
      <c r="F1005" s="113">
        <v>15</v>
      </c>
      <c r="G1005" s="113">
        <v>207.38423999999998</v>
      </c>
    </row>
    <row r="1006" spans="1:7" s="168" customFormat="1" ht="16.5" hidden="1" outlineLevel="1" x14ac:dyDescent="0.25">
      <c r="A1006" s="120"/>
      <c r="B1006" s="118" t="s">
        <v>1027</v>
      </c>
      <c r="C1006" s="112">
        <v>2018</v>
      </c>
      <c r="D1006" s="119">
        <v>0.4</v>
      </c>
      <c r="E1006" s="113">
        <v>66</v>
      </c>
      <c r="F1006" s="113">
        <v>7</v>
      </c>
      <c r="G1006" s="113">
        <v>116.05061000000001</v>
      </c>
    </row>
    <row r="1007" spans="1:7" s="168" customFormat="1" ht="16.5" hidden="1" outlineLevel="1" x14ac:dyDescent="0.25">
      <c r="A1007" s="120"/>
      <c r="B1007" s="118" t="s">
        <v>1028</v>
      </c>
      <c r="C1007" s="112">
        <v>2018</v>
      </c>
      <c r="D1007" s="119">
        <v>10</v>
      </c>
      <c r="E1007" s="113">
        <v>5</v>
      </c>
      <c r="F1007" s="113">
        <v>150</v>
      </c>
      <c r="G1007" s="113">
        <v>140.89677000000003</v>
      </c>
    </row>
    <row r="1008" spans="1:7" s="168" customFormat="1" ht="16.5" hidden="1" outlineLevel="1" x14ac:dyDescent="0.25">
      <c r="A1008" s="120"/>
      <c r="B1008" s="118" t="s">
        <v>1029</v>
      </c>
      <c r="C1008" s="112">
        <v>2018</v>
      </c>
      <c r="D1008" s="119">
        <v>10</v>
      </c>
      <c r="E1008" s="113">
        <v>13</v>
      </c>
      <c r="F1008" s="113">
        <v>150</v>
      </c>
      <c r="G1008" s="113">
        <v>130.40271000000001</v>
      </c>
    </row>
    <row r="1009" spans="1:7" s="168" customFormat="1" ht="16.5" hidden="1" outlineLevel="1" x14ac:dyDescent="0.25">
      <c r="A1009" s="120"/>
      <c r="B1009" s="118" t="s">
        <v>1030</v>
      </c>
      <c r="C1009" s="112">
        <v>2018</v>
      </c>
      <c r="D1009" s="119">
        <v>0.4</v>
      </c>
      <c r="E1009" s="113">
        <v>44</v>
      </c>
      <c r="F1009" s="113">
        <v>150</v>
      </c>
      <c r="G1009" s="113">
        <v>115.87206</v>
      </c>
    </row>
    <row r="1010" spans="1:7" s="168" customFormat="1" ht="16.5" hidden="1" outlineLevel="1" x14ac:dyDescent="0.25">
      <c r="A1010" s="120"/>
      <c r="B1010" s="118" t="s">
        <v>1031</v>
      </c>
      <c r="C1010" s="112">
        <v>2018</v>
      </c>
      <c r="D1010" s="119">
        <v>10</v>
      </c>
      <c r="E1010" s="113">
        <v>174</v>
      </c>
      <c r="F1010" s="113">
        <v>15</v>
      </c>
      <c r="G1010" s="113">
        <v>337.09368000000001</v>
      </c>
    </row>
    <row r="1011" spans="1:7" s="168" customFormat="1" ht="16.5" hidden="1" outlineLevel="1" x14ac:dyDescent="0.25">
      <c r="A1011" s="120"/>
      <c r="B1011" s="118" t="s">
        <v>1032</v>
      </c>
      <c r="C1011" s="112">
        <v>2018</v>
      </c>
      <c r="D1011" s="119">
        <v>0.4</v>
      </c>
      <c r="E1011" s="113">
        <v>284</v>
      </c>
      <c r="F1011" s="113">
        <v>15</v>
      </c>
      <c r="G1011" s="113">
        <v>348.43943999999999</v>
      </c>
    </row>
    <row r="1012" spans="1:7" s="168" customFormat="1" ht="16.5" hidden="1" outlineLevel="1" x14ac:dyDescent="0.25">
      <c r="A1012" s="120"/>
      <c r="B1012" s="118" t="s">
        <v>1033</v>
      </c>
      <c r="C1012" s="112">
        <v>2018</v>
      </c>
      <c r="D1012" s="119">
        <v>0.4</v>
      </c>
      <c r="E1012" s="113">
        <v>109</v>
      </c>
      <c r="F1012" s="113">
        <v>10</v>
      </c>
      <c r="G1012" s="113">
        <v>233.95805999999999</v>
      </c>
    </row>
    <row r="1013" spans="1:7" s="168" customFormat="1" ht="16.5" hidden="1" outlineLevel="1" x14ac:dyDescent="0.25">
      <c r="A1013" s="120"/>
      <c r="B1013" s="118" t="s">
        <v>1034</v>
      </c>
      <c r="C1013" s="112">
        <v>2018</v>
      </c>
      <c r="D1013" s="119">
        <v>10</v>
      </c>
      <c r="E1013" s="113">
        <v>369</v>
      </c>
      <c r="F1013" s="113">
        <v>130</v>
      </c>
      <c r="G1013" s="113">
        <v>748.88991999999996</v>
      </c>
    </row>
    <row r="1014" spans="1:7" s="168" customFormat="1" ht="16.5" hidden="1" outlineLevel="1" x14ac:dyDescent="0.25">
      <c r="A1014" s="120"/>
      <c r="B1014" s="118" t="s">
        <v>1035</v>
      </c>
      <c r="C1014" s="112">
        <v>2018</v>
      </c>
      <c r="D1014" s="119">
        <v>0.4</v>
      </c>
      <c r="E1014" s="113">
        <v>39</v>
      </c>
      <c r="F1014" s="113">
        <v>15</v>
      </c>
      <c r="G1014" s="113">
        <v>167.42765</v>
      </c>
    </row>
    <row r="1015" spans="1:7" s="168" customFormat="1" ht="16.5" hidden="1" outlineLevel="1" x14ac:dyDescent="0.25">
      <c r="A1015" s="120"/>
      <c r="B1015" s="118" t="s">
        <v>1036</v>
      </c>
      <c r="C1015" s="112">
        <v>2018</v>
      </c>
      <c r="D1015" s="119">
        <v>0.4</v>
      </c>
      <c r="E1015" s="113">
        <v>26</v>
      </c>
      <c r="F1015" s="113">
        <v>10</v>
      </c>
      <c r="G1015" s="113">
        <v>79.159859999999995</v>
      </c>
    </row>
    <row r="1016" spans="1:7" s="168" customFormat="1" ht="16.5" hidden="1" outlineLevel="1" x14ac:dyDescent="0.25">
      <c r="A1016" s="120"/>
      <c r="B1016" s="118" t="s">
        <v>1037</v>
      </c>
      <c r="C1016" s="112">
        <v>2018</v>
      </c>
      <c r="D1016" s="119">
        <v>0.4</v>
      </c>
      <c r="E1016" s="113">
        <v>177</v>
      </c>
      <c r="F1016" s="113">
        <v>5</v>
      </c>
      <c r="G1016" s="113">
        <v>219.57114999999999</v>
      </c>
    </row>
    <row r="1017" spans="1:7" s="168" customFormat="1" ht="16.5" hidden="1" outlineLevel="1" x14ac:dyDescent="0.25">
      <c r="A1017" s="120"/>
      <c r="B1017" s="118" t="s">
        <v>1038</v>
      </c>
      <c r="C1017" s="112">
        <v>2018</v>
      </c>
      <c r="D1017" s="119">
        <v>0.4</v>
      </c>
      <c r="E1017" s="113">
        <v>36</v>
      </c>
      <c r="F1017" s="113">
        <v>10</v>
      </c>
      <c r="G1017" s="113">
        <v>238.52903000000001</v>
      </c>
    </row>
    <row r="1018" spans="1:7" s="168" customFormat="1" ht="16.5" hidden="1" outlineLevel="1" x14ac:dyDescent="0.25">
      <c r="A1018" s="120"/>
      <c r="B1018" s="118" t="s">
        <v>1039</v>
      </c>
      <c r="C1018" s="112">
        <v>2018</v>
      </c>
      <c r="D1018" s="119">
        <v>0.4</v>
      </c>
      <c r="E1018" s="113">
        <v>417</v>
      </c>
      <c r="F1018" s="113">
        <v>10</v>
      </c>
      <c r="G1018" s="113">
        <v>506.57701000000003</v>
      </c>
    </row>
    <row r="1019" spans="1:7" s="168" customFormat="1" ht="16.5" hidden="1" outlineLevel="1" x14ac:dyDescent="0.25">
      <c r="A1019" s="120"/>
      <c r="B1019" s="118" t="s">
        <v>1040</v>
      </c>
      <c r="C1019" s="112">
        <v>2018</v>
      </c>
      <c r="D1019" s="119">
        <v>0.4</v>
      </c>
      <c r="E1019" s="113">
        <v>101</v>
      </c>
      <c r="F1019" s="113">
        <v>15</v>
      </c>
      <c r="G1019" s="113">
        <v>259.88557000000003</v>
      </c>
    </row>
    <row r="1020" spans="1:7" s="168" customFormat="1" ht="16.5" hidden="1" outlineLevel="1" x14ac:dyDescent="0.25">
      <c r="A1020" s="120"/>
      <c r="B1020" s="118" t="s">
        <v>1041</v>
      </c>
      <c r="C1020" s="112">
        <v>2018</v>
      </c>
      <c r="D1020" s="119">
        <v>0.4</v>
      </c>
      <c r="E1020" s="113">
        <v>427</v>
      </c>
      <c r="F1020" s="113">
        <v>15</v>
      </c>
      <c r="G1020" s="113">
        <v>773.20706000000007</v>
      </c>
    </row>
    <row r="1021" spans="1:7" s="168" customFormat="1" ht="16.5" hidden="1" outlineLevel="1" x14ac:dyDescent="0.25">
      <c r="A1021" s="120"/>
      <c r="B1021" s="118" t="s">
        <v>1042</v>
      </c>
      <c r="C1021" s="112">
        <v>2018</v>
      </c>
      <c r="D1021" s="119">
        <v>0.4</v>
      </c>
      <c r="E1021" s="113">
        <v>200</v>
      </c>
      <c r="F1021" s="113">
        <v>15</v>
      </c>
      <c r="G1021" s="113">
        <v>281.71596999999997</v>
      </c>
    </row>
    <row r="1022" spans="1:7" s="168" customFormat="1" ht="16.5" hidden="1" outlineLevel="1" x14ac:dyDescent="0.25">
      <c r="A1022" s="120"/>
      <c r="B1022" s="118" t="s">
        <v>1043</v>
      </c>
      <c r="C1022" s="112">
        <v>2018</v>
      </c>
      <c r="D1022" s="119">
        <v>0.4</v>
      </c>
      <c r="E1022" s="113">
        <v>207</v>
      </c>
      <c r="F1022" s="113">
        <v>10</v>
      </c>
      <c r="G1022" s="113">
        <v>232.2646</v>
      </c>
    </row>
    <row r="1023" spans="1:7" s="168" customFormat="1" ht="16.5" hidden="1" outlineLevel="1" x14ac:dyDescent="0.25">
      <c r="A1023" s="120"/>
      <c r="B1023" s="118" t="s">
        <v>1044</v>
      </c>
      <c r="C1023" s="112">
        <v>2018</v>
      </c>
      <c r="D1023" s="119">
        <v>10</v>
      </c>
      <c r="E1023" s="113">
        <v>214</v>
      </c>
      <c r="F1023" s="113">
        <v>149</v>
      </c>
      <c r="G1023" s="113">
        <v>465.46853000000004</v>
      </c>
    </row>
    <row r="1024" spans="1:7" s="168" customFormat="1" ht="16.5" hidden="1" outlineLevel="1" x14ac:dyDescent="0.25">
      <c r="A1024" s="120"/>
      <c r="B1024" s="118" t="s">
        <v>1045</v>
      </c>
      <c r="C1024" s="112">
        <v>2018</v>
      </c>
      <c r="D1024" s="119">
        <v>0.4</v>
      </c>
      <c r="E1024" s="113">
        <v>73</v>
      </c>
      <c r="F1024" s="113">
        <v>15</v>
      </c>
      <c r="G1024" s="113">
        <v>156.34882999999999</v>
      </c>
    </row>
    <row r="1025" spans="1:7" s="168" customFormat="1" ht="16.5" hidden="1" outlineLevel="1" x14ac:dyDescent="0.25">
      <c r="A1025" s="120"/>
      <c r="B1025" s="118" t="s">
        <v>1046</v>
      </c>
      <c r="C1025" s="112">
        <v>2018</v>
      </c>
      <c r="D1025" s="119">
        <v>0.4</v>
      </c>
      <c r="E1025" s="113">
        <v>135</v>
      </c>
      <c r="F1025" s="113">
        <v>15</v>
      </c>
      <c r="G1025" s="113">
        <v>225.00254000000001</v>
      </c>
    </row>
    <row r="1026" spans="1:7" s="168" customFormat="1" ht="16.5" hidden="1" outlineLevel="1" x14ac:dyDescent="0.25">
      <c r="A1026" s="120"/>
      <c r="B1026" s="118" t="s">
        <v>1047</v>
      </c>
      <c r="C1026" s="112">
        <v>2018</v>
      </c>
      <c r="D1026" s="119">
        <v>0.4</v>
      </c>
      <c r="E1026" s="113">
        <v>22</v>
      </c>
      <c r="F1026" s="113">
        <v>155</v>
      </c>
      <c r="G1026" s="113">
        <v>133.64977999999999</v>
      </c>
    </row>
    <row r="1027" spans="1:7" s="168" customFormat="1" ht="16.5" hidden="1" outlineLevel="1" x14ac:dyDescent="0.25">
      <c r="A1027" s="120"/>
      <c r="B1027" s="118" t="s">
        <v>1048</v>
      </c>
      <c r="C1027" s="112">
        <v>2018</v>
      </c>
      <c r="D1027" s="119">
        <v>10</v>
      </c>
      <c r="E1027" s="113">
        <v>169</v>
      </c>
      <c r="F1027" s="113">
        <v>155</v>
      </c>
      <c r="G1027" s="113">
        <v>578.34331999999995</v>
      </c>
    </row>
    <row r="1028" spans="1:7" s="168" customFormat="1" ht="16.5" hidden="1" outlineLevel="1" x14ac:dyDescent="0.25">
      <c r="A1028" s="120"/>
      <c r="B1028" s="118" t="s">
        <v>1049</v>
      </c>
      <c r="C1028" s="112">
        <v>2018</v>
      </c>
      <c r="D1028" s="119">
        <v>0.4</v>
      </c>
      <c r="E1028" s="113">
        <v>200</v>
      </c>
      <c r="F1028" s="113">
        <v>15</v>
      </c>
      <c r="G1028" s="113">
        <v>296.40008</v>
      </c>
    </row>
    <row r="1029" spans="1:7" s="168" customFormat="1" ht="16.5" hidden="1" outlineLevel="1" x14ac:dyDescent="0.25">
      <c r="A1029" s="120"/>
      <c r="B1029" s="118" t="s">
        <v>1050</v>
      </c>
      <c r="C1029" s="112">
        <v>2018</v>
      </c>
      <c r="D1029" s="119">
        <v>0.4</v>
      </c>
      <c r="E1029" s="113">
        <v>97</v>
      </c>
      <c r="F1029" s="113">
        <v>15</v>
      </c>
      <c r="G1029" s="113">
        <v>162.09998000000002</v>
      </c>
    </row>
    <row r="1030" spans="1:7" s="168" customFormat="1" ht="16.5" hidden="1" outlineLevel="1" x14ac:dyDescent="0.25">
      <c r="A1030" s="120"/>
      <c r="B1030" s="118" t="s">
        <v>1051</v>
      </c>
      <c r="C1030" s="112">
        <v>2018</v>
      </c>
      <c r="D1030" s="119">
        <v>0.4</v>
      </c>
      <c r="E1030" s="113">
        <v>81</v>
      </c>
      <c r="F1030" s="113">
        <v>15</v>
      </c>
      <c r="G1030" s="113">
        <v>163.31961999999999</v>
      </c>
    </row>
    <row r="1031" spans="1:7" s="168" customFormat="1" ht="16.5" hidden="1" outlineLevel="1" x14ac:dyDescent="0.25">
      <c r="A1031" s="120"/>
      <c r="B1031" s="118" t="s">
        <v>1052</v>
      </c>
      <c r="C1031" s="112">
        <v>2018</v>
      </c>
      <c r="D1031" s="119">
        <v>0.4</v>
      </c>
      <c r="E1031" s="113">
        <v>121</v>
      </c>
      <c r="F1031" s="113">
        <v>10</v>
      </c>
      <c r="G1031" s="113">
        <v>166.17860999999999</v>
      </c>
    </row>
    <row r="1032" spans="1:7" s="168" customFormat="1" ht="16.5" hidden="1" outlineLevel="1" x14ac:dyDescent="0.25">
      <c r="A1032" s="120"/>
      <c r="B1032" s="118" t="s">
        <v>1053</v>
      </c>
      <c r="C1032" s="112">
        <v>2018</v>
      </c>
      <c r="D1032" s="119">
        <v>0.4</v>
      </c>
      <c r="E1032" s="113">
        <v>95</v>
      </c>
      <c r="F1032" s="113">
        <v>15</v>
      </c>
      <c r="G1032" s="113">
        <v>153.53807999999998</v>
      </c>
    </row>
    <row r="1033" spans="1:7" s="168" customFormat="1" ht="16.5" hidden="1" outlineLevel="1" x14ac:dyDescent="0.25">
      <c r="A1033" s="120"/>
      <c r="B1033" s="118" t="s">
        <v>1054</v>
      </c>
      <c r="C1033" s="112">
        <v>2018</v>
      </c>
      <c r="D1033" s="119">
        <v>0.4</v>
      </c>
      <c r="E1033" s="113">
        <v>340</v>
      </c>
      <c r="F1033" s="113">
        <v>10</v>
      </c>
      <c r="G1033" s="113">
        <v>538.38833</v>
      </c>
    </row>
    <row r="1034" spans="1:7" s="168" customFormat="1" ht="16.5" hidden="1" outlineLevel="1" x14ac:dyDescent="0.25">
      <c r="A1034" s="120"/>
      <c r="B1034" s="118" t="s">
        <v>1055</v>
      </c>
      <c r="C1034" s="112">
        <v>2018</v>
      </c>
      <c r="D1034" s="119">
        <v>0.4</v>
      </c>
      <c r="E1034" s="113">
        <v>88</v>
      </c>
      <c r="F1034" s="113">
        <v>10</v>
      </c>
      <c r="G1034" s="113">
        <v>265.92321000000004</v>
      </c>
    </row>
    <row r="1035" spans="1:7" s="168" customFormat="1" ht="16.5" hidden="1" outlineLevel="1" x14ac:dyDescent="0.25">
      <c r="A1035" s="120"/>
      <c r="B1035" s="118" t="s">
        <v>1056</v>
      </c>
      <c r="C1035" s="112">
        <v>2018</v>
      </c>
      <c r="D1035" s="119">
        <v>10</v>
      </c>
      <c r="E1035" s="113">
        <v>93</v>
      </c>
      <c r="F1035" s="113">
        <v>10</v>
      </c>
      <c r="G1035" s="113">
        <v>257.85505999999998</v>
      </c>
    </row>
    <row r="1036" spans="1:7" s="168" customFormat="1" ht="16.5" hidden="1" outlineLevel="1" x14ac:dyDescent="0.25">
      <c r="A1036" s="120"/>
      <c r="B1036" s="118" t="s">
        <v>1057</v>
      </c>
      <c r="C1036" s="112">
        <v>2018</v>
      </c>
      <c r="D1036" s="119">
        <v>0.4</v>
      </c>
      <c r="E1036" s="113">
        <v>145</v>
      </c>
      <c r="F1036" s="113">
        <v>10</v>
      </c>
      <c r="G1036" s="113">
        <v>323.01837</v>
      </c>
    </row>
    <row r="1037" spans="1:7" s="168" customFormat="1" ht="16.5" hidden="1" outlineLevel="1" x14ac:dyDescent="0.25">
      <c r="A1037" s="120"/>
      <c r="B1037" s="118" t="s">
        <v>1058</v>
      </c>
      <c r="C1037" s="112">
        <v>2018</v>
      </c>
      <c r="D1037" s="119">
        <v>0.4</v>
      </c>
      <c r="E1037" s="113">
        <v>106</v>
      </c>
      <c r="F1037" s="113">
        <v>10</v>
      </c>
      <c r="G1037" s="113">
        <v>153.02364</v>
      </c>
    </row>
    <row r="1038" spans="1:7" s="168" customFormat="1" ht="16.5" hidden="1" outlineLevel="1" x14ac:dyDescent="0.25">
      <c r="A1038" s="120"/>
      <c r="B1038" s="118" t="s">
        <v>1059</v>
      </c>
      <c r="C1038" s="112">
        <v>2018</v>
      </c>
      <c r="D1038" s="119">
        <v>0.4</v>
      </c>
      <c r="E1038" s="113">
        <v>130</v>
      </c>
      <c r="F1038" s="113">
        <v>10</v>
      </c>
      <c r="G1038" s="113">
        <v>270.54095000000001</v>
      </c>
    </row>
    <row r="1039" spans="1:7" s="168" customFormat="1" ht="16.5" hidden="1" outlineLevel="1" x14ac:dyDescent="0.25">
      <c r="A1039" s="120"/>
      <c r="B1039" s="118" t="s">
        <v>1060</v>
      </c>
      <c r="C1039" s="112">
        <v>2018</v>
      </c>
      <c r="D1039" s="119">
        <v>0.4</v>
      </c>
      <c r="E1039" s="113">
        <v>490</v>
      </c>
      <c r="F1039" s="113">
        <v>15</v>
      </c>
      <c r="G1039" s="113">
        <v>1033.0369699999999</v>
      </c>
    </row>
    <row r="1040" spans="1:7" s="168" customFormat="1" ht="16.5" hidden="1" outlineLevel="1" x14ac:dyDescent="0.25">
      <c r="A1040" s="120"/>
      <c r="B1040" s="118" t="s">
        <v>1061</v>
      </c>
      <c r="C1040" s="112">
        <v>2018</v>
      </c>
      <c r="D1040" s="119">
        <v>10</v>
      </c>
      <c r="E1040" s="113">
        <v>142</v>
      </c>
      <c r="F1040" s="113">
        <v>15</v>
      </c>
      <c r="G1040" s="113">
        <v>606.71397000000002</v>
      </c>
    </row>
    <row r="1041" spans="1:7" s="168" customFormat="1" ht="16.5" hidden="1" outlineLevel="1" x14ac:dyDescent="0.25">
      <c r="A1041" s="120"/>
      <c r="B1041" s="118" t="s">
        <v>1062</v>
      </c>
      <c r="C1041" s="112">
        <v>2018</v>
      </c>
      <c r="D1041" s="119">
        <v>0.4</v>
      </c>
      <c r="E1041" s="113">
        <v>105</v>
      </c>
      <c r="F1041" s="113">
        <v>20</v>
      </c>
      <c r="G1041" s="113">
        <v>159.76648</v>
      </c>
    </row>
    <row r="1042" spans="1:7" s="168" customFormat="1" ht="16.5" hidden="1" outlineLevel="1" x14ac:dyDescent="0.25">
      <c r="A1042" s="120"/>
      <c r="B1042" s="118" t="s">
        <v>1063</v>
      </c>
      <c r="C1042" s="112">
        <v>2018</v>
      </c>
      <c r="D1042" s="119">
        <v>0.4</v>
      </c>
      <c r="E1042" s="113">
        <v>72</v>
      </c>
      <c r="F1042" s="113">
        <v>15</v>
      </c>
      <c r="G1042" s="113">
        <v>76.942089999999993</v>
      </c>
    </row>
    <row r="1043" spans="1:7" s="168" customFormat="1" ht="16.5" hidden="1" outlineLevel="1" x14ac:dyDescent="0.25">
      <c r="A1043" s="120"/>
      <c r="B1043" s="118" t="s">
        <v>1064</v>
      </c>
      <c r="C1043" s="112">
        <v>2018</v>
      </c>
      <c r="D1043" s="119">
        <v>10</v>
      </c>
      <c r="E1043" s="113">
        <v>34</v>
      </c>
      <c r="F1043" s="113">
        <v>15</v>
      </c>
      <c r="G1043" s="113">
        <v>58.744930000000004</v>
      </c>
    </row>
    <row r="1044" spans="1:7" s="168" customFormat="1" ht="16.5" hidden="1" outlineLevel="1" x14ac:dyDescent="0.25">
      <c r="A1044" s="120"/>
      <c r="B1044" s="118" t="s">
        <v>1065</v>
      </c>
      <c r="C1044" s="112">
        <v>2018</v>
      </c>
      <c r="D1044" s="119">
        <v>0.4</v>
      </c>
      <c r="E1044" s="113">
        <v>25</v>
      </c>
      <c r="F1044" s="113">
        <v>15</v>
      </c>
      <c r="G1044" s="113">
        <v>44.076979999999999</v>
      </c>
    </row>
    <row r="1045" spans="1:7" s="168" customFormat="1" ht="16.5" hidden="1" outlineLevel="1" x14ac:dyDescent="0.25">
      <c r="A1045" s="120"/>
      <c r="B1045" s="118" t="s">
        <v>1066</v>
      </c>
      <c r="C1045" s="112">
        <v>2018</v>
      </c>
      <c r="D1045" s="119">
        <v>0.4</v>
      </c>
      <c r="E1045" s="113">
        <v>92</v>
      </c>
      <c r="F1045" s="113">
        <v>15</v>
      </c>
      <c r="G1045" s="113">
        <v>128.52960999999999</v>
      </c>
    </row>
    <row r="1046" spans="1:7" s="168" customFormat="1" ht="16.5" hidden="1" outlineLevel="1" x14ac:dyDescent="0.25">
      <c r="A1046" s="120"/>
      <c r="B1046" s="118" t="s">
        <v>1067</v>
      </c>
      <c r="C1046" s="112">
        <v>2018</v>
      </c>
      <c r="D1046" s="119">
        <v>0.4</v>
      </c>
      <c r="E1046" s="113">
        <v>112</v>
      </c>
      <c r="F1046" s="113">
        <v>15</v>
      </c>
      <c r="G1046" s="113">
        <v>330.98043999999999</v>
      </c>
    </row>
    <row r="1047" spans="1:7" s="168" customFormat="1" ht="16.5" hidden="1" outlineLevel="1" x14ac:dyDescent="0.25">
      <c r="A1047" s="120"/>
      <c r="B1047" s="118" t="s">
        <v>1068</v>
      </c>
      <c r="C1047" s="112">
        <v>2018</v>
      </c>
      <c r="D1047" s="119">
        <v>0.4</v>
      </c>
      <c r="E1047" s="113">
        <v>423</v>
      </c>
      <c r="F1047" s="113">
        <v>15</v>
      </c>
      <c r="G1047" s="113">
        <v>606.38775999999996</v>
      </c>
    </row>
    <row r="1048" spans="1:7" s="168" customFormat="1" ht="16.5" hidden="1" outlineLevel="1" x14ac:dyDescent="0.25">
      <c r="A1048" s="120"/>
      <c r="B1048" s="118" t="s">
        <v>1069</v>
      </c>
      <c r="C1048" s="112">
        <v>2018</v>
      </c>
      <c r="D1048" s="119">
        <v>10</v>
      </c>
      <c r="E1048" s="113">
        <v>333</v>
      </c>
      <c r="F1048" s="113">
        <v>15</v>
      </c>
      <c r="G1048" s="113">
        <v>40.133319999999998</v>
      </c>
    </row>
    <row r="1049" spans="1:7" s="168" customFormat="1" ht="16.5" hidden="1" outlineLevel="1" x14ac:dyDescent="0.25">
      <c r="A1049" s="120"/>
      <c r="B1049" s="118" t="s">
        <v>1070</v>
      </c>
      <c r="C1049" s="112">
        <v>2018</v>
      </c>
      <c r="D1049" s="119">
        <v>0.4</v>
      </c>
      <c r="E1049" s="113">
        <v>325</v>
      </c>
      <c r="F1049" s="113">
        <v>15</v>
      </c>
      <c r="G1049" s="113">
        <v>350.97719000000001</v>
      </c>
    </row>
    <row r="1050" spans="1:7" s="168" customFormat="1" ht="16.5" hidden="1" outlineLevel="1" x14ac:dyDescent="0.25">
      <c r="A1050" s="120"/>
      <c r="B1050" s="118" t="s">
        <v>1071</v>
      </c>
      <c r="C1050" s="112">
        <v>2018</v>
      </c>
      <c r="D1050" s="119">
        <v>0.4</v>
      </c>
      <c r="E1050" s="113">
        <v>60</v>
      </c>
      <c r="F1050" s="113">
        <v>10</v>
      </c>
      <c r="G1050" s="113">
        <v>149.63795000000002</v>
      </c>
    </row>
    <row r="1051" spans="1:7" s="168" customFormat="1" ht="16.5" hidden="1" outlineLevel="1" x14ac:dyDescent="0.25">
      <c r="A1051" s="120"/>
      <c r="B1051" s="118" t="s">
        <v>1072</v>
      </c>
      <c r="C1051" s="112">
        <v>2018</v>
      </c>
      <c r="D1051" s="119">
        <v>0.4</v>
      </c>
      <c r="E1051" s="113">
        <v>266</v>
      </c>
      <c r="F1051" s="113">
        <v>10</v>
      </c>
      <c r="G1051" s="113">
        <v>445.76170000000002</v>
      </c>
    </row>
    <row r="1052" spans="1:7" s="168" customFormat="1" ht="16.5" hidden="1" outlineLevel="1" x14ac:dyDescent="0.25">
      <c r="A1052" s="120"/>
      <c r="B1052" s="118" t="s">
        <v>1073</v>
      </c>
      <c r="C1052" s="112">
        <v>2018</v>
      </c>
      <c r="D1052" s="119">
        <v>10</v>
      </c>
      <c r="E1052" s="113">
        <v>98</v>
      </c>
      <c r="F1052" s="113">
        <v>10</v>
      </c>
      <c r="G1052" s="113">
        <v>258.79025000000001</v>
      </c>
    </row>
    <row r="1053" spans="1:7" s="168" customFormat="1" ht="16.5" hidden="1" outlineLevel="1" x14ac:dyDescent="0.25">
      <c r="A1053" s="120"/>
      <c r="B1053" s="118" t="s">
        <v>1074</v>
      </c>
      <c r="C1053" s="112">
        <v>2018</v>
      </c>
      <c r="D1053" s="119">
        <v>10</v>
      </c>
      <c r="E1053" s="113">
        <v>386</v>
      </c>
      <c r="F1053" s="113">
        <v>10</v>
      </c>
      <c r="G1053" s="113">
        <v>1036.5019199999999</v>
      </c>
    </row>
    <row r="1054" spans="1:7" s="168" customFormat="1" ht="16.5" hidden="1" outlineLevel="1" x14ac:dyDescent="0.25">
      <c r="A1054" s="120"/>
      <c r="B1054" s="118" t="s">
        <v>1075</v>
      </c>
      <c r="C1054" s="112">
        <v>2018</v>
      </c>
      <c r="D1054" s="119">
        <v>0.4</v>
      </c>
      <c r="E1054" s="113">
        <v>111</v>
      </c>
      <c r="F1054" s="113">
        <v>15</v>
      </c>
      <c r="G1054" s="113">
        <v>251.53389000000001</v>
      </c>
    </row>
    <row r="1055" spans="1:7" s="168" customFormat="1" ht="16.5" hidden="1" outlineLevel="1" x14ac:dyDescent="0.25">
      <c r="A1055" s="120"/>
      <c r="B1055" s="118" t="s">
        <v>1076</v>
      </c>
      <c r="C1055" s="112">
        <v>2018</v>
      </c>
      <c r="D1055" s="119">
        <v>10</v>
      </c>
      <c r="E1055" s="113">
        <v>89</v>
      </c>
      <c r="F1055" s="113">
        <v>15</v>
      </c>
      <c r="G1055" s="113">
        <v>332.39218</v>
      </c>
    </row>
    <row r="1056" spans="1:7" s="168" customFormat="1" ht="16.5" hidden="1" outlineLevel="1" x14ac:dyDescent="0.25">
      <c r="A1056" s="120"/>
      <c r="B1056" s="118" t="s">
        <v>1077</v>
      </c>
      <c r="C1056" s="112">
        <v>2018</v>
      </c>
      <c r="D1056" s="119">
        <v>10</v>
      </c>
      <c r="E1056" s="113">
        <v>329</v>
      </c>
      <c r="F1056" s="113">
        <v>15</v>
      </c>
      <c r="G1056" s="113">
        <v>696.28095999999994</v>
      </c>
    </row>
    <row r="1057" spans="1:7" s="168" customFormat="1" ht="16.5" hidden="1" outlineLevel="1" x14ac:dyDescent="0.25">
      <c r="A1057" s="120"/>
      <c r="B1057" s="118" t="s">
        <v>1078</v>
      </c>
      <c r="C1057" s="112">
        <v>2018</v>
      </c>
      <c r="D1057" s="119">
        <v>10</v>
      </c>
      <c r="E1057" s="113">
        <v>121</v>
      </c>
      <c r="F1057" s="113">
        <v>15</v>
      </c>
      <c r="G1057" s="113">
        <v>796.79080999999996</v>
      </c>
    </row>
    <row r="1058" spans="1:7" s="168" customFormat="1" ht="16.5" hidden="1" outlineLevel="1" x14ac:dyDescent="0.25">
      <c r="A1058" s="120"/>
      <c r="B1058" s="118" t="s">
        <v>1079</v>
      </c>
      <c r="C1058" s="112">
        <v>2018</v>
      </c>
      <c r="D1058" s="119">
        <v>0.4</v>
      </c>
      <c r="E1058" s="113">
        <v>72</v>
      </c>
      <c r="F1058" s="113">
        <v>10</v>
      </c>
      <c r="G1058" s="113">
        <v>118.9502</v>
      </c>
    </row>
    <row r="1059" spans="1:7" s="168" customFormat="1" ht="16.5" hidden="1" outlineLevel="1" x14ac:dyDescent="0.25">
      <c r="A1059" s="120"/>
      <c r="B1059" s="118" t="s">
        <v>1080</v>
      </c>
      <c r="C1059" s="112">
        <v>2018</v>
      </c>
      <c r="D1059" s="119">
        <v>0.4</v>
      </c>
      <c r="E1059" s="113">
        <v>108</v>
      </c>
      <c r="F1059" s="113">
        <v>10</v>
      </c>
      <c r="G1059" s="113">
        <v>156.89693</v>
      </c>
    </row>
    <row r="1060" spans="1:7" s="168" customFormat="1" ht="16.5" hidden="1" outlineLevel="1" x14ac:dyDescent="0.25">
      <c r="A1060" s="120"/>
      <c r="B1060" s="118" t="s">
        <v>1081</v>
      </c>
      <c r="C1060" s="112">
        <v>2018</v>
      </c>
      <c r="D1060" s="119">
        <v>0.4</v>
      </c>
      <c r="E1060" s="113">
        <v>239</v>
      </c>
      <c r="F1060" s="113">
        <v>15</v>
      </c>
      <c r="G1060" s="113">
        <v>362.51290999999998</v>
      </c>
    </row>
    <row r="1061" spans="1:7" s="168" customFormat="1" ht="16.5" hidden="1" outlineLevel="1" x14ac:dyDescent="0.25">
      <c r="A1061" s="120"/>
      <c r="B1061" s="118" t="s">
        <v>1082</v>
      </c>
      <c r="C1061" s="112">
        <v>2018</v>
      </c>
      <c r="D1061" s="119">
        <v>0.4</v>
      </c>
      <c r="E1061" s="113">
        <v>27</v>
      </c>
      <c r="F1061" s="113">
        <v>10</v>
      </c>
      <c r="G1061" s="113">
        <v>72.828720000000004</v>
      </c>
    </row>
    <row r="1062" spans="1:7" s="168" customFormat="1" ht="16.5" hidden="1" outlineLevel="1" x14ac:dyDescent="0.25">
      <c r="A1062" s="120"/>
      <c r="B1062" s="118" t="s">
        <v>1083</v>
      </c>
      <c r="C1062" s="112">
        <v>2018</v>
      </c>
      <c r="D1062" s="119">
        <v>0.4</v>
      </c>
      <c r="E1062" s="113">
        <v>287</v>
      </c>
      <c r="F1062" s="113">
        <v>15</v>
      </c>
      <c r="G1062" s="113">
        <v>237.43499</v>
      </c>
    </row>
    <row r="1063" spans="1:7" s="168" customFormat="1" ht="16.5" hidden="1" outlineLevel="1" x14ac:dyDescent="0.25">
      <c r="A1063" s="120"/>
      <c r="B1063" s="118" t="s">
        <v>1084</v>
      </c>
      <c r="C1063" s="112">
        <v>2018</v>
      </c>
      <c r="D1063" s="119">
        <v>0.4</v>
      </c>
      <c r="E1063" s="113">
        <v>111</v>
      </c>
      <c r="F1063" s="113">
        <v>15</v>
      </c>
      <c r="G1063" s="113">
        <v>248.21630999999999</v>
      </c>
    </row>
    <row r="1064" spans="1:7" s="168" customFormat="1" ht="16.5" hidden="1" outlineLevel="1" x14ac:dyDescent="0.25">
      <c r="A1064" s="120"/>
      <c r="B1064" s="118" t="s">
        <v>1085</v>
      </c>
      <c r="C1064" s="112">
        <v>2018</v>
      </c>
      <c r="D1064" s="119">
        <v>10</v>
      </c>
      <c r="E1064" s="113">
        <v>15</v>
      </c>
      <c r="F1064" s="113">
        <v>10</v>
      </c>
      <c r="G1064" s="113">
        <v>35.275769999999994</v>
      </c>
    </row>
    <row r="1065" spans="1:7" s="168" customFormat="1" ht="16.5" hidden="1" outlineLevel="1" x14ac:dyDescent="0.25">
      <c r="A1065" s="120"/>
      <c r="B1065" s="118" t="s">
        <v>1086</v>
      </c>
      <c r="C1065" s="112">
        <v>2018</v>
      </c>
      <c r="D1065" s="119">
        <v>0.4</v>
      </c>
      <c r="E1065" s="113">
        <v>306</v>
      </c>
      <c r="F1065" s="113">
        <v>10</v>
      </c>
      <c r="G1065" s="113">
        <v>509.12993</v>
      </c>
    </row>
    <row r="1066" spans="1:7" s="168" customFormat="1" ht="16.5" hidden="1" outlineLevel="1" x14ac:dyDescent="0.25">
      <c r="A1066" s="120"/>
      <c r="B1066" s="118" t="s">
        <v>1087</v>
      </c>
      <c r="C1066" s="112">
        <v>2018</v>
      </c>
      <c r="D1066" s="119">
        <v>0.4</v>
      </c>
      <c r="E1066" s="113">
        <v>132</v>
      </c>
      <c r="F1066" s="113">
        <v>15</v>
      </c>
      <c r="G1066" s="113">
        <v>236.29819000000001</v>
      </c>
    </row>
    <row r="1067" spans="1:7" s="168" customFormat="1" ht="16.5" hidden="1" outlineLevel="1" x14ac:dyDescent="0.25">
      <c r="A1067" s="120"/>
      <c r="B1067" s="118" t="s">
        <v>1088</v>
      </c>
      <c r="C1067" s="112">
        <v>2018</v>
      </c>
      <c r="D1067" s="119">
        <v>10</v>
      </c>
      <c r="E1067" s="113">
        <v>30</v>
      </c>
      <c r="F1067" s="113">
        <v>15</v>
      </c>
      <c r="G1067" s="113">
        <v>166.44403</v>
      </c>
    </row>
    <row r="1068" spans="1:7" s="168" customFormat="1" ht="16.5" hidden="1" outlineLevel="1" x14ac:dyDescent="0.25">
      <c r="A1068" s="120"/>
      <c r="B1068" s="118" t="s">
        <v>1089</v>
      </c>
      <c r="C1068" s="112">
        <v>2018</v>
      </c>
      <c r="D1068" s="119">
        <v>0.4</v>
      </c>
      <c r="E1068" s="113">
        <v>110</v>
      </c>
      <c r="F1068" s="113">
        <v>15</v>
      </c>
      <c r="G1068" s="113">
        <v>103.41235</v>
      </c>
    </row>
    <row r="1069" spans="1:7" s="168" customFormat="1" ht="16.5" hidden="1" outlineLevel="1" x14ac:dyDescent="0.25">
      <c r="A1069" s="120"/>
      <c r="B1069" s="118" t="s">
        <v>1090</v>
      </c>
      <c r="C1069" s="112">
        <v>2018</v>
      </c>
      <c r="D1069" s="119">
        <v>0.4</v>
      </c>
      <c r="E1069" s="113">
        <v>94</v>
      </c>
      <c r="F1069" s="113">
        <v>15</v>
      </c>
      <c r="G1069" s="113">
        <v>113.85488000000001</v>
      </c>
    </row>
    <row r="1070" spans="1:7" s="168" customFormat="1" ht="16.5" hidden="1" outlineLevel="1" x14ac:dyDescent="0.25">
      <c r="A1070" s="120"/>
      <c r="B1070" s="118" t="s">
        <v>1091</v>
      </c>
      <c r="C1070" s="112">
        <v>2018</v>
      </c>
      <c r="D1070" s="119">
        <v>0.4</v>
      </c>
      <c r="E1070" s="113">
        <v>38</v>
      </c>
      <c r="F1070" s="113">
        <v>10</v>
      </c>
      <c r="G1070" s="113">
        <v>164.90501</v>
      </c>
    </row>
    <row r="1071" spans="1:7" s="168" customFormat="1" ht="16.5" hidden="1" outlineLevel="1" x14ac:dyDescent="0.25">
      <c r="A1071" s="120"/>
      <c r="B1071" s="118" t="s">
        <v>1092</v>
      </c>
      <c r="C1071" s="112">
        <v>2018</v>
      </c>
      <c r="D1071" s="119">
        <v>0.4</v>
      </c>
      <c r="E1071" s="113">
        <v>160</v>
      </c>
      <c r="F1071" s="113">
        <v>10</v>
      </c>
      <c r="G1071" s="113">
        <v>187.89717999999999</v>
      </c>
    </row>
    <row r="1072" spans="1:7" s="168" customFormat="1" ht="16.5" hidden="1" outlineLevel="1" x14ac:dyDescent="0.25">
      <c r="A1072" s="120"/>
      <c r="B1072" s="118" t="s">
        <v>1093</v>
      </c>
      <c r="C1072" s="112">
        <v>2018</v>
      </c>
      <c r="D1072" s="119">
        <v>0.4</v>
      </c>
      <c r="E1072" s="113">
        <v>27</v>
      </c>
      <c r="F1072" s="113">
        <v>15</v>
      </c>
      <c r="G1072" s="113">
        <v>27.527159999999999</v>
      </c>
    </row>
    <row r="1073" spans="1:7" s="168" customFormat="1" ht="16.5" hidden="1" outlineLevel="1" x14ac:dyDescent="0.25">
      <c r="A1073" s="120"/>
      <c r="B1073" s="118" t="s">
        <v>1094</v>
      </c>
      <c r="C1073" s="112">
        <v>2018</v>
      </c>
      <c r="D1073" s="119">
        <v>0.4</v>
      </c>
      <c r="E1073" s="113">
        <v>74</v>
      </c>
      <c r="F1073" s="113">
        <v>7</v>
      </c>
      <c r="G1073" s="113">
        <v>106.00435</v>
      </c>
    </row>
    <row r="1074" spans="1:7" s="168" customFormat="1" ht="16.5" hidden="1" outlineLevel="1" x14ac:dyDescent="0.25">
      <c r="A1074" s="120"/>
      <c r="B1074" s="118" t="s">
        <v>1095</v>
      </c>
      <c r="C1074" s="112">
        <v>2018</v>
      </c>
      <c r="D1074" s="119">
        <v>0.4</v>
      </c>
      <c r="E1074" s="113">
        <v>53</v>
      </c>
      <c r="F1074" s="113">
        <v>15</v>
      </c>
      <c r="G1074" s="113">
        <v>42.430950000000003</v>
      </c>
    </row>
    <row r="1075" spans="1:7" s="168" customFormat="1" ht="16.5" hidden="1" outlineLevel="1" x14ac:dyDescent="0.25">
      <c r="A1075" s="120"/>
      <c r="B1075" s="118" t="s">
        <v>1096</v>
      </c>
      <c r="C1075" s="112">
        <v>2018</v>
      </c>
      <c r="D1075" s="119">
        <v>0.4</v>
      </c>
      <c r="E1075" s="113">
        <v>461</v>
      </c>
      <c r="F1075" s="113">
        <v>15</v>
      </c>
      <c r="G1075" s="113">
        <v>304.55640999999997</v>
      </c>
    </row>
    <row r="1076" spans="1:7" s="168" customFormat="1" ht="16.5" hidden="1" outlineLevel="1" x14ac:dyDescent="0.25">
      <c r="A1076" s="120"/>
      <c r="B1076" s="118" t="s">
        <v>1097</v>
      </c>
      <c r="C1076" s="112">
        <v>2018</v>
      </c>
      <c r="D1076" s="119">
        <v>10</v>
      </c>
      <c r="E1076" s="113">
        <v>15</v>
      </c>
      <c r="F1076" s="113">
        <v>366</v>
      </c>
      <c r="G1076" s="113">
        <v>505.66103999999996</v>
      </c>
    </row>
    <row r="1077" spans="1:7" s="168" customFormat="1" ht="16.5" hidden="1" outlineLevel="1" x14ac:dyDescent="0.25">
      <c r="A1077" s="120"/>
      <c r="B1077" s="118" t="s">
        <v>1098</v>
      </c>
      <c r="C1077" s="112">
        <v>2018</v>
      </c>
      <c r="D1077" s="119">
        <v>10</v>
      </c>
      <c r="E1077" s="113">
        <v>57</v>
      </c>
      <c r="F1077" s="113">
        <v>366</v>
      </c>
      <c r="G1077" s="113">
        <v>81.332740000000001</v>
      </c>
    </row>
    <row r="1078" spans="1:7" s="168" customFormat="1" ht="16.5" hidden="1" outlineLevel="1" x14ac:dyDescent="0.25">
      <c r="A1078" s="120"/>
      <c r="B1078" s="118" t="s">
        <v>1099</v>
      </c>
      <c r="C1078" s="112">
        <v>2018</v>
      </c>
      <c r="D1078" s="119">
        <v>0.4</v>
      </c>
      <c r="E1078" s="113">
        <v>71</v>
      </c>
      <c r="F1078" s="113">
        <v>15</v>
      </c>
      <c r="G1078" s="113">
        <v>98.463660000000004</v>
      </c>
    </row>
    <row r="1079" spans="1:7" s="168" customFormat="1" ht="16.5" hidden="1" outlineLevel="1" x14ac:dyDescent="0.25">
      <c r="A1079" s="120"/>
      <c r="B1079" s="118" t="s">
        <v>1100</v>
      </c>
      <c r="C1079" s="112">
        <v>2018</v>
      </c>
      <c r="D1079" s="119">
        <v>0.4</v>
      </c>
      <c r="E1079" s="113">
        <v>29</v>
      </c>
      <c r="F1079" s="113">
        <v>15</v>
      </c>
      <c r="G1079" s="113">
        <v>40.110599999999998</v>
      </c>
    </row>
    <row r="1080" spans="1:7" s="168" customFormat="1" ht="16.5" hidden="1" outlineLevel="1" x14ac:dyDescent="0.25">
      <c r="A1080" s="120"/>
      <c r="B1080" s="118" t="s">
        <v>1101</v>
      </c>
      <c r="C1080" s="112">
        <v>2018</v>
      </c>
      <c r="D1080" s="119">
        <v>0.4</v>
      </c>
      <c r="E1080" s="113">
        <v>121</v>
      </c>
      <c r="F1080" s="113">
        <v>15</v>
      </c>
      <c r="G1080" s="113">
        <v>386.62716000000006</v>
      </c>
    </row>
    <row r="1081" spans="1:7" s="168" customFormat="1" ht="16.5" hidden="1" outlineLevel="1" x14ac:dyDescent="0.25">
      <c r="A1081" s="120"/>
      <c r="B1081" s="118" t="s">
        <v>1102</v>
      </c>
      <c r="C1081" s="112">
        <v>2018</v>
      </c>
      <c r="D1081" s="119">
        <v>0.4</v>
      </c>
      <c r="E1081" s="113">
        <v>120</v>
      </c>
      <c r="F1081" s="113">
        <v>15</v>
      </c>
      <c r="G1081" s="113">
        <v>213.04321999999999</v>
      </c>
    </row>
    <row r="1082" spans="1:7" s="168" customFormat="1" ht="16.5" hidden="1" outlineLevel="1" x14ac:dyDescent="0.25">
      <c r="A1082" s="120"/>
      <c r="B1082" s="118" t="s">
        <v>1103</v>
      </c>
      <c r="C1082" s="112">
        <v>2018</v>
      </c>
      <c r="D1082" s="119">
        <v>0.4</v>
      </c>
      <c r="E1082" s="113">
        <v>24</v>
      </c>
      <c r="F1082" s="113">
        <v>15</v>
      </c>
      <c r="G1082" s="113">
        <v>46.614820000000002</v>
      </c>
    </row>
    <row r="1083" spans="1:7" s="168" customFormat="1" ht="16.5" hidden="1" outlineLevel="1" x14ac:dyDescent="0.25">
      <c r="A1083" s="120"/>
      <c r="B1083" s="118" t="s">
        <v>1104</v>
      </c>
      <c r="C1083" s="112">
        <v>2018</v>
      </c>
      <c r="D1083" s="119">
        <v>0.4</v>
      </c>
      <c r="E1083" s="113">
        <v>121</v>
      </c>
      <c r="F1083" s="113">
        <v>15</v>
      </c>
      <c r="G1083" s="113">
        <v>154.11266000000001</v>
      </c>
    </row>
    <row r="1084" spans="1:7" s="168" customFormat="1" ht="16.5" hidden="1" outlineLevel="1" x14ac:dyDescent="0.25">
      <c r="A1084" s="120"/>
      <c r="B1084" s="118" t="s">
        <v>1105</v>
      </c>
      <c r="C1084" s="112">
        <v>2018</v>
      </c>
      <c r="D1084" s="119">
        <v>0.4</v>
      </c>
      <c r="E1084" s="113">
        <v>41</v>
      </c>
      <c r="F1084" s="113">
        <v>15</v>
      </c>
      <c r="G1084" s="113">
        <v>27.71697</v>
      </c>
    </row>
    <row r="1085" spans="1:7" s="168" customFormat="1" ht="16.5" hidden="1" outlineLevel="1" x14ac:dyDescent="0.25">
      <c r="A1085" s="120"/>
      <c r="B1085" s="118" t="s">
        <v>1106</v>
      </c>
      <c r="C1085" s="112">
        <v>2018</v>
      </c>
      <c r="D1085" s="119">
        <v>0.4</v>
      </c>
      <c r="E1085" s="113">
        <v>59</v>
      </c>
      <c r="F1085" s="113">
        <v>15</v>
      </c>
      <c r="G1085" s="113">
        <v>143.65914999999998</v>
      </c>
    </row>
    <row r="1086" spans="1:7" s="168" customFormat="1" ht="16.5" hidden="1" outlineLevel="1" x14ac:dyDescent="0.25">
      <c r="A1086" s="120"/>
      <c r="B1086" s="118" t="s">
        <v>1107</v>
      </c>
      <c r="C1086" s="112">
        <v>2018</v>
      </c>
      <c r="D1086" s="119">
        <v>0.4</v>
      </c>
      <c r="E1086" s="113">
        <v>80</v>
      </c>
      <c r="F1086" s="113">
        <v>15</v>
      </c>
      <c r="G1086" s="113">
        <v>88.862839999999991</v>
      </c>
    </row>
    <row r="1087" spans="1:7" s="168" customFormat="1" ht="16.5" hidden="1" outlineLevel="1" x14ac:dyDescent="0.25">
      <c r="A1087" s="120"/>
      <c r="B1087" s="118" t="s">
        <v>1108</v>
      </c>
      <c r="C1087" s="112">
        <v>2018</v>
      </c>
      <c r="D1087" s="119">
        <v>0.4</v>
      </c>
      <c r="E1087" s="113">
        <v>72</v>
      </c>
      <c r="F1087" s="113">
        <v>15</v>
      </c>
      <c r="G1087" s="113">
        <v>83.183109999999999</v>
      </c>
    </row>
    <row r="1088" spans="1:7" s="168" customFormat="1" ht="16.5" hidden="1" outlineLevel="1" x14ac:dyDescent="0.25">
      <c r="A1088" s="120"/>
      <c r="B1088" s="118" t="s">
        <v>1109</v>
      </c>
      <c r="C1088" s="112">
        <v>2018</v>
      </c>
      <c r="D1088" s="119">
        <v>0.4</v>
      </c>
      <c r="E1088" s="113">
        <v>158</v>
      </c>
      <c r="F1088" s="113">
        <v>15</v>
      </c>
      <c r="G1088" s="113">
        <v>150.12450000000001</v>
      </c>
    </row>
    <row r="1089" spans="1:7" s="168" customFormat="1" ht="16.5" hidden="1" outlineLevel="1" x14ac:dyDescent="0.25">
      <c r="A1089" s="120"/>
      <c r="B1089" s="118" t="s">
        <v>1110</v>
      </c>
      <c r="C1089" s="112">
        <v>2018</v>
      </c>
      <c r="D1089" s="119">
        <v>0.4</v>
      </c>
      <c r="E1089" s="113">
        <v>62</v>
      </c>
      <c r="F1089" s="113">
        <v>15</v>
      </c>
      <c r="G1089" s="113">
        <v>103.93447999999999</v>
      </c>
    </row>
    <row r="1090" spans="1:7" s="168" customFormat="1" ht="16.5" hidden="1" outlineLevel="1" x14ac:dyDescent="0.25">
      <c r="A1090" s="120"/>
      <c r="B1090" s="118" t="s">
        <v>1111</v>
      </c>
      <c r="C1090" s="112">
        <v>2018</v>
      </c>
      <c r="D1090" s="119">
        <v>0.4</v>
      </c>
      <c r="E1090" s="113">
        <v>56</v>
      </c>
      <c r="F1090" s="113">
        <v>15</v>
      </c>
      <c r="G1090" s="113">
        <v>91.998259999999988</v>
      </c>
    </row>
    <row r="1091" spans="1:7" s="168" customFormat="1" ht="16.5" hidden="1" outlineLevel="1" x14ac:dyDescent="0.25">
      <c r="A1091" s="120"/>
      <c r="B1091" s="118" t="s">
        <v>1112</v>
      </c>
      <c r="C1091" s="112">
        <v>2018</v>
      </c>
      <c r="D1091" s="119">
        <v>0.4</v>
      </c>
      <c r="E1091" s="113">
        <v>155</v>
      </c>
      <c r="F1091" s="113">
        <v>10</v>
      </c>
      <c r="G1091" s="113">
        <v>173.08932999999999</v>
      </c>
    </row>
    <row r="1092" spans="1:7" s="168" customFormat="1" ht="16.5" hidden="1" outlineLevel="1" x14ac:dyDescent="0.25">
      <c r="A1092" s="120"/>
      <c r="B1092" s="118" t="s">
        <v>1113</v>
      </c>
      <c r="C1092" s="112">
        <v>2018</v>
      </c>
      <c r="D1092" s="119">
        <v>0.4</v>
      </c>
      <c r="E1092" s="113">
        <v>99</v>
      </c>
      <c r="F1092" s="113">
        <v>15</v>
      </c>
      <c r="G1092" s="113">
        <v>177.33279999999999</v>
      </c>
    </row>
    <row r="1093" spans="1:7" s="168" customFormat="1" ht="16.5" hidden="1" outlineLevel="1" x14ac:dyDescent="0.25">
      <c r="A1093" s="120"/>
      <c r="B1093" s="118" t="s">
        <v>1114</v>
      </c>
      <c r="C1093" s="112">
        <v>2018</v>
      </c>
      <c r="D1093" s="119">
        <v>0.4</v>
      </c>
      <c r="E1093" s="113">
        <v>74</v>
      </c>
      <c r="F1093" s="113">
        <v>15</v>
      </c>
      <c r="G1093" s="113">
        <v>115.53984</v>
      </c>
    </row>
    <row r="1094" spans="1:7" s="168" customFormat="1" ht="16.5" hidden="1" outlineLevel="1" x14ac:dyDescent="0.25">
      <c r="A1094" s="120"/>
      <c r="B1094" s="118" t="s">
        <v>1115</v>
      </c>
      <c r="C1094" s="112">
        <v>2018</v>
      </c>
      <c r="D1094" s="119">
        <v>0.4</v>
      </c>
      <c r="E1094" s="113">
        <v>184</v>
      </c>
      <c r="F1094" s="113">
        <v>15</v>
      </c>
      <c r="G1094" s="113">
        <v>257.05279999999999</v>
      </c>
    </row>
    <row r="1095" spans="1:7" s="168" customFormat="1" ht="16.5" hidden="1" outlineLevel="1" x14ac:dyDescent="0.25">
      <c r="A1095" s="120"/>
      <c r="B1095" s="118" t="s">
        <v>1116</v>
      </c>
      <c r="C1095" s="112">
        <v>2018</v>
      </c>
      <c r="D1095" s="119">
        <v>0.4</v>
      </c>
      <c r="E1095" s="113">
        <v>40</v>
      </c>
      <c r="F1095" s="113">
        <v>15</v>
      </c>
      <c r="G1095" s="113">
        <v>105.73391000000001</v>
      </c>
    </row>
    <row r="1096" spans="1:7" s="168" customFormat="1" ht="16.5" hidden="1" outlineLevel="1" x14ac:dyDescent="0.25">
      <c r="A1096" s="120"/>
      <c r="B1096" s="118" t="s">
        <v>1117</v>
      </c>
      <c r="C1096" s="112">
        <v>2018</v>
      </c>
      <c r="D1096" s="119">
        <v>0.4</v>
      </c>
      <c r="E1096" s="113">
        <v>54</v>
      </c>
      <c r="F1096" s="113">
        <v>15</v>
      </c>
      <c r="G1096" s="113">
        <v>208.24114</v>
      </c>
    </row>
    <row r="1097" spans="1:7" s="168" customFormat="1" ht="16.5" hidden="1" outlineLevel="1" x14ac:dyDescent="0.25">
      <c r="A1097" s="120"/>
      <c r="B1097" s="118" t="s">
        <v>1118</v>
      </c>
      <c r="C1097" s="112">
        <v>2018</v>
      </c>
      <c r="D1097" s="119">
        <v>0.4</v>
      </c>
      <c r="E1097" s="113">
        <v>40</v>
      </c>
      <c r="F1097" s="113">
        <v>15</v>
      </c>
      <c r="G1097" s="113">
        <v>102.28192999999999</v>
      </c>
    </row>
    <row r="1098" spans="1:7" s="168" customFormat="1" ht="16.5" hidden="1" outlineLevel="1" x14ac:dyDescent="0.25">
      <c r="A1098" s="120"/>
      <c r="B1098" s="118" t="s">
        <v>1119</v>
      </c>
      <c r="C1098" s="112">
        <v>2018</v>
      </c>
      <c r="D1098" s="119">
        <v>0.4</v>
      </c>
      <c r="E1098" s="113">
        <v>87</v>
      </c>
      <c r="F1098" s="113">
        <v>15</v>
      </c>
      <c r="G1098" s="113">
        <v>226.79660000000001</v>
      </c>
    </row>
    <row r="1099" spans="1:7" s="168" customFormat="1" ht="16.5" hidden="1" outlineLevel="1" x14ac:dyDescent="0.25">
      <c r="A1099" s="120"/>
      <c r="B1099" s="118" t="s">
        <v>1120</v>
      </c>
      <c r="C1099" s="112">
        <v>2018</v>
      </c>
      <c r="D1099" s="119">
        <v>0.4</v>
      </c>
      <c r="E1099" s="113">
        <v>228</v>
      </c>
      <c r="F1099" s="113">
        <v>15</v>
      </c>
      <c r="G1099" s="113">
        <v>231.23544000000001</v>
      </c>
    </row>
    <row r="1100" spans="1:7" s="168" customFormat="1" ht="16.5" hidden="1" outlineLevel="1" x14ac:dyDescent="0.25">
      <c r="A1100" s="120"/>
      <c r="B1100" s="118" t="s">
        <v>1121</v>
      </c>
      <c r="C1100" s="112">
        <v>2018</v>
      </c>
      <c r="D1100" s="119">
        <v>0.4</v>
      </c>
      <c r="E1100" s="113">
        <v>36</v>
      </c>
      <c r="F1100" s="113">
        <v>15</v>
      </c>
      <c r="G1100" s="113">
        <v>31.717239999999997</v>
      </c>
    </row>
    <row r="1101" spans="1:7" s="168" customFormat="1" ht="16.5" hidden="1" outlineLevel="1" x14ac:dyDescent="0.25">
      <c r="A1101" s="120"/>
      <c r="B1101" s="118" t="s">
        <v>1122</v>
      </c>
      <c r="C1101" s="112">
        <v>2018</v>
      </c>
      <c r="D1101" s="119">
        <v>0.4</v>
      </c>
      <c r="E1101" s="113">
        <v>28</v>
      </c>
      <c r="F1101" s="113">
        <v>5</v>
      </c>
      <c r="G1101" s="113">
        <v>26.011959999999998</v>
      </c>
    </row>
    <row r="1102" spans="1:7" s="168" customFormat="1" ht="16.5" hidden="1" outlineLevel="1" x14ac:dyDescent="0.25">
      <c r="A1102" s="120"/>
      <c r="B1102" s="118" t="s">
        <v>1123</v>
      </c>
      <c r="C1102" s="112">
        <v>2018</v>
      </c>
      <c r="D1102" s="119">
        <v>0.4</v>
      </c>
      <c r="E1102" s="113">
        <v>106</v>
      </c>
      <c r="F1102" s="113">
        <v>15</v>
      </c>
      <c r="G1102" s="113">
        <v>81.719920000000002</v>
      </c>
    </row>
    <row r="1103" spans="1:7" s="168" customFormat="1" ht="16.5" hidden="1" outlineLevel="1" x14ac:dyDescent="0.25">
      <c r="A1103" s="120"/>
      <c r="B1103" s="118" t="s">
        <v>1124</v>
      </c>
      <c r="C1103" s="112">
        <v>2018</v>
      </c>
      <c r="D1103" s="119">
        <v>0.4</v>
      </c>
      <c r="E1103" s="113">
        <v>20</v>
      </c>
      <c r="F1103" s="113">
        <v>15</v>
      </c>
      <c r="G1103" s="113">
        <v>20.160990000000002</v>
      </c>
    </row>
    <row r="1104" spans="1:7" s="168" customFormat="1" ht="16.5" hidden="1" outlineLevel="1" x14ac:dyDescent="0.25">
      <c r="A1104" s="120"/>
      <c r="B1104" s="118" t="s">
        <v>1125</v>
      </c>
      <c r="C1104" s="112">
        <v>2018</v>
      </c>
      <c r="D1104" s="119">
        <v>0.4</v>
      </c>
      <c r="E1104" s="113">
        <v>380</v>
      </c>
      <c r="F1104" s="113">
        <v>15</v>
      </c>
      <c r="G1104" s="113">
        <v>787.2041999999999</v>
      </c>
    </row>
    <row r="1105" spans="1:7" s="168" customFormat="1" ht="16.5" hidden="1" outlineLevel="1" x14ac:dyDescent="0.25">
      <c r="A1105" s="120"/>
      <c r="B1105" s="118" t="s">
        <v>1126</v>
      </c>
      <c r="C1105" s="112">
        <v>2018</v>
      </c>
      <c r="D1105" s="119">
        <v>0.4</v>
      </c>
      <c r="E1105" s="113">
        <v>197</v>
      </c>
      <c r="F1105" s="113">
        <v>15</v>
      </c>
      <c r="G1105" s="113">
        <v>197.21324000000001</v>
      </c>
    </row>
    <row r="1106" spans="1:7" s="168" customFormat="1" ht="16.5" hidden="1" outlineLevel="1" x14ac:dyDescent="0.25">
      <c r="A1106" s="120"/>
      <c r="B1106" s="118" t="s">
        <v>1127</v>
      </c>
      <c r="C1106" s="112">
        <v>2018</v>
      </c>
      <c r="D1106" s="119">
        <v>0.4</v>
      </c>
      <c r="E1106" s="113">
        <v>70</v>
      </c>
      <c r="F1106" s="113">
        <v>15</v>
      </c>
      <c r="G1106" s="113">
        <v>48.493989999999997</v>
      </c>
    </row>
    <row r="1107" spans="1:7" s="168" customFormat="1" ht="16.5" hidden="1" outlineLevel="1" x14ac:dyDescent="0.25">
      <c r="A1107" s="120"/>
      <c r="B1107" s="118" t="s">
        <v>1128</v>
      </c>
      <c r="C1107" s="112">
        <v>2018</v>
      </c>
      <c r="D1107" s="119">
        <v>0.4</v>
      </c>
      <c r="E1107" s="113">
        <v>83</v>
      </c>
      <c r="F1107" s="113">
        <v>15</v>
      </c>
      <c r="G1107" s="113">
        <v>28.842470000000002</v>
      </c>
    </row>
    <row r="1108" spans="1:7" s="168" customFormat="1" ht="16.5" hidden="1" outlineLevel="1" x14ac:dyDescent="0.25">
      <c r="A1108" s="120"/>
      <c r="B1108" s="118" t="s">
        <v>1129</v>
      </c>
      <c r="C1108" s="112">
        <v>2018</v>
      </c>
      <c r="D1108" s="119">
        <v>0.4</v>
      </c>
      <c r="E1108" s="113">
        <v>235</v>
      </c>
      <c r="F1108" s="113">
        <v>15</v>
      </c>
      <c r="G1108" s="113">
        <v>183.03755999999998</v>
      </c>
    </row>
    <row r="1109" spans="1:7" s="168" customFormat="1" ht="16.5" hidden="1" outlineLevel="1" x14ac:dyDescent="0.25">
      <c r="A1109" s="120"/>
      <c r="B1109" s="118" t="s">
        <v>1130</v>
      </c>
      <c r="C1109" s="112">
        <v>2018</v>
      </c>
      <c r="D1109" s="119">
        <v>0.4</v>
      </c>
      <c r="E1109" s="113">
        <v>110</v>
      </c>
      <c r="F1109" s="113">
        <v>15</v>
      </c>
      <c r="G1109" s="113">
        <v>126.44330000000001</v>
      </c>
    </row>
    <row r="1110" spans="1:7" s="168" customFormat="1" ht="16.5" hidden="1" outlineLevel="1" x14ac:dyDescent="0.25">
      <c r="A1110" s="120"/>
      <c r="B1110" s="118" t="s">
        <v>1131</v>
      </c>
      <c r="C1110" s="112">
        <v>2018</v>
      </c>
      <c r="D1110" s="119">
        <v>0.4</v>
      </c>
      <c r="E1110" s="113">
        <v>236</v>
      </c>
      <c r="F1110" s="113">
        <v>15</v>
      </c>
      <c r="G1110" s="113">
        <v>416.86221</v>
      </c>
    </row>
    <row r="1111" spans="1:7" s="168" customFormat="1" ht="16.5" hidden="1" outlineLevel="1" x14ac:dyDescent="0.25">
      <c r="A1111" s="120"/>
      <c r="B1111" s="118" t="s">
        <v>1132</v>
      </c>
      <c r="C1111" s="112">
        <v>2018</v>
      </c>
      <c r="D1111" s="119">
        <v>0.4</v>
      </c>
      <c r="E1111" s="113">
        <v>278</v>
      </c>
      <c r="F1111" s="113">
        <v>15</v>
      </c>
      <c r="G1111" s="113">
        <v>312.88324</v>
      </c>
    </row>
    <row r="1112" spans="1:7" s="168" customFormat="1" ht="16.5" hidden="1" outlineLevel="1" x14ac:dyDescent="0.25">
      <c r="A1112" s="120"/>
      <c r="B1112" s="118" t="s">
        <v>1133</v>
      </c>
      <c r="C1112" s="112">
        <v>2018</v>
      </c>
      <c r="D1112" s="119">
        <v>0.4</v>
      </c>
      <c r="E1112" s="113">
        <v>175</v>
      </c>
      <c r="F1112" s="113">
        <v>15</v>
      </c>
      <c r="G1112" s="113">
        <v>235.54993999999999</v>
      </c>
    </row>
    <row r="1113" spans="1:7" s="168" customFormat="1" ht="16.5" hidden="1" outlineLevel="1" x14ac:dyDescent="0.25">
      <c r="A1113" s="120"/>
      <c r="B1113" s="118" t="s">
        <v>710</v>
      </c>
      <c r="C1113" s="112">
        <v>2018</v>
      </c>
      <c r="D1113" s="119">
        <v>0.4</v>
      </c>
      <c r="E1113" s="113">
        <v>631</v>
      </c>
      <c r="F1113" s="113">
        <v>15</v>
      </c>
      <c r="G1113" s="113">
        <v>351.06647999999996</v>
      </c>
    </row>
    <row r="1114" spans="1:7" s="168" customFormat="1" ht="16.5" hidden="1" outlineLevel="1" x14ac:dyDescent="0.25">
      <c r="A1114" s="120"/>
      <c r="B1114" s="118" t="s">
        <v>1134</v>
      </c>
      <c r="C1114" s="112">
        <v>2018</v>
      </c>
      <c r="D1114" s="119">
        <v>10</v>
      </c>
      <c r="E1114" s="113">
        <v>36</v>
      </c>
      <c r="F1114" s="113">
        <v>15</v>
      </c>
      <c r="G1114" s="113">
        <v>118.78173999999999</v>
      </c>
    </row>
    <row r="1115" spans="1:7" s="168" customFormat="1" ht="16.5" hidden="1" outlineLevel="1" x14ac:dyDescent="0.25">
      <c r="A1115" s="120"/>
      <c r="B1115" s="118" t="s">
        <v>1135</v>
      </c>
      <c r="C1115" s="112">
        <v>2018</v>
      </c>
      <c r="D1115" s="119">
        <v>10</v>
      </c>
      <c r="E1115" s="113">
        <v>9</v>
      </c>
      <c r="F1115" s="113">
        <v>100</v>
      </c>
      <c r="G1115" s="113">
        <v>115.75366</v>
      </c>
    </row>
    <row r="1116" spans="1:7" s="168" customFormat="1" ht="16.5" hidden="1" outlineLevel="1" x14ac:dyDescent="0.25">
      <c r="A1116" s="120"/>
      <c r="B1116" s="118" t="s">
        <v>1136</v>
      </c>
      <c r="C1116" s="112">
        <v>2018</v>
      </c>
      <c r="D1116" s="119">
        <v>10</v>
      </c>
      <c r="E1116" s="113">
        <v>60</v>
      </c>
      <c r="F1116" s="113">
        <v>150</v>
      </c>
      <c r="G1116" s="113">
        <v>263.64159999999998</v>
      </c>
    </row>
    <row r="1117" spans="1:7" s="168" customFormat="1" ht="16.5" hidden="1" outlineLevel="1" x14ac:dyDescent="0.25">
      <c r="A1117" s="120"/>
      <c r="B1117" s="118" t="s">
        <v>1137</v>
      </c>
      <c r="C1117" s="112">
        <v>2018</v>
      </c>
      <c r="D1117" s="119">
        <v>0.4</v>
      </c>
      <c r="E1117" s="113">
        <v>30</v>
      </c>
      <c r="F1117" s="113">
        <v>7</v>
      </c>
      <c r="G1117" s="113">
        <v>77.051320000000004</v>
      </c>
    </row>
    <row r="1118" spans="1:7" s="168" customFormat="1" ht="16.5" hidden="1" outlineLevel="1" x14ac:dyDescent="0.25">
      <c r="A1118" s="120"/>
      <c r="B1118" s="118" t="s">
        <v>1138</v>
      </c>
      <c r="C1118" s="112">
        <v>2018</v>
      </c>
      <c r="D1118" s="119">
        <v>0.4</v>
      </c>
      <c r="E1118" s="113">
        <v>31</v>
      </c>
      <c r="F1118" s="113">
        <v>10</v>
      </c>
      <c r="G1118" s="113">
        <v>85.556350000000009</v>
      </c>
    </row>
    <row r="1119" spans="1:7" s="168" customFormat="1" ht="16.5" hidden="1" outlineLevel="1" x14ac:dyDescent="0.25">
      <c r="A1119" s="120"/>
      <c r="B1119" s="118" t="s">
        <v>1139</v>
      </c>
      <c r="C1119" s="112">
        <v>2018</v>
      </c>
      <c r="D1119" s="119">
        <v>0.4</v>
      </c>
      <c r="E1119" s="113">
        <v>49</v>
      </c>
      <c r="F1119" s="113">
        <v>15</v>
      </c>
      <c r="G1119" s="113">
        <v>104.22432000000001</v>
      </c>
    </row>
    <row r="1120" spans="1:7" s="168" customFormat="1" ht="16.5" hidden="1" outlineLevel="1" x14ac:dyDescent="0.25">
      <c r="A1120" s="120"/>
      <c r="B1120" s="118" t="s">
        <v>1140</v>
      </c>
      <c r="C1120" s="112">
        <v>2018</v>
      </c>
      <c r="D1120" s="119">
        <v>0.4</v>
      </c>
      <c r="E1120" s="113">
        <v>42</v>
      </c>
      <c r="F1120" s="113">
        <v>15</v>
      </c>
      <c r="G1120" s="113">
        <v>121.29313</v>
      </c>
    </row>
    <row r="1121" spans="1:7" s="168" customFormat="1" ht="16.5" hidden="1" outlineLevel="1" x14ac:dyDescent="0.25">
      <c r="A1121" s="120"/>
      <c r="B1121" s="118" t="s">
        <v>1141</v>
      </c>
      <c r="C1121" s="112">
        <v>2018</v>
      </c>
      <c r="D1121" s="119">
        <v>0.4</v>
      </c>
      <c r="E1121" s="113">
        <v>48</v>
      </c>
      <c r="F1121" s="113">
        <v>15</v>
      </c>
      <c r="G1121" s="113">
        <v>118.76182</v>
      </c>
    </row>
    <row r="1122" spans="1:7" s="168" customFormat="1" ht="16.5" hidden="1" outlineLevel="1" x14ac:dyDescent="0.25">
      <c r="A1122" s="120"/>
      <c r="B1122" s="118" t="s">
        <v>1142</v>
      </c>
      <c r="C1122" s="112">
        <v>2018</v>
      </c>
      <c r="D1122" s="119">
        <v>0.4</v>
      </c>
      <c r="E1122" s="113">
        <v>2899</v>
      </c>
      <c r="F1122" s="113">
        <v>10</v>
      </c>
      <c r="G1122" s="113">
        <v>4561.2287200000001</v>
      </c>
    </row>
    <row r="1123" spans="1:7" s="168" customFormat="1" ht="16.5" hidden="1" outlineLevel="1" x14ac:dyDescent="0.25">
      <c r="A1123" s="120"/>
      <c r="B1123" s="118" t="s">
        <v>1143</v>
      </c>
      <c r="C1123" s="112">
        <v>2018</v>
      </c>
      <c r="D1123" s="119">
        <v>10</v>
      </c>
      <c r="E1123" s="113">
        <v>315</v>
      </c>
      <c r="F1123" s="113">
        <v>10</v>
      </c>
      <c r="G1123" s="113">
        <v>403.68349000000001</v>
      </c>
    </row>
    <row r="1124" spans="1:7" s="168" customFormat="1" ht="16.5" hidden="1" outlineLevel="1" x14ac:dyDescent="0.25">
      <c r="A1124" s="120"/>
      <c r="B1124" s="118" t="s">
        <v>1144</v>
      </c>
      <c r="C1124" s="112">
        <v>2018</v>
      </c>
      <c r="D1124" s="119">
        <v>0.4</v>
      </c>
      <c r="E1124" s="113">
        <v>119</v>
      </c>
      <c r="F1124" s="113">
        <v>15</v>
      </c>
      <c r="G1124" s="113">
        <v>79.56653</v>
      </c>
    </row>
    <row r="1125" spans="1:7" s="168" customFormat="1" ht="16.5" hidden="1" outlineLevel="1" x14ac:dyDescent="0.25">
      <c r="A1125" s="120"/>
      <c r="B1125" s="118" t="s">
        <v>1145</v>
      </c>
      <c r="C1125" s="112">
        <v>2018</v>
      </c>
      <c r="D1125" s="119">
        <v>0.4</v>
      </c>
      <c r="E1125" s="113">
        <v>39</v>
      </c>
      <c r="F1125" s="113">
        <v>15</v>
      </c>
      <c r="G1125" s="113">
        <v>54.267880000000005</v>
      </c>
    </row>
    <row r="1126" spans="1:7" s="168" customFormat="1" ht="16.5" hidden="1" outlineLevel="1" x14ac:dyDescent="0.25">
      <c r="A1126" s="120"/>
      <c r="B1126" s="118" t="s">
        <v>1146</v>
      </c>
      <c r="C1126" s="112">
        <v>2018</v>
      </c>
      <c r="D1126" s="119">
        <v>0.4</v>
      </c>
      <c r="E1126" s="113">
        <v>181</v>
      </c>
      <c r="F1126" s="113">
        <v>15</v>
      </c>
      <c r="G1126" s="113">
        <v>272.4759600000001</v>
      </c>
    </row>
    <row r="1127" spans="1:7" s="168" customFormat="1" ht="16.5" hidden="1" outlineLevel="1" x14ac:dyDescent="0.25">
      <c r="A1127" s="120"/>
      <c r="B1127" s="118" t="s">
        <v>1147</v>
      </c>
      <c r="C1127" s="112">
        <v>2018</v>
      </c>
      <c r="D1127" s="119">
        <v>0.4</v>
      </c>
      <c r="E1127" s="113">
        <v>20</v>
      </c>
      <c r="F1127" s="113">
        <v>15</v>
      </c>
      <c r="G1127" s="113">
        <v>20.583909999999999</v>
      </c>
    </row>
    <row r="1128" spans="1:7" s="168" customFormat="1" ht="16.5" hidden="1" outlineLevel="1" x14ac:dyDescent="0.25">
      <c r="A1128" s="120"/>
      <c r="B1128" s="118" t="s">
        <v>1148</v>
      </c>
      <c r="C1128" s="112">
        <v>2018</v>
      </c>
      <c r="D1128" s="119">
        <v>0.4</v>
      </c>
      <c r="E1128" s="113">
        <v>1098</v>
      </c>
      <c r="F1128" s="113">
        <v>10</v>
      </c>
      <c r="G1128" s="113">
        <v>1506.4018299999998</v>
      </c>
    </row>
    <row r="1129" spans="1:7" s="168" customFormat="1" ht="16.5" hidden="1" outlineLevel="1" x14ac:dyDescent="0.25">
      <c r="A1129" s="120"/>
      <c r="B1129" s="118" t="s">
        <v>1149</v>
      </c>
      <c r="C1129" s="112">
        <v>2018</v>
      </c>
      <c r="D1129" s="119">
        <v>0.4</v>
      </c>
      <c r="E1129" s="113">
        <v>324</v>
      </c>
      <c r="F1129" s="113">
        <v>15</v>
      </c>
      <c r="G1129" s="113">
        <v>175.73795999999999</v>
      </c>
    </row>
    <row r="1130" spans="1:7" s="168" customFormat="1" ht="16.5" hidden="1" outlineLevel="1" x14ac:dyDescent="0.25">
      <c r="A1130" s="120"/>
      <c r="B1130" s="118" t="s">
        <v>1150</v>
      </c>
      <c r="C1130" s="112">
        <v>2018</v>
      </c>
      <c r="D1130" s="119">
        <v>0.4</v>
      </c>
      <c r="E1130" s="113">
        <v>94</v>
      </c>
      <c r="F1130" s="113">
        <v>15</v>
      </c>
      <c r="G1130" s="113">
        <v>151.90426000000002</v>
      </c>
    </row>
    <row r="1131" spans="1:7" s="168" customFormat="1" ht="16.5" hidden="1" outlineLevel="1" x14ac:dyDescent="0.25">
      <c r="A1131" s="120"/>
      <c r="B1131" s="118" t="s">
        <v>1151</v>
      </c>
      <c r="C1131" s="112">
        <v>2018</v>
      </c>
      <c r="D1131" s="119">
        <v>10</v>
      </c>
      <c r="E1131" s="113">
        <v>50</v>
      </c>
      <c r="F1131" s="113">
        <v>10</v>
      </c>
      <c r="G1131" s="113">
        <v>56.208779999999997</v>
      </c>
    </row>
    <row r="1132" spans="1:7" s="168" customFormat="1" ht="16.5" hidden="1" outlineLevel="1" x14ac:dyDescent="0.25">
      <c r="A1132" s="120"/>
      <c r="B1132" s="118" t="s">
        <v>1152</v>
      </c>
      <c r="C1132" s="112">
        <v>2018</v>
      </c>
      <c r="D1132" s="119">
        <v>0.4</v>
      </c>
      <c r="E1132" s="113">
        <v>25</v>
      </c>
      <c r="F1132" s="113">
        <v>25</v>
      </c>
      <c r="G1132" s="113">
        <v>27.916529999999998</v>
      </c>
    </row>
    <row r="1133" spans="1:7" s="168" customFormat="1" ht="16.5" hidden="1" outlineLevel="1" x14ac:dyDescent="0.25">
      <c r="A1133" s="120"/>
      <c r="B1133" s="118" t="s">
        <v>1153</v>
      </c>
      <c r="C1133" s="112">
        <v>2018</v>
      </c>
      <c r="D1133" s="119">
        <v>0.4</v>
      </c>
      <c r="E1133" s="113">
        <v>68</v>
      </c>
      <c r="F1133" s="113">
        <v>15</v>
      </c>
      <c r="G1133" s="113">
        <v>109.05278</v>
      </c>
    </row>
    <row r="1134" spans="1:7" s="168" customFormat="1" ht="16.5" hidden="1" outlineLevel="1" x14ac:dyDescent="0.25">
      <c r="A1134" s="120"/>
      <c r="B1134" s="118" t="s">
        <v>1154</v>
      </c>
      <c r="C1134" s="112">
        <v>2018</v>
      </c>
      <c r="D1134" s="119">
        <v>0.4</v>
      </c>
      <c r="E1134" s="113">
        <v>96</v>
      </c>
      <c r="F1134" s="113">
        <v>15</v>
      </c>
      <c r="G1134" s="113">
        <v>91.226420000000005</v>
      </c>
    </row>
    <row r="1135" spans="1:7" s="168" customFormat="1" ht="16.5" hidden="1" outlineLevel="1" x14ac:dyDescent="0.25">
      <c r="A1135" s="120"/>
      <c r="B1135" s="118" t="s">
        <v>1155</v>
      </c>
      <c r="C1135" s="112">
        <v>2018</v>
      </c>
      <c r="D1135" s="119">
        <v>0.4</v>
      </c>
      <c r="E1135" s="113">
        <v>120</v>
      </c>
      <c r="F1135" s="113">
        <v>15</v>
      </c>
      <c r="G1135" s="113">
        <v>100.07831</v>
      </c>
    </row>
    <row r="1136" spans="1:7" s="168" customFormat="1" ht="16.5" hidden="1" outlineLevel="1" x14ac:dyDescent="0.25">
      <c r="A1136" s="120"/>
      <c r="B1136" s="118" t="s">
        <v>1156</v>
      </c>
      <c r="C1136" s="112">
        <v>2018</v>
      </c>
      <c r="D1136" s="119">
        <v>10</v>
      </c>
      <c r="E1136" s="113">
        <v>5</v>
      </c>
      <c r="F1136" s="113">
        <v>15</v>
      </c>
      <c r="G1136" s="113">
        <v>76.350139999999996</v>
      </c>
    </row>
    <row r="1137" spans="1:7" s="168" customFormat="1" ht="16.5" hidden="1" outlineLevel="1" x14ac:dyDescent="0.25">
      <c r="A1137" s="120"/>
      <c r="B1137" s="118" t="s">
        <v>1157</v>
      </c>
      <c r="C1137" s="112">
        <v>2018</v>
      </c>
      <c r="D1137" s="119">
        <v>0.4</v>
      </c>
      <c r="E1137" s="113">
        <v>28</v>
      </c>
      <c r="F1137" s="113">
        <v>15</v>
      </c>
      <c r="G1137" s="113">
        <v>84.715109999999996</v>
      </c>
    </row>
    <row r="1138" spans="1:7" s="168" customFormat="1" ht="16.5" hidden="1" outlineLevel="1" x14ac:dyDescent="0.25">
      <c r="A1138" s="120"/>
      <c r="B1138" s="118" t="s">
        <v>1158</v>
      </c>
      <c r="C1138" s="112">
        <v>2018</v>
      </c>
      <c r="D1138" s="119">
        <v>0.4</v>
      </c>
      <c r="E1138" s="113">
        <v>62</v>
      </c>
      <c r="F1138" s="113">
        <v>14</v>
      </c>
      <c r="G1138" s="113">
        <v>70.263600000000011</v>
      </c>
    </row>
    <row r="1139" spans="1:7" s="168" customFormat="1" ht="16.5" hidden="1" outlineLevel="1" x14ac:dyDescent="0.25">
      <c r="A1139" s="120"/>
      <c r="B1139" s="118" t="s">
        <v>1159</v>
      </c>
      <c r="C1139" s="112">
        <v>2018</v>
      </c>
      <c r="D1139" s="119">
        <v>0.4</v>
      </c>
      <c r="E1139" s="113">
        <v>91</v>
      </c>
      <c r="F1139" s="113">
        <v>15</v>
      </c>
      <c r="G1139" s="113">
        <v>100.47789000000002</v>
      </c>
    </row>
    <row r="1140" spans="1:7" s="168" customFormat="1" ht="16.5" hidden="1" outlineLevel="1" x14ac:dyDescent="0.25">
      <c r="A1140" s="120"/>
      <c r="B1140" s="118" t="s">
        <v>1160</v>
      </c>
      <c r="C1140" s="112">
        <v>2018</v>
      </c>
      <c r="D1140" s="119">
        <v>0.4</v>
      </c>
      <c r="E1140" s="113">
        <v>171</v>
      </c>
      <c r="F1140" s="113">
        <v>10</v>
      </c>
      <c r="G1140" s="113">
        <v>254.53169</v>
      </c>
    </row>
    <row r="1141" spans="1:7" s="168" customFormat="1" ht="16.5" hidden="1" outlineLevel="1" x14ac:dyDescent="0.25">
      <c r="A1141" s="120"/>
      <c r="B1141" s="118" t="s">
        <v>1161</v>
      </c>
      <c r="C1141" s="112">
        <v>2018</v>
      </c>
      <c r="D1141" s="119">
        <v>0.4</v>
      </c>
      <c r="E1141" s="113">
        <v>70</v>
      </c>
      <c r="F1141" s="113">
        <v>5</v>
      </c>
      <c r="G1141" s="113">
        <v>180.71905999999998</v>
      </c>
    </row>
    <row r="1142" spans="1:7" s="168" customFormat="1" ht="16.5" hidden="1" outlineLevel="1" x14ac:dyDescent="0.25">
      <c r="A1142" s="120"/>
      <c r="B1142" s="118" t="s">
        <v>1162</v>
      </c>
      <c r="C1142" s="112">
        <v>2018</v>
      </c>
      <c r="D1142" s="119">
        <v>0.4</v>
      </c>
      <c r="E1142" s="113">
        <v>79</v>
      </c>
      <c r="F1142" s="113">
        <v>15</v>
      </c>
      <c r="G1142" s="113">
        <v>166.30420999999998</v>
      </c>
    </row>
    <row r="1143" spans="1:7" s="168" customFormat="1" ht="16.5" hidden="1" outlineLevel="1" x14ac:dyDescent="0.25">
      <c r="A1143" s="120"/>
      <c r="B1143" s="118" t="s">
        <v>1163</v>
      </c>
      <c r="C1143" s="112">
        <v>2018</v>
      </c>
      <c r="D1143" s="119">
        <v>0.4</v>
      </c>
      <c r="E1143" s="113">
        <v>344</v>
      </c>
      <c r="F1143" s="113">
        <v>10</v>
      </c>
      <c r="G1143" s="113">
        <v>574.47115000000008</v>
      </c>
    </row>
    <row r="1144" spans="1:7" s="168" customFormat="1" ht="16.5" hidden="1" outlineLevel="1" x14ac:dyDescent="0.25">
      <c r="A1144" s="120"/>
      <c r="B1144" s="118" t="s">
        <v>1164</v>
      </c>
      <c r="C1144" s="112">
        <v>2018</v>
      </c>
      <c r="D1144" s="119">
        <v>10</v>
      </c>
      <c r="E1144" s="113">
        <v>10</v>
      </c>
      <c r="F1144" s="113">
        <v>10</v>
      </c>
      <c r="G1144" s="113">
        <v>44.101779999999998</v>
      </c>
    </row>
    <row r="1145" spans="1:7" s="168" customFormat="1" ht="16.5" hidden="1" outlineLevel="1" x14ac:dyDescent="0.25">
      <c r="A1145" s="120"/>
      <c r="B1145" s="118" t="s">
        <v>1165</v>
      </c>
      <c r="C1145" s="112">
        <v>2018</v>
      </c>
      <c r="D1145" s="119">
        <v>10</v>
      </c>
      <c r="E1145" s="113">
        <v>852</v>
      </c>
      <c r="F1145" s="113">
        <v>15</v>
      </c>
      <c r="G1145" s="113">
        <v>561.52266000000009</v>
      </c>
    </row>
    <row r="1146" spans="1:7" s="168" customFormat="1" ht="16.5" hidden="1" outlineLevel="1" x14ac:dyDescent="0.25">
      <c r="A1146" s="120"/>
      <c r="B1146" s="118" t="s">
        <v>1166</v>
      </c>
      <c r="C1146" s="112">
        <v>2018</v>
      </c>
      <c r="D1146" s="119">
        <v>10</v>
      </c>
      <c r="E1146" s="113">
        <v>478</v>
      </c>
      <c r="F1146" s="113">
        <v>15</v>
      </c>
      <c r="G1146" s="113">
        <v>562.26157999999998</v>
      </c>
    </row>
    <row r="1147" spans="1:7" s="168" customFormat="1" ht="16.5" hidden="1" outlineLevel="1" x14ac:dyDescent="0.25">
      <c r="A1147" s="120"/>
      <c r="B1147" s="118" t="s">
        <v>1167</v>
      </c>
      <c r="C1147" s="112">
        <v>2018</v>
      </c>
      <c r="D1147" s="119">
        <v>0.4</v>
      </c>
      <c r="E1147" s="113">
        <v>47</v>
      </c>
      <c r="F1147" s="113">
        <v>15</v>
      </c>
      <c r="G1147" s="113">
        <v>44.319969999999998</v>
      </c>
    </row>
    <row r="1148" spans="1:7" s="168" customFormat="1" ht="16.5" hidden="1" outlineLevel="1" x14ac:dyDescent="0.25">
      <c r="A1148" s="120"/>
      <c r="B1148" s="118" t="s">
        <v>1168</v>
      </c>
      <c r="C1148" s="112">
        <v>2018</v>
      </c>
      <c r="D1148" s="119">
        <v>10</v>
      </c>
      <c r="E1148" s="113">
        <v>104</v>
      </c>
      <c r="F1148" s="113">
        <v>15</v>
      </c>
      <c r="G1148" s="113">
        <v>431.48889000000003</v>
      </c>
    </row>
    <row r="1149" spans="1:7" s="168" customFormat="1" ht="16.5" hidden="1" outlineLevel="1" x14ac:dyDescent="0.25">
      <c r="A1149" s="120"/>
      <c r="B1149" s="118" t="s">
        <v>1169</v>
      </c>
      <c r="C1149" s="112">
        <v>2018</v>
      </c>
      <c r="D1149" s="119">
        <v>0.4</v>
      </c>
      <c r="E1149" s="113">
        <v>270</v>
      </c>
      <c r="F1149" s="113">
        <v>15</v>
      </c>
      <c r="G1149" s="113">
        <v>296.40439000000003</v>
      </c>
    </row>
    <row r="1150" spans="1:7" s="168" customFormat="1" ht="16.5" hidden="1" outlineLevel="1" x14ac:dyDescent="0.25">
      <c r="A1150" s="120"/>
      <c r="B1150" s="118" t="s">
        <v>1170</v>
      </c>
      <c r="C1150" s="112">
        <v>2018</v>
      </c>
      <c r="D1150" s="119">
        <v>10</v>
      </c>
      <c r="E1150" s="113">
        <v>7</v>
      </c>
      <c r="F1150" s="113">
        <v>15</v>
      </c>
      <c r="G1150" s="113">
        <v>27.142520000000001</v>
      </c>
    </row>
    <row r="1151" spans="1:7" s="168" customFormat="1" ht="16.5" hidden="1" outlineLevel="1" x14ac:dyDescent="0.25">
      <c r="A1151" s="120"/>
      <c r="B1151" s="118" t="s">
        <v>1171</v>
      </c>
      <c r="C1151" s="112">
        <v>2018</v>
      </c>
      <c r="D1151" s="119">
        <v>0.4</v>
      </c>
      <c r="E1151" s="113">
        <v>264</v>
      </c>
      <c r="F1151" s="113">
        <v>15</v>
      </c>
      <c r="G1151" s="113">
        <v>290.75241999999997</v>
      </c>
    </row>
    <row r="1152" spans="1:7" s="168" customFormat="1" ht="16.5" hidden="1" outlineLevel="1" x14ac:dyDescent="0.25">
      <c r="A1152" s="120"/>
      <c r="B1152" s="118" t="s">
        <v>1172</v>
      </c>
      <c r="C1152" s="112">
        <v>2018</v>
      </c>
      <c r="D1152" s="119">
        <v>0.4</v>
      </c>
      <c r="E1152" s="113">
        <v>161</v>
      </c>
      <c r="F1152" s="113">
        <v>15</v>
      </c>
      <c r="G1152" s="113">
        <v>270.50463999999999</v>
      </c>
    </row>
    <row r="1153" spans="1:7" s="168" customFormat="1" ht="16.5" hidden="1" outlineLevel="1" x14ac:dyDescent="0.25">
      <c r="A1153" s="120"/>
      <c r="B1153" s="118" t="s">
        <v>1173</v>
      </c>
      <c r="C1153" s="112">
        <v>2018</v>
      </c>
      <c r="D1153" s="119">
        <v>10</v>
      </c>
      <c r="E1153" s="113">
        <v>16</v>
      </c>
      <c r="F1153" s="113">
        <v>15</v>
      </c>
      <c r="G1153" s="113">
        <v>78.897509999999997</v>
      </c>
    </row>
    <row r="1154" spans="1:7" s="168" customFormat="1" ht="16.5" hidden="1" outlineLevel="1" x14ac:dyDescent="0.25">
      <c r="A1154" s="120"/>
      <c r="B1154" s="118" t="s">
        <v>1174</v>
      </c>
      <c r="C1154" s="112">
        <v>2018</v>
      </c>
      <c r="D1154" s="119">
        <v>0.4</v>
      </c>
      <c r="E1154" s="113">
        <v>145</v>
      </c>
      <c r="F1154" s="113">
        <v>15</v>
      </c>
      <c r="G1154" s="113">
        <v>81.039640000000006</v>
      </c>
    </row>
    <row r="1155" spans="1:7" s="168" customFormat="1" ht="16.5" hidden="1" outlineLevel="1" x14ac:dyDescent="0.25">
      <c r="A1155" s="120"/>
      <c r="B1155" s="118" t="s">
        <v>1175</v>
      </c>
      <c r="C1155" s="112">
        <v>2018</v>
      </c>
      <c r="D1155" s="119">
        <v>10</v>
      </c>
      <c r="E1155" s="113">
        <v>413</v>
      </c>
      <c r="F1155" s="113">
        <v>15</v>
      </c>
      <c r="G1155" s="113">
        <v>418.69607999999994</v>
      </c>
    </row>
    <row r="1156" spans="1:7" s="168" customFormat="1" ht="16.5" hidden="1" outlineLevel="1" x14ac:dyDescent="0.25">
      <c r="A1156" s="120"/>
      <c r="B1156" s="118" t="s">
        <v>745</v>
      </c>
      <c r="C1156" s="112">
        <v>2018</v>
      </c>
      <c r="D1156" s="119">
        <v>0.4</v>
      </c>
      <c r="E1156" s="113">
        <v>243</v>
      </c>
      <c r="F1156" s="113">
        <v>15</v>
      </c>
      <c r="G1156" s="113">
        <v>106.91445999999999</v>
      </c>
    </row>
    <row r="1157" spans="1:7" s="168" customFormat="1" ht="16.5" hidden="1" outlineLevel="1" x14ac:dyDescent="0.25">
      <c r="A1157" s="120"/>
      <c r="B1157" s="118" t="s">
        <v>1176</v>
      </c>
      <c r="C1157" s="112">
        <v>2018</v>
      </c>
      <c r="D1157" s="119">
        <v>0.4</v>
      </c>
      <c r="E1157" s="113">
        <v>100</v>
      </c>
      <c r="F1157" s="113">
        <v>7</v>
      </c>
      <c r="G1157" s="113">
        <v>190.57797999999997</v>
      </c>
    </row>
    <row r="1158" spans="1:7" s="168" customFormat="1" ht="16.5" hidden="1" outlineLevel="1" x14ac:dyDescent="0.25">
      <c r="A1158" s="120"/>
      <c r="B1158" s="118" t="s">
        <v>1177</v>
      </c>
      <c r="C1158" s="112">
        <v>2018</v>
      </c>
      <c r="D1158" s="119">
        <v>0.4</v>
      </c>
      <c r="E1158" s="113">
        <v>141</v>
      </c>
      <c r="F1158" s="113">
        <v>15</v>
      </c>
      <c r="G1158" s="113">
        <v>188.02270000000001</v>
      </c>
    </row>
    <row r="1159" spans="1:7" s="168" customFormat="1" ht="16.5" hidden="1" outlineLevel="1" x14ac:dyDescent="0.25">
      <c r="A1159" s="120"/>
      <c r="B1159" s="118" t="s">
        <v>1178</v>
      </c>
      <c r="C1159" s="112">
        <v>2018</v>
      </c>
      <c r="D1159" s="119">
        <v>0.4</v>
      </c>
      <c r="E1159" s="113">
        <v>173</v>
      </c>
      <c r="F1159" s="113">
        <v>15</v>
      </c>
      <c r="G1159" s="113">
        <v>250.58768000000001</v>
      </c>
    </row>
    <row r="1160" spans="1:7" s="168" customFormat="1" ht="16.5" hidden="1" outlineLevel="1" x14ac:dyDescent="0.25">
      <c r="A1160" s="120"/>
      <c r="B1160" s="118" t="s">
        <v>1179</v>
      </c>
      <c r="C1160" s="112">
        <v>2018</v>
      </c>
      <c r="D1160" s="119">
        <v>0.4</v>
      </c>
      <c r="E1160" s="113">
        <v>203</v>
      </c>
      <c r="F1160" s="113">
        <v>15</v>
      </c>
      <c r="G1160" s="113">
        <v>141.23860000000002</v>
      </c>
    </row>
    <row r="1161" spans="1:7" s="168" customFormat="1" ht="16.5" hidden="1" outlineLevel="1" x14ac:dyDescent="0.25">
      <c r="A1161" s="120"/>
      <c r="B1161" s="118" t="s">
        <v>1180</v>
      </c>
      <c r="C1161" s="112">
        <v>2018</v>
      </c>
      <c r="D1161" s="119">
        <v>0.4</v>
      </c>
      <c r="E1161" s="113">
        <v>209</v>
      </c>
      <c r="F1161" s="113">
        <v>15</v>
      </c>
      <c r="G1161" s="113">
        <v>259.57229000000001</v>
      </c>
    </row>
    <row r="1162" spans="1:7" s="168" customFormat="1" ht="16.5" hidden="1" outlineLevel="1" x14ac:dyDescent="0.25">
      <c r="A1162" s="120"/>
      <c r="B1162" s="118" t="s">
        <v>1181</v>
      </c>
      <c r="C1162" s="112">
        <v>2018</v>
      </c>
      <c r="D1162" s="119">
        <v>10</v>
      </c>
      <c r="E1162" s="113">
        <v>21</v>
      </c>
      <c r="F1162" s="113">
        <v>10</v>
      </c>
      <c r="G1162" s="113">
        <v>61.055239999999998</v>
      </c>
    </row>
    <row r="1163" spans="1:7" s="168" customFormat="1" ht="16.5" hidden="1" outlineLevel="1" x14ac:dyDescent="0.25">
      <c r="A1163" s="120"/>
      <c r="B1163" s="118" t="s">
        <v>1182</v>
      </c>
      <c r="C1163" s="112">
        <v>2018</v>
      </c>
      <c r="D1163" s="119">
        <v>0.4</v>
      </c>
      <c r="E1163" s="113">
        <v>370</v>
      </c>
      <c r="F1163" s="113">
        <v>15</v>
      </c>
      <c r="G1163" s="113">
        <v>306.45822999999996</v>
      </c>
    </row>
    <row r="1164" spans="1:7" s="168" customFormat="1" ht="16.5" hidden="1" outlineLevel="1" x14ac:dyDescent="0.25">
      <c r="A1164" s="120"/>
      <c r="B1164" s="118" t="s">
        <v>1183</v>
      </c>
      <c r="C1164" s="112">
        <v>2018</v>
      </c>
      <c r="D1164" s="119">
        <v>10</v>
      </c>
      <c r="E1164" s="113">
        <v>2392</v>
      </c>
      <c r="F1164" s="113">
        <v>15</v>
      </c>
      <c r="G1164" s="113">
        <v>3460.3382499999998</v>
      </c>
    </row>
    <row r="1165" spans="1:7" s="168" customFormat="1" ht="16.5" hidden="1" outlineLevel="1" x14ac:dyDescent="0.25">
      <c r="A1165" s="120"/>
      <c r="B1165" s="118" t="s">
        <v>1184</v>
      </c>
      <c r="C1165" s="112">
        <v>2018</v>
      </c>
      <c r="D1165" s="119">
        <v>0.4</v>
      </c>
      <c r="E1165" s="113">
        <v>168</v>
      </c>
      <c r="F1165" s="113">
        <v>15</v>
      </c>
      <c r="G1165" s="113">
        <v>229.78046000000001</v>
      </c>
    </row>
    <row r="1166" spans="1:7" s="168" customFormat="1" ht="16.5" hidden="1" outlineLevel="1" x14ac:dyDescent="0.25">
      <c r="A1166" s="120"/>
      <c r="B1166" s="118" t="s">
        <v>1185</v>
      </c>
      <c r="C1166" s="112">
        <v>2018</v>
      </c>
      <c r="D1166" s="119">
        <v>0.4</v>
      </c>
      <c r="E1166" s="113">
        <v>101</v>
      </c>
      <c r="F1166" s="113">
        <v>15</v>
      </c>
      <c r="G1166" s="113">
        <v>101.59857000000001</v>
      </c>
    </row>
    <row r="1167" spans="1:7" s="168" customFormat="1" ht="16.5" hidden="1" outlineLevel="1" x14ac:dyDescent="0.25">
      <c r="A1167" s="120"/>
      <c r="B1167" s="118" t="s">
        <v>1186</v>
      </c>
      <c r="C1167" s="112">
        <v>2018</v>
      </c>
      <c r="D1167" s="119">
        <v>0.4</v>
      </c>
      <c r="E1167" s="113">
        <v>200.99999999999997</v>
      </c>
      <c r="F1167" s="113">
        <v>15</v>
      </c>
      <c r="G1167" s="113">
        <v>424.72784999999999</v>
      </c>
    </row>
    <row r="1168" spans="1:7" s="168" customFormat="1" ht="16.5" hidden="1" outlineLevel="1" x14ac:dyDescent="0.25">
      <c r="A1168" s="120"/>
      <c r="B1168" s="118" t="s">
        <v>1187</v>
      </c>
      <c r="C1168" s="112">
        <v>2018</v>
      </c>
      <c r="D1168" s="119">
        <v>0.4</v>
      </c>
      <c r="E1168" s="113">
        <v>88</v>
      </c>
      <c r="F1168" s="113">
        <v>15</v>
      </c>
      <c r="G1168" s="113">
        <v>134.91469000000001</v>
      </c>
    </row>
    <row r="1169" spans="1:7" s="168" customFormat="1" ht="16.5" hidden="1" outlineLevel="1" x14ac:dyDescent="0.25">
      <c r="A1169" s="120"/>
      <c r="B1169" s="118" t="s">
        <v>1188</v>
      </c>
      <c r="C1169" s="112">
        <v>2018</v>
      </c>
      <c r="D1169" s="119">
        <v>0.4</v>
      </c>
      <c r="E1169" s="113">
        <v>776</v>
      </c>
      <c r="F1169" s="113">
        <v>15</v>
      </c>
      <c r="G1169" s="113">
        <v>983.95664999999997</v>
      </c>
    </row>
    <row r="1170" spans="1:7" s="168" customFormat="1" ht="16.5" hidden="1" outlineLevel="1" x14ac:dyDescent="0.25">
      <c r="A1170" s="120"/>
      <c r="B1170" s="118" t="s">
        <v>1189</v>
      </c>
      <c r="C1170" s="112">
        <v>2018</v>
      </c>
      <c r="D1170" s="119">
        <v>0.4</v>
      </c>
      <c r="E1170" s="113">
        <v>285</v>
      </c>
      <c r="F1170" s="113">
        <v>10</v>
      </c>
      <c r="G1170" s="113">
        <v>242.19173000000001</v>
      </c>
    </row>
    <row r="1171" spans="1:7" s="168" customFormat="1" ht="16.5" hidden="1" outlineLevel="1" x14ac:dyDescent="0.25">
      <c r="A1171" s="120"/>
      <c r="B1171" s="118" t="s">
        <v>1190</v>
      </c>
      <c r="C1171" s="112">
        <v>2018</v>
      </c>
      <c r="D1171" s="119">
        <v>0.4</v>
      </c>
      <c r="E1171" s="113">
        <v>27</v>
      </c>
      <c r="F1171" s="113">
        <v>10</v>
      </c>
      <c r="G1171" s="113">
        <v>45.537960000000005</v>
      </c>
    </row>
    <row r="1172" spans="1:7" s="168" customFormat="1" ht="16.5" hidden="1" outlineLevel="1" x14ac:dyDescent="0.25">
      <c r="A1172" s="120"/>
      <c r="B1172" s="118" t="s">
        <v>1191</v>
      </c>
      <c r="C1172" s="112">
        <v>2018</v>
      </c>
      <c r="D1172" s="119">
        <v>0.4</v>
      </c>
      <c r="E1172" s="113">
        <v>33</v>
      </c>
      <c r="F1172" s="113">
        <v>15</v>
      </c>
      <c r="G1172" s="113">
        <v>91.821690000000004</v>
      </c>
    </row>
    <row r="1173" spans="1:7" s="168" customFormat="1" ht="16.5" hidden="1" outlineLevel="1" x14ac:dyDescent="0.25">
      <c r="A1173" s="120"/>
      <c r="B1173" s="118" t="s">
        <v>1192</v>
      </c>
      <c r="C1173" s="112">
        <v>2018</v>
      </c>
      <c r="D1173" s="119">
        <v>0.4</v>
      </c>
      <c r="E1173" s="113">
        <v>103</v>
      </c>
      <c r="F1173" s="113">
        <v>15</v>
      </c>
      <c r="G1173" s="113">
        <v>147.65985999999998</v>
      </c>
    </row>
    <row r="1174" spans="1:7" s="168" customFormat="1" ht="16.5" hidden="1" outlineLevel="1" x14ac:dyDescent="0.25">
      <c r="A1174" s="120"/>
      <c r="B1174" s="118" t="s">
        <v>1193</v>
      </c>
      <c r="C1174" s="112">
        <v>2018</v>
      </c>
      <c r="D1174" s="119">
        <v>0.4</v>
      </c>
      <c r="E1174" s="113">
        <v>373</v>
      </c>
      <c r="F1174" s="113">
        <v>15</v>
      </c>
      <c r="G1174" s="113">
        <v>195.51588000000001</v>
      </c>
    </row>
    <row r="1175" spans="1:7" s="168" customFormat="1" ht="16.5" hidden="1" outlineLevel="1" x14ac:dyDescent="0.25">
      <c r="A1175" s="120"/>
      <c r="B1175" s="118" t="s">
        <v>1194</v>
      </c>
      <c r="C1175" s="112">
        <v>2018</v>
      </c>
      <c r="D1175" s="119">
        <v>0.4</v>
      </c>
      <c r="E1175" s="113">
        <v>348</v>
      </c>
      <c r="F1175" s="113">
        <v>15</v>
      </c>
      <c r="G1175" s="113">
        <v>298.57393999999999</v>
      </c>
    </row>
    <row r="1176" spans="1:7" s="168" customFormat="1" ht="16.5" hidden="1" outlineLevel="1" x14ac:dyDescent="0.25">
      <c r="A1176" s="120"/>
      <c r="B1176" s="118" t="s">
        <v>1195</v>
      </c>
      <c r="C1176" s="112">
        <v>2018</v>
      </c>
      <c r="D1176" s="119">
        <v>0.4</v>
      </c>
      <c r="E1176" s="113">
        <v>90</v>
      </c>
      <c r="F1176" s="113">
        <v>15</v>
      </c>
      <c r="G1176" s="113">
        <v>92.713929999999991</v>
      </c>
    </row>
    <row r="1177" spans="1:7" s="168" customFormat="1" ht="16.5" hidden="1" outlineLevel="1" x14ac:dyDescent="0.25">
      <c r="A1177" s="120"/>
      <c r="B1177" s="118" t="s">
        <v>1196</v>
      </c>
      <c r="C1177" s="112">
        <v>2018</v>
      </c>
      <c r="D1177" s="119">
        <v>0.4</v>
      </c>
      <c r="E1177" s="113">
        <v>145</v>
      </c>
      <c r="F1177" s="113">
        <v>15</v>
      </c>
      <c r="G1177" s="113">
        <v>150.84147000000002</v>
      </c>
    </row>
    <row r="1178" spans="1:7" s="168" customFormat="1" ht="16.5" hidden="1" outlineLevel="1" x14ac:dyDescent="0.25">
      <c r="A1178" s="120"/>
      <c r="B1178" s="118" t="s">
        <v>1197</v>
      </c>
      <c r="C1178" s="112">
        <v>2018</v>
      </c>
      <c r="D1178" s="119">
        <v>0.4</v>
      </c>
      <c r="E1178" s="113">
        <v>137</v>
      </c>
      <c r="F1178" s="113">
        <v>15</v>
      </c>
      <c r="G1178" s="113">
        <v>207.85214999999999</v>
      </c>
    </row>
    <row r="1179" spans="1:7" s="168" customFormat="1" ht="16.5" hidden="1" outlineLevel="1" x14ac:dyDescent="0.25">
      <c r="A1179" s="120"/>
      <c r="B1179" s="118" t="s">
        <v>1198</v>
      </c>
      <c r="C1179" s="112">
        <v>2018</v>
      </c>
      <c r="D1179" s="119">
        <v>10</v>
      </c>
      <c r="E1179" s="113">
        <v>2154</v>
      </c>
      <c r="F1179" s="113">
        <v>15</v>
      </c>
      <c r="G1179" s="113">
        <v>2864.3739700000001</v>
      </c>
    </row>
    <row r="1180" spans="1:7" s="168" customFormat="1" ht="16.5" hidden="1" outlineLevel="1" x14ac:dyDescent="0.25">
      <c r="A1180" s="120"/>
      <c r="B1180" s="118" t="s">
        <v>1199</v>
      </c>
      <c r="C1180" s="112">
        <v>2018</v>
      </c>
      <c r="D1180" s="119">
        <v>0.4</v>
      </c>
      <c r="E1180" s="113">
        <v>54</v>
      </c>
      <c r="F1180" s="113">
        <v>15</v>
      </c>
      <c r="G1180" s="113">
        <v>90.6113</v>
      </c>
    </row>
    <row r="1181" spans="1:7" s="168" customFormat="1" ht="16.5" hidden="1" outlineLevel="1" x14ac:dyDescent="0.25">
      <c r="A1181" s="120"/>
      <c r="B1181" s="118" t="s">
        <v>1200</v>
      </c>
      <c r="C1181" s="112">
        <v>2018</v>
      </c>
      <c r="D1181" s="119">
        <v>0.4</v>
      </c>
      <c r="E1181" s="113">
        <v>214</v>
      </c>
      <c r="F1181" s="113">
        <v>15</v>
      </c>
      <c r="G1181" s="113">
        <v>255.23016999999999</v>
      </c>
    </row>
    <row r="1182" spans="1:7" s="168" customFormat="1" ht="16.5" hidden="1" outlineLevel="1" x14ac:dyDescent="0.25">
      <c r="A1182" s="120"/>
      <c r="B1182" s="118" t="s">
        <v>1201</v>
      </c>
      <c r="C1182" s="112">
        <v>2018</v>
      </c>
      <c r="D1182" s="119">
        <v>0.4</v>
      </c>
      <c r="E1182" s="113">
        <v>177</v>
      </c>
      <c r="F1182" s="113">
        <v>15</v>
      </c>
      <c r="G1182" s="113">
        <v>300.14305000000002</v>
      </c>
    </row>
    <row r="1183" spans="1:7" s="168" customFormat="1" ht="16.5" hidden="1" outlineLevel="1" x14ac:dyDescent="0.25">
      <c r="A1183" s="120"/>
      <c r="B1183" s="118" t="s">
        <v>1202</v>
      </c>
      <c r="C1183" s="112">
        <v>2018</v>
      </c>
      <c r="D1183" s="119">
        <v>0.4</v>
      </c>
      <c r="E1183" s="113">
        <v>41</v>
      </c>
      <c r="F1183" s="113">
        <v>15</v>
      </c>
      <c r="G1183" s="113">
        <v>79.866380000000007</v>
      </c>
    </row>
    <row r="1184" spans="1:7" s="168" customFormat="1" ht="16.5" hidden="1" outlineLevel="1" x14ac:dyDescent="0.25">
      <c r="A1184" s="120"/>
      <c r="B1184" s="118" t="s">
        <v>1203</v>
      </c>
      <c r="C1184" s="112">
        <v>2018</v>
      </c>
      <c r="D1184" s="119">
        <v>0.4</v>
      </c>
      <c r="E1184" s="113">
        <v>461</v>
      </c>
      <c r="F1184" s="113">
        <v>30</v>
      </c>
      <c r="G1184" s="113">
        <v>553.22204999999997</v>
      </c>
    </row>
    <row r="1185" spans="1:7" s="168" customFormat="1" ht="16.5" hidden="1" outlineLevel="1" x14ac:dyDescent="0.25">
      <c r="A1185" s="120"/>
      <c r="B1185" s="118" t="s">
        <v>1204</v>
      </c>
      <c r="C1185" s="112">
        <v>2018</v>
      </c>
      <c r="D1185" s="119">
        <v>0.4</v>
      </c>
      <c r="E1185" s="113">
        <v>65</v>
      </c>
      <c r="F1185" s="113">
        <v>15</v>
      </c>
      <c r="G1185" s="113">
        <v>21.398970000000002</v>
      </c>
    </row>
    <row r="1186" spans="1:7" s="168" customFormat="1" ht="16.5" hidden="1" outlineLevel="1" x14ac:dyDescent="0.25">
      <c r="A1186" s="120"/>
      <c r="B1186" s="118" t="s">
        <v>1205</v>
      </c>
      <c r="C1186" s="112">
        <v>2018</v>
      </c>
      <c r="D1186" s="119">
        <v>0.4</v>
      </c>
      <c r="E1186" s="113">
        <v>56</v>
      </c>
      <c r="F1186" s="113">
        <v>15</v>
      </c>
      <c r="G1186" s="113">
        <v>69.737009999999998</v>
      </c>
    </row>
    <row r="1187" spans="1:7" s="168" customFormat="1" ht="16.5" hidden="1" outlineLevel="1" x14ac:dyDescent="0.25">
      <c r="A1187" s="120"/>
      <c r="B1187" s="118" t="s">
        <v>1206</v>
      </c>
      <c r="C1187" s="112">
        <v>2018</v>
      </c>
      <c r="D1187" s="119">
        <v>0.4</v>
      </c>
      <c r="E1187" s="113">
        <v>94</v>
      </c>
      <c r="F1187" s="113">
        <v>15</v>
      </c>
      <c r="G1187" s="113">
        <v>91.287320000000008</v>
      </c>
    </row>
    <row r="1188" spans="1:7" s="168" customFormat="1" ht="16.5" hidden="1" outlineLevel="1" x14ac:dyDescent="0.25">
      <c r="A1188" s="120"/>
      <c r="B1188" s="118" t="s">
        <v>1207</v>
      </c>
      <c r="C1188" s="112">
        <v>2018</v>
      </c>
      <c r="D1188" s="119">
        <v>10</v>
      </c>
      <c r="E1188" s="113">
        <v>103</v>
      </c>
      <c r="F1188" s="113">
        <v>15</v>
      </c>
      <c r="G1188" s="113">
        <v>344.81504999999999</v>
      </c>
    </row>
    <row r="1189" spans="1:7" s="168" customFormat="1" ht="16.5" hidden="1" outlineLevel="1" x14ac:dyDescent="0.25">
      <c r="A1189" s="120"/>
      <c r="B1189" s="118" t="s">
        <v>1208</v>
      </c>
      <c r="C1189" s="112">
        <v>2018</v>
      </c>
      <c r="D1189" s="119">
        <v>0.4</v>
      </c>
      <c r="E1189" s="113">
        <v>37</v>
      </c>
      <c r="F1189" s="113">
        <v>15</v>
      </c>
      <c r="G1189" s="113">
        <v>94.714780000000005</v>
      </c>
    </row>
    <row r="1190" spans="1:7" s="168" customFormat="1" ht="16.5" hidden="1" outlineLevel="1" x14ac:dyDescent="0.25">
      <c r="A1190" s="120"/>
      <c r="B1190" s="118" t="s">
        <v>1209</v>
      </c>
      <c r="C1190" s="112">
        <v>2018</v>
      </c>
      <c r="D1190" s="119">
        <v>0.4</v>
      </c>
      <c r="E1190" s="113">
        <v>168</v>
      </c>
      <c r="F1190" s="113">
        <v>15</v>
      </c>
      <c r="G1190" s="113">
        <v>204.30578</v>
      </c>
    </row>
    <row r="1191" spans="1:7" s="168" customFormat="1" ht="16.5" hidden="1" outlineLevel="1" x14ac:dyDescent="0.25">
      <c r="A1191" s="120"/>
      <c r="B1191" s="118" t="s">
        <v>1210</v>
      </c>
      <c r="C1191" s="112">
        <v>2018</v>
      </c>
      <c r="D1191" s="119">
        <v>0.4</v>
      </c>
      <c r="E1191" s="113">
        <v>32</v>
      </c>
      <c r="F1191" s="113">
        <v>15</v>
      </c>
      <c r="G1191" s="113">
        <v>50.983959999999996</v>
      </c>
    </row>
    <row r="1192" spans="1:7" s="168" customFormat="1" ht="16.5" hidden="1" outlineLevel="1" x14ac:dyDescent="0.25">
      <c r="A1192" s="120"/>
      <c r="B1192" s="118" t="s">
        <v>1211</v>
      </c>
      <c r="C1192" s="112">
        <v>2018</v>
      </c>
      <c r="D1192" s="119">
        <v>10</v>
      </c>
      <c r="E1192" s="113">
        <v>170</v>
      </c>
      <c r="F1192" s="113">
        <v>15</v>
      </c>
      <c r="G1192" s="113">
        <v>438.21953000000002</v>
      </c>
    </row>
    <row r="1193" spans="1:7" s="168" customFormat="1" ht="16.5" hidden="1" outlineLevel="1" x14ac:dyDescent="0.25">
      <c r="A1193" s="120"/>
      <c r="B1193" s="118" t="s">
        <v>1212</v>
      </c>
      <c r="C1193" s="112">
        <v>2018</v>
      </c>
      <c r="D1193" s="119">
        <v>0.4</v>
      </c>
      <c r="E1193" s="113">
        <v>162</v>
      </c>
      <c r="F1193" s="113">
        <v>15</v>
      </c>
      <c r="G1193" s="113">
        <v>196.88504</v>
      </c>
    </row>
    <row r="1194" spans="1:7" s="168" customFormat="1" ht="16.5" hidden="1" outlineLevel="1" x14ac:dyDescent="0.25">
      <c r="A1194" s="120"/>
      <c r="B1194" s="118" t="s">
        <v>1213</v>
      </c>
      <c r="C1194" s="112">
        <v>2018</v>
      </c>
      <c r="D1194" s="119">
        <v>0.4</v>
      </c>
      <c r="E1194" s="113">
        <v>118</v>
      </c>
      <c r="F1194" s="113">
        <v>15</v>
      </c>
      <c r="G1194" s="113">
        <v>294.00615999999997</v>
      </c>
    </row>
    <row r="1195" spans="1:7" s="168" customFormat="1" ht="16.5" hidden="1" outlineLevel="1" x14ac:dyDescent="0.25">
      <c r="A1195" s="120"/>
      <c r="B1195" s="118" t="s">
        <v>1214</v>
      </c>
      <c r="C1195" s="112">
        <v>2018</v>
      </c>
      <c r="D1195" s="119">
        <v>0.4</v>
      </c>
      <c r="E1195" s="113">
        <v>82</v>
      </c>
      <c r="F1195" s="113">
        <v>15</v>
      </c>
      <c r="G1195" s="113">
        <v>111.47966000000001</v>
      </c>
    </row>
    <row r="1196" spans="1:7" s="168" customFormat="1" ht="16.5" hidden="1" outlineLevel="1" x14ac:dyDescent="0.25">
      <c r="A1196" s="120"/>
      <c r="B1196" s="118" t="s">
        <v>1215</v>
      </c>
      <c r="C1196" s="112">
        <v>2018</v>
      </c>
      <c r="D1196" s="119">
        <v>0.4</v>
      </c>
      <c r="E1196" s="113">
        <v>367</v>
      </c>
      <c r="F1196" s="113">
        <v>15</v>
      </c>
      <c r="G1196" s="113">
        <v>433.67433</v>
      </c>
    </row>
    <row r="1197" spans="1:7" s="168" customFormat="1" ht="16.5" hidden="1" outlineLevel="1" x14ac:dyDescent="0.25">
      <c r="A1197" s="117" t="s">
        <v>1217</v>
      </c>
      <c r="B1197" s="118" t="s">
        <v>3525</v>
      </c>
      <c r="C1197" s="113" t="s">
        <v>144</v>
      </c>
      <c r="D1197" s="113" t="s">
        <v>144</v>
      </c>
      <c r="E1197" s="113">
        <v>7289</v>
      </c>
      <c r="F1197" s="113">
        <v>675</v>
      </c>
      <c r="G1197" s="232">
        <v>9970.8402600000009</v>
      </c>
    </row>
    <row r="1198" spans="1:7" s="168" customFormat="1" ht="16.5" hidden="1" outlineLevel="1" x14ac:dyDescent="0.25">
      <c r="A1198" s="117"/>
      <c r="B1198" s="118" t="s">
        <v>442</v>
      </c>
      <c r="C1198" s="112">
        <v>2019</v>
      </c>
      <c r="D1198" s="121">
        <v>10</v>
      </c>
      <c r="E1198" s="113">
        <v>12</v>
      </c>
      <c r="F1198" s="113">
        <v>10</v>
      </c>
      <c r="G1198" s="113">
        <v>113.01972000000001</v>
      </c>
    </row>
    <row r="1199" spans="1:7" s="168" customFormat="1" ht="16.5" hidden="1" outlineLevel="1" x14ac:dyDescent="0.25">
      <c r="A1199" s="120"/>
      <c r="B1199" s="118" t="s">
        <v>655</v>
      </c>
      <c r="C1199" s="112">
        <v>2017</v>
      </c>
      <c r="D1199" s="119">
        <v>0.4</v>
      </c>
      <c r="E1199" s="113">
        <v>566</v>
      </c>
      <c r="F1199" s="113">
        <v>40</v>
      </c>
      <c r="G1199" s="113">
        <v>723.76447000000007</v>
      </c>
    </row>
    <row r="1200" spans="1:7" s="168" customFormat="1" ht="16.5" hidden="1" outlineLevel="1" x14ac:dyDescent="0.25">
      <c r="A1200" s="120"/>
      <c r="B1200" s="118" t="s">
        <v>656</v>
      </c>
      <c r="C1200" s="112">
        <v>2017</v>
      </c>
      <c r="D1200" s="119">
        <v>0.4</v>
      </c>
      <c r="E1200" s="113">
        <v>415</v>
      </c>
      <c r="F1200" s="113">
        <v>40</v>
      </c>
      <c r="G1200" s="113">
        <v>664.69470999999987</v>
      </c>
    </row>
    <row r="1201" spans="1:7" s="168" customFormat="1" ht="16.5" hidden="1" outlineLevel="1" x14ac:dyDescent="0.25">
      <c r="A1201" s="120"/>
      <c r="B1201" s="118" t="s">
        <v>657</v>
      </c>
      <c r="C1201" s="112">
        <v>2017</v>
      </c>
      <c r="D1201" s="119">
        <v>0.4</v>
      </c>
      <c r="E1201" s="113">
        <v>1670</v>
      </c>
      <c r="F1201" s="113">
        <v>45</v>
      </c>
      <c r="G1201" s="113">
        <v>2991.3419100000001</v>
      </c>
    </row>
    <row r="1202" spans="1:7" s="168" customFormat="1" ht="16.5" hidden="1" outlineLevel="1" x14ac:dyDescent="0.25">
      <c r="A1202" s="120"/>
      <c r="B1202" s="118" t="s">
        <v>658</v>
      </c>
      <c r="C1202" s="112">
        <v>2017</v>
      </c>
      <c r="D1202" s="119">
        <v>0.4</v>
      </c>
      <c r="E1202" s="113">
        <v>97</v>
      </c>
      <c r="F1202" s="113">
        <v>195</v>
      </c>
      <c r="G1202" s="113">
        <v>152.54925</v>
      </c>
    </row>
    <row r="1203" spans="1:7" s="168" customFormat="1" ht="16.5" hidden="1" outlineLevel="1" x14ac:dyDescent="0.25">
      <c r="A1203" s="120"/>
      <c r="B1203" s="118" t="s">
        <v>659</v>
      </c>
      <c r="C1203" s="112">
        <v>2017</v>
      </c>
      <c r="D1203" s="119">
        <v>0.4</v>
      </c>
      <c r="E1203" s="113">
        <v>330</v>
      </c>
      <c r="F1203" s="113">
        <v>30</v>
      </c>
      <c r="G1203" s="113">
        <v>601.19101000000001</v>
      </c>
    </row>
    <row r="1204" spans="1:7" s="168" customFormat="1" ht="16.5" hidden="1" outlineLevel="1" x14ac:dyDescent="0.25">
      <c r="A1204" s="120"/>
      <c r="B1204" s="118" t="s">
        <v>660</v>
      </c>
      <c r="C1204" s="112">
        <v>2017</v>
      </c>
      <c r="D1204" s="119">
        <v>0.4</v>
      </c>
      <c r="E1204" s="113">
        <v>66</v>
      </c>
      <c r="F1204" s="113">
        <v>15</v>
      </c>
      <c r="G1204" s="113">
        <v>103.33158</v>
      </c>
    </row>
    <row r="1205" spans="1:7" s="168" customFormat="1" ht="16.5" hidden="1" outlineLevel="1" x14ac:dyDescent="0.25">
      <c r="A1205" s="120"/>
      <c r="B1205" s="118" t="s">
        <v>661</v>
      </c>
      <c r="C1205" s="112">
        <v>2017</v>
      </c>
      <c r="D1205" s="119">
        <v>0.4</v>
      </c>
      <c r="E1205" s="113">
        <v>117</v>
      </c>
      <c r="F1205" s="113">
        <v>15</v>
      </c>
      <c r="G1205" s="113">
        <v>178.94812999999999</v>
      </c>
    </row>
    <row r="1206" spans="1:7" s="168" customFormat="1" ht="16.5" hidden="1" outlineLevel="1" x14ac:dyDescent="0.25">
      <c r="A1206" s="120"/>
      <c r="B1206" s="118" t="s">
        <v>662</v>
      </c>
      <c r="C1206" s="112">
        <v>2017</v>
      </c>
      <c r="D1206" s="119">
        <v>0.4</v>
      </c>
      <c r="E1206" s="113">
        <v>90</v>
      </c>
      <c r="F1206" s="113">
        <v>45</v>
      </c>
      <c r="G1206" s="113">
        <v>175.93395999999998</v>
      </c>
    </row>
    <row r="1207" spans="1:7" s="168" customFormat="1" ht="16.5" hidden="1" outlineLevel="1" x14ac:dyDescent="0.25">
      <c r="A1207" s="120"/>
      <c r="B1207" s="118" t="s">
        <v>663</v>
      </c>
      <c r="C1207" s="112">
        <v>2017</v>
      </c>
      <c r="D1207" s="119">
        <v>0.4</v>
      </c>
      <c r="E1207" s="113">
        <v>566</v>
      </c>
      <c r="F1207" s="113">
        <v>75</v>
      </c>
      <c r="G1207" s="113">
        <v>810.88867000000005</v>
      </c>
    </row>
    <row r="1208" spans="1:7" s="168" customFormat="1" ht="16.5" hidden="1" outlineLevel="1" x14ac:dyDescent="0.25">
      <c r="A1208" s="120"/>
      <c r="B1208" s="118" t="s">
        <v>664</v>
      </c>
      <c r="C1208" s="112">
        <v>2017</v>
      </c>
      <c r="D1208" s="119">
        <v>0.4</v>
      </c>
      <c r="E1208" s="113">
        <v>441</v>
      </c>
      <c r="F1208" s="113">
        <v>15</v>
      </c>
      <c r="G1208" s="113">
        <v>265.47354999999999</v>
      </c>
    </row>
    <row r="1209" spans="1:7" s="168" customFormat="1" ht="16.5" hidden="1" outlineLevel="1" x14ac:dyDescent="0.25">
      <c r="A1209" s="120"/>
      <c r="B1209" s="118" t="s">
        <v>665</v>
      </c>
      <c r="C1209" s="112">
        <v>2017</v>
      </c>
      <c r="D1209" s="119">
        <v>0.4</v>
      </c>
      <c r="E1209" s="113">
        <v>250</v>
      </c>
      <c r="F1209" s="113">
        <v>30</v>
      </c>
      <c r="G1209" s="113">
        <v>275.82060000000001</v>
      </c>
    </row>
    <row r="1210" spans="1:7" s="168" customFormat="1" ht="16.5" hidden="1" outlineLevel="1" x14ac:dyDescent="0.25">
      <c r="A1210" s="120"/>
      <c r="B1210" s="118" t="s">
        <v>666</v>
      </c>
      <c r="C1210" s="112">
        <v>2017</v>
      </c>
      <c r="D1210" s="113">
        <v>0.4</v>
      </c>
      <c r="E1210" s="113">
        <v>2669</v>
      </c>
      <c r="F1210" s="113">
        <v>120</v>
      </c>
      <c r="G1210" s="113">
        <v>2913.8827000000001</v>
      </c>
    </row>
    <row r="1211" spans="1:7" s="168" customFormat="1" ht="33" collapsed="1" x14ac:dyDescent="0.25">
      <c r="A1211" s="117" t="s">
        <v>1218</v>
      </c>
      <c r="B1211" s="118" t="s">
        <v>3526</v>
      </c>
      <c r="C1211" s="113" t="s">
        <v>144</v>
      </c>
      <c r="D1211" s="113" t="s">
        <v>144</v>
      </c>
      <c r="E1211" s="113">
        <f>SUBTOTAL(9,E1212)</f>
        <v>0</v>
      </c>
      <c r="F1211" s="113">
        <f>SUBTOTAL(9,F1212)</f>
        <v>0</v>
      </c>
      <c r="G1211" s="232">
        <f>SUBTOTAL(9,G1212)</f>
        <v>0</v>
      </c>
    </row>
    <row r="1212" spans="1:7" ht="16.5" hidden="1" x14ac:dyDescent="0.25">
      <c r="A1212" s="103" t="s">
        <v>153</v>
      </c>
      <c r="B1212" s="114"/>
      <c r="C1212" s="106"/>
      <c r="D1212" s="106"/>
      <c r="E1212" s="106"/>
      <c r="F1212" s="106"/>
      <c r="G1212" s="113">
        <v>0</v>
      </c>
    </row>
    <row r="1213" spans="1:7" s="168" customFormat="1" ht="16.5" x14ac:dyDescent="0.25">
      <c r="A1213" s="117" t="s">
        <v>1219</v>
      </c>
      <c r="B1213" s="118" t="s">
        <v>3527</v>
      </c>
      <c r="C1213" s="113" t="s">
        <v>144</v>
      </c>
      <c r="D1213" s="113" t="s">
        <v>144</v>
      </c>
      <c r="E1213" s="113">
        <f>SUBTOTAL(9,E1214)</f>
        <v>0</v>
      </c>
      <c r="F1213" s="113">
        <f>SUBTOTAL(9,F1214)</f>
        <v>0</v>
      </c>
      <c r="G1213" s="232">
        <f>SUBTOTAL(9,G1214)</f>
        <v>0</v>
      </c>
    </row>
    <row r="1214" spans="1:7" ht="16.5" hidden="1" x14ac:dyDescent="0.25">
      <c r="A1214" s="103" t="s">
        <v>153</v>
      </c>
      <c r="B1214" s="114"/>
      <c r="C1214" s="106"/>
      <c r="D1214" s="106"/>
      <c r="E1214" s="106"/>
      <c r="F1214" s="106"/>
      <c r="G1214" s="113">
        <v>0</v>
      </c>
    </row>
    <row r="1215" spans="1:7" s="168" customFormat="1" ht="16.5" x14ac:dyDescent="0.25">
      <c r="A1215" s="117" t="s">
        <v>1220</v>
      </c>
      <c r="B1215" s="118" t="s">
        <v>224</v>
      </c>
      <c r="C1215" s="113" t="s">
        <v>144</v>
      </c>
      <c r="D1215" s="113" t="s">
        <v>144</v>
      </c>
      <c r="E1215" s="113">
        <f>E1216+E1218+E1220+E1222+E1224+E1226</f>
        <v>0</v>
      </c>
      <c r="F1215" s="113">
        <f>F1216+F1218+F1220+F1222+F1224+F1226</f>
        <v>0</v>
      </c>
      <c r="G1215" s="232">
        <f>G1216+G1218+G1220+G1222+G1224+G1226</f>
        <v>0</v>
      </c>
    </row>
    <row r="1216" spans="1:7" s="168" customFormat="1" ht="33" x14ac:dyDescent="0.25">
      <c r="A1216" s="117" t="s">
        <v>1221</v>
      </c>
      <c r="B1216" s="118" t="s">
        <v>3522</v>
      </c>
      <c r="C1216" s="113" t="s">
        <v>144</v>
      </c>
      <c r="D1216" s="113" t="s">
        <v>144</v>
      </c>
      <c r="E1216" s="113">
        <f>SUBTOTAL(9,E1217)</f>
        <v>0</v>
      </c>
      <c r="F1216" s="113">
        <f>SUBTOTAL(9,F1217)</f>
        <v>0</v>
      </c>
      <c r="G1216" s="113">
        <f>SUBTOTAL(9,G1217)</f>
        <v>0</v>
      </c>
    </row>
    <row r="1217" spans="1:7" ht="16.5" hidden="1" x14ac:dyDescent="0.25">
      <c r="A1217" s="103" t="s">
        <v>153</v>
      </c>
      <c r="B1217" s="114"/>
      <c r="C1217" s="106"/>
      <c r="D1217" s="106"/>
      <c r="E1217" s="106"/>
      <c r="F1217" s="106"/>
      <c r="G1217" s="113">
        <v>0</v>
      </c>
    </row>
    <row r="1218" spans="1:7" s="168" customFormat="1" ht="16.5" x14ac:dyDescent="0.25">
      <c r="A1218" s="117" t="s">
        <v>1222</v>
      </c>
      <c r="B1218" s="118" t="s">
        <v>3523</v>
      </c>
      <c r="C1218" s="113" t="s">
        <v>144</v>
      </c>
      <c r="D1218" s="113" t="s">
        <v>144</v>
      </c>
      <c r="E1218" s="113">
        <f>SUBTOTAL(9,E1219)</f>
        <v>0</v>
      </c>
      <c r="F1218" s="113">
        <f>SUBTOTAL(9,F1219)</f>
        <v>0</v>
      </c>
      <c r="G1218" s="232">
        <f>SUBTOTAL(9,G1219)</f>
        <v>0</v>
      </c>
    </row>
    <row r="1219" spans="1:7" ht="16.5" hidden="1" x14ac:dyDescent="0.25">
      <c r="A1219" s="103" t="s">
        <v>153</v>
      </c>
      <c r="B1219" s="114"/>
      <c r="C1219" s="106"/>
      <c r="D1219" s="106"/>
      <c r="E1219" s="106"/>
      <c r="F1219" s="106"/>
      <c r="G1219" s="113">
        <v>0</v>
      </c>
    </row>
    <row r="1220" spans="1:7" s="168" customFormat="1" ht="16.5" x14ac:dyDescent="0.25">
      <c r="A1220" s="117" t="s">
        <v>1223</v>
      </c>
      <c r="B1220" s="118" t="s">
        <v>3524</v>
      </c>
      <c r="C1220" s="113" t="s">
        <v>144</v>
      </c>
      <c r="D1220" s="113" t="s">
        <v>144</v>
      </c>
      <c r="E1220" s="113">
        <f>SUBTOTAL(9,E1221)</f>
        <v>0</v>
      </c>
      <c r="F1220" s="113">
        <f>SUBTOTAL(9,F1221)</f>
        <v>0</v>
      </c>
      <c r="G1220" s="232">
        <f>SUBTOTAL(9,G1221)</f>
        <v>0</v>
      </c>
    </row>
    <row r="1221" spans="1:7" ht="16.5" hidden="1" x14ac:dyDescent="0.25">
      <c r="A1221" s="103" t="s">
        <v>153</v>
      </c>
      <c r="B1221" s="114"/>
      <c r="C1221" s="106"/>
      <c r="D1221" s="106"/>
      <c r="E1221" s="106"/>
      <c r="F1221" s="106"/>
      <c r="G1221" s="113">
        <v>0</v>
      </c>
    </row>
    <row r="1222" spans="1:7" s="168" customFormat="1" ht="16.5" x14ac:dyDescent="0.25">
      <c r="A1222" s="117" t="s">
        <v>1224</v>
      </c>
      <c r="B1222" s="118" t="s">
        <v>3525</v>
      </c>
      <c r="C1222" s="113" t="s">
        <v>144</v>
      </c>
      <c r="D1222" s="113" t="s">
        <v>144</v>
      </c>
      <c r="E1222" s="113">
        <f>SUBTOTAL(9,E1223)</f>
        <v>0</v>
      </c>
      <c r="F1222" s="113">
        <f>SUBTOTAL(9,F1223)</f>
        <v>0</v>
      </c>
      <c r="G1222" s="232">
        <f>SUBTOTAL(9,G1223)</f>
        <v>0</v>
      </c>
    </row>
    <row r="1223" spans="1:7" ht="16.5" hidden="1" x14ac:dyDescent="0.25">
      <c r="A1223" s="103" t="s">
        <v>153</v>
      </c>
      <c r="B1223" s="114"/>
      <c r="C1223" s="106"/>
      <c r="D1223" s="106"/>
      <c r="E1223" s="106"/>
      <c r="F1223" s="106"/>
      <c r="G1223" s="113">
        <v>0</v>
      </c>
    </row>
    <row r="1224" spans="1:7" s="168" customFormat="1" ht="33" x14ac:dyDescent="0.25">
      <c r="A1224" s="117" t="s">
        <v>1225</v>
      </c>
      <c r="B1224" s="118" t="s">
        <v>3526</v>
      </c>
      <c r="C1224" s="113" t="s">
        <v>144</v>
      </c>
      <c r="D1224" s="113" t="s">
        <v>144</v>
      </c>
      <c r="E1224" s="113">
        <f>SUBTOTAL(9,E1225)</f>
        <v>0</v>
      </c>
      <c r="F1224" s="113">
        <f>SUBTOTAL(9,F1225)</f>
        <v>0</v>
      </c>
      <c r="G1224" s="232">
        <f>SUBTOTAL(9,G1225)</f>
        <v>0</v>
      </c>
    </row>
    <row r="1225" spans="1:7" ht="16.5" hidden="1" x14ac:dyDescent="0.25">
      <c r="A1225" s="103" t="s">
        <v>153</v>
      </c>
      <c r="B1225" s="114"/>
      <c r="C1225" s="106"/>
      <c r="D1225" s="106"/>
      <c r="E1225" s="106"/>
      <c r="F1225" s="106"/>
      <c r="G1225" s="113">
        <v>0</v>
      </c>
    </row>
    <row r="1226" spans="1:7" s="168" customFormat="1" ht="16.5" x14ac:dyDescent="0.25">
      <c r="A1226" s="117" t="s">
        <v>1226</v>
      </c>
      <c r="B1226" s="118" t="s">
        <v>3527</v>
      </c>
      <c r="C1226" s="113" t="s">
        <v>144</v>
      </c>
      <c r="D1226" s="113" t="s">
        <v>144</v>
      </c>
      <c r="E1226" s="113">
        <f>SUBTOTAL(9,E1227)</f>
        <v>0</v>
      </c>
      <c r="F1226" s="113">
        <f>SUBTOTAL(9,F1227)</f>
        <v>0</v>
      </c>
      <c r="G1226" s="232">
        <f>SUBTOTAL(9,G1227)</f>
        <v>0</v>
      </c>
    </row>
    <row r="1227" spans="1:7" ht="16.5" hidden="1" x14ac:dyDescent="0.25">
      <c r="A1227" s="103" t="s">
        <v>153</v>
      </c>
      <c r="B1227" s="114"/>
      <c r="C1227" s="106"/>
      <c r="D1227" s="106"/>
      <c r="E1227" s="106"/>
      <c r="F1227" s="106"/>
      <c r="G1227" s="113">
        <v>0</v>
      </c>
    </row>
    <row r="1228" spans="1:7" s="168" customFormat="1" ht="16.5" x14ac:dyDescent="0.25">
      <c r="A1228" s="117" t="s">
        <v>1227</v>
      </c>
      <c r="B1228" s="118" t="s">
        <v>232</v>
      </c>
      <c r="C1228" s="113" t="s">
        <v>144</v>
      </c>
      <c r="D1228" s="113" t="s">
        <v>144</v>
      </c>
      <c r="E1228" s="113">
        <f>E1229+E1242+E1255+E1269</f>
        <v>0</v>
      </c>
      <c r="F1228" s="113">
        <f>F1229+F1242+F1255+F1269</f>
        <v>0</v>
      </c>
      <c r="G1228" s="232">
        <f>G1229+G1242+G1255+G1269</f>
        <v>0</v>
      </c>
    </row>
    <row r="1229" spans="1:7" s="168" customFormat="1" ht="16.5" x14ac:dyDescent="0.25">
      <c r="A1229" s="117" t="s">
        <v>1228</v>
      </c>
      <c r="B1229" s="118" t="s">
        <v>150</v>
      </c>
      <c r="C1229" s="113" t="s">
        <v>144</v>
      </c>
      <c r="D1229" s="113" t="s">
        <v>144</v>
      </c>
      <c r="E1229" s="113">
        <f>E1230+E1232+E1234+E1236+E1238+E1240</f>
        <v>0</v>
      </c>
      <c r="F1229" s="113">
        <f>F1230+F1232+F1234+F1236+F1238+F1240</f>
        <v>0</v>
      </c>
      <c r="G1229" s="113">
        <f>G1230+G1232+G1234+G1236+G1238+G1240</f>
        <v>0</v>
      </c>
    </row>
    <row r="1230" spans="1:7" s="168" customFormat="1" ht="33" x14ac:dyDescent="0.25">
      <c r="A1230" s="117" t="s">
        <v>1229</v>
      </c>
      <c r="B1230" s="118" t="s">
        <v>3522</v>
      </c>
      <c r="C1230" s="113" t="s">
        <v>144</v>
      </c>
      <c r="D1230" s="113" t="s">
        <v>144</v>
      </c>
      <c r="E1230" s="113">
        <f>SUBTOTAL(9,E1231)</f>
        <v>0</v>
      </c>
      <c r="F1230" s="113">
        <f>SUBTOTAL(9,F1231)</f>
        <v>0</v>
      </c>
      <c r="G1230" s="113">
        <f>SUBTOTAL(9,G1231)</f>
        <v>0</v>
      </c>
    </row>
    <row r="1231" spans="1:7" ht="16.5" hidden="1" x14ac:dyDescent="0.25">
      <c r="A1231" s="103" t="s">
        <v>153</v>
      </c>
      <c r="B1231" s="114"/>
      <c r="C1231" s="106"/>
      <c r="D1231" s="106"/>
      <c r="E1231" s="106"/>
      <c r="F1231" s="106"/>
      <c r="G1231" s="113">
        <v>0</v>
      </c>
    </row>
    <row r="1232" spans="1:7" s="168" customFormat="1" ht="16.5" x14ac:dyDescent="0.25">
      <c r="A1232" s="117" t="s">
        <v>1230</v>
      </c>
      <c r="B1232" s="118" t="s">
        <v>3523</v>
      </c>
      <c r="C1232" s="113" t="s">
        <v>144</v>
      </c>
      <c r="D1232" s="113" t="s">
        <v>144</v>
      </c>
      <c r="E1232" s="113">
        <f>SUBTOTAL(9,E1233)</f>
        <v>0</v>
      </c>
      <c r="F1232" s="113">
        <f>SUBTOTAL(9,F1233)</f>
        <v>0</v>
      </c>
      <c r="G1232" s="232">
        <f>SUBTOTAL(9,G1233)</f>
        <v>0</v>
      </c>
    </row>
    <row r="1233" spans="1:7" ht="16.5" hidden="1" x14ac:dyDescent="0.25">
      <c r="A1233" s="103" t="s">
        <v>153</v>
      </c>
      <c r="B1233" s="114"/>
      <c r="C1233" s="106"/>
      <c r="D1233" s="106"/>
      <c r="E1233" s="106"/>
      <c r="F1233" s="106"/>
      <c r="G1233" s="113">
        <v>0</v>
      </c>
    </row>
    <row r="1234" spans="1:7" s="168" customFormat="1" ht="16.5" x14ac:dyDescent="0.25">
      <c r="A1234" s="117" t="s">
        <v>1231</v>
      </c>
      <c r="B1234" s="118" t="s">
        <v>3524</v>
      </c>
      <c r="C1234" s="113" t="s">
        <v>144</v>
      </c>
      <c r="D1234" s="113" t="s">
        <v>144</v>
      </c>
      <c r="E1234" s="113">
        <f>SUBTOTAL(9,E1235)</f>
        <v>0</v>
      </c>
      <c r="F1234" s="113">
        <f>SUBTOTAL(9,F1235)</f>
        <v>0</v>
      </c>
      <c r="G1234" s="232">
        <f>SUBTOTAL(9,G1235)</f>
        <v>0</v>
      </c>
    </row>
    <row r="1235" spans="1:7" ht="16.5" hidden="1" x14ac:dyDescent="0.25">
      <c r="A1235" s="103" t="s">
        <v>153</v>
      </c>
      <c r="B1235" s="114"/>
      <c r="C1235" s="106"/>
      <c r="D1235" s="106"/>
      <c r="E1235" s="106"/>
      <c r="F1235" s="106"/>
      <c r="G1235" s="113">
        <v>0</v>
      </c>
    </row>
    <row r="1236" spans="1:7" s="168" customFormat="1" ht="16.5" x14ac:dyDescent="0.25">
      <c r="A1236" s="117" t="s">
        <v>1232</v>
      </c>
      <c r="B1236" s="118" t="s">
        <v>3525</v>
      </c>
      <c r="C1236" s="113" t="s">
        <v>144</v>
      </c>
      <c r="D1236" s="113" t="s">
        <v>144</v>
      </c>
      <c r="E1236" s="113">
        <f>SUBTOTAL(9,E1237)</f>
        <v>0</v>
      </c>
      <c r="F1236" s="113">
        <f>SUBTOTAL(9,F1237)</f>
        <v>0</v>
      </c>
      <c r="G1236" s="232">
        <f>SUBTOTAL(9,G1237)</f>
        <v>0</v>
      </c>
    </row>
    <row r="1237" spans="1:7" ht="16.5" hidden="1" x14ac:dyDescent="0.25">
      <c r="A1237" s="103" t="s">
        <v>153</v>
      </c>
      <c r="B1237" s="114"/>
      <c r="C1237" s="106"/>
      <c r="D1237" s="106"/>
      <c r="E1237" s="106"/>
      <c r="F1237" s="106"/>
      <c r="G1237" s="113">
        <v>0</v>
      </c>
    </row>
    <row r="1238" spans="1:7" s="168" customFormat="1" ht="33" x14ac:dyDescent="0.25">
      <c r="A1238" s="117" t="s">
        <v>1233</v>
      </c>
      <c r="B1238" s="118" t="s">
        <v>3526</v>
      </c>
      <c r="C1238" s="113" t="s">
        <v>144</v>
      </c>
      <c r="D1238" s="113" t="s">
        <v>144</v>
      </c>
      <c r="E1238" s="113">
        <f>SUBTOTAL(9,E1239)</f>
        <v>0</v>
      </c>
      <c r="F1238" s="113">
        <f>SUBTOTAL(9,F1239)</f>
        <v>0</v>
      </c>
      <c r="G1238" s="232">
        <f>SUBTOTAL(9,G1239)</f>
        <v>0</v>
      </c>
    </row>
    <row r="1239" spans="1:7" ht="16.5" hidden="1" x14ac:dyDescent="0.25">
      <c r="A1239" s="103" t="s">
        <v>153</v>
      </c>
      <c r="B1239" s="114"/>
      <c r="C1239" s="106"/>
      <c r="D1239" s="106"/>
      <c r="E1239" s="106"/>
      <c r="F1239" s="106"/>
      <c r="G1239" s="113">
        <v>0</v>
      </c>
    </row>
    <row r="1240" spans="1:7" s="168" customFormat="1" ht="16.5" x14ac:dyDescent="0.25">
      <c r="A1240" s="117" t="s">
        <v>1234</v>
      </c>
      <c r="B1240" s="118" t="s">
        <v>3527</v>
      </c>
      <c r="C1240" s="113" t="s">
        <v>144</v>
      </c>
      <c r="D1240" s="113" t="s">
        <v>144</v>
      </c>
      <c r="E1240" s="113">
        <f>SUBTOTAL(9,E1241)</f>
        <v>0</v>
      </c>
      <c r="F1240" s="113">
        <f>SUBTOTAL(9,F1241)</f>
        <v>0</v>
      </c>
      <c r="G1240" s="232">
        <f>SUBTOTAL(9,G1241)</f>
        <v>0</v>
      </c>
    </row>
    <row r="1241" spans="1:7" ht="16.5" hidden="1" x14ac:dyDescent="0.25">
      <c r="A1241" s="103" t="s">
        <v>153</v>
      </c>
      <c r="B1241" s="114"/>
      <c r="C1241" s="106"/>
      <c r="D1241" s="106"/>
      <c r="E1241" s="106"/>
      <c r="F1241" s="106"/>
      <c r="G1241" s="113">
        <v>0</v>
      </c>
    </row>
    <row r="1242" spans="1:7" s="168" customFormat="1" ht="16.5" x14ac:dyDescent="0.25">
      <c r="A1242" s="117" t="s">
        <v>1235</v>
      </c>
      <c r="B1242" s="118" t="s">
        <v>165</v>
      </c>
      <c r="C1242" s="113" t="s">
        <v>144</v>
      </c>
      <c r="D1242" s="113" t="s">
        <v>144</v>
      </c>
      <c r="E1242" s="113">
        <f>E1243+E1245+E1247+E1249+E1251+E1253</f>
        <v>0</v>
      </c>
      <c r="F1242" s="113">
        <f>F1243+F1245+F1247+F1249+F1251+F1253</f>
        <v>0</v>
      </c>
      <c r="G1242" s="232">
        <f>G1243+G1245+G1247+G1249+G1251+G1253</f>
        <v>0</v>
      </c>
    </row>
    <row r="1243" spans="1:7" s="168" customFormat="1" ht="33" x14ac:dyDescent="0.25">
      <c r="A1243" s="117" t="s">
        <v>1236</v>
      </c>
      <c r="B1243" s="118" t="s">
        <v>3522</v>
      </c>
      <c r="C1243" s="113" t="s">
        <v>144</v>
      </c>
      <c r="D1243" s="113" t="s">
        <v>144</v>
      </c>
      <c r="E1243" s="113">
        <f>SUBTOTAL(9,E1244)</f>
        <v>0</v>
      </c>
      <c r="F1243" s="113">
        <f>SUBTOTAL(9,F1244)</f>
        <v>0</v>
      </c>
      <c r="G1243" s="113">
        <f>SUBTOTAL(9,G1244)</f>
        <v>0</v>
      </c>
    </row>
    <row r="1244" spans="1:7" ht="16.5" hidden="1" x14ac:dyDescent="0.25">
      <c r="A1244" s="103" t="s">
        <v>153</v>
      </c>
      <c r="B1244" s="114"/>
      <c r="C1244" s="106"/>
      <c r="D1244" s="106"/>
      <c r="E1244" s="106"/>
      <c r="F1244" s="106"/>
      <c r="G1244" s="113">
        <v>0</v>
      </c>
    </row>
    <row r="1245" spans="1:7" s="168" customFormat="1" ht="16.5" x14ac:dyDescent="0.25">
      <c r="A1245" s="117" t="s">
        <v>1237</v>
      </c>
      <c r="B1245" s="118" t="s">
        <v>3523</v>
      </c>
      <c r="C1245" s="113" t="s">
        <v>144</v>
      </c>
      <c r="D1245" s="113" t="s">
        <v>144</v>
      </c>
      <c r="E1245" s="113">
        <f>SUBTOTAL(9,E1246)</f>
        <v>0</v>
      </c>
      <c r="F1245" s="113">
        <f>SUBTOTAL(9,F1246)</f>
        <v>0</v>
      </c>
      <c r="G1245" s="232">
        <f>SUBTOTAL(9,G1246)</f>
        <v>0</v>
      </c>
    </row>
    <row r="1246" spans="1:7" ht="16.5" hidden="1" x14ac:dyDescent="0.25">
      <c r="A1246" s="103" t="s">
        <v>153</v>
      </c>
      <c r="B1246" s="114"/>
      <c r="C1246" s="106"/>
      <c r="D1246" s="106"/>
      <c r="E1246" s="106"/>
      <c r="F1246" s="106"/>
      <c r="G1246" s="113">
        <v>0</v>
      </c>
    </row>
    <row r="1247" spans="1:7" s="168" customFormat="1" ht="16.5" x14ac:dyDescent="0.25">
      <c r="A1247" s="117" t="s">
        <v>1238</v>
      </c>
      <c r="B1247" s="118" t="s">
        <v>3524</v>
      </c>
      <c r="C1247" s="113" t="s">
        <v>144</v>
      </c>
      <c r="D1247" s="113" t="s">
        <v>144</v>
      </c>
      <c r="E1247" s="113">
        <f>SUBTOTAL(9,E1248)</f>
        <v>0</v>
      </c>
      <c r="F1247" s="113">
        <f>SUBTOTAL(9,F1248)</f>
        <v>0</v>
      </c>
      <c r="G1247" s="232">
        <f>SUBTOTAL(9,G1248)</f>
        <v>0</v>
      </c>
    </row>
    <row r="1248" spans="1:7" ht="16.5" hidden="1" x14ac:dyDescent="0.25">
      <c r="A1248" s="103" t="s">
        <v>153</v>
      </c>
      <c r="B1248" s="114"/>
      <c r="C1248" s="106"/>
      <c r="D1248" s="106"/>
      <c r="E1248" s="106"/>
      <c r="F1248" s="106"/>
      <c r="G1248" s="113">
        <v>0</v>
      </c>
    </row>
    <row r="1249" spans="1:7" s="168" customFormat="1" ht="16.5" x14ac:dyDescent="0.25">
      <c r="A1249" s="117" t="s">
        <v>1239</v>
      </c>
      <c r="B1249" s="118" t="s">
        <v>3525</v>
      </c>
      <c r="C1249" s="113" t="s">
        <v>144</v>
      </c>
      <c r="D1249" s="113" t="s">
        <v>144</v>
      </c>
      <c r="E1249" s="113">
        <f>SUBTOTAL(9,E1250)</f>
        <v>0</v>
      </c>
      <c r="F1249" s="113">
        <f>SUBTOTAL(9,F1250)</f>
        <v>0</v>
      </c>
      <c r="G1249" s="232">
        <f>SUBTOTAL(9,G1250)</f>
        <v>0</v>
      </c>
    </row>
    <row r="1250" spans="1:7" ht="16.5" hidden="1" x14ac:dyDescent="0.25">
      <c r="A1250" s="103" t="s">
        <v>153</v>
      </c>
      <c r="B1250" s="114"/>
      <c r="C1250" s="106"/>
      <c r="D1250" s="106"/>
      <c r="E1250" s="106"/>
      <c r="F1250" s="106"/>
      <c r="G1250" s="113">
        <v>0</v>
      </c>
    </row>
    <row r="1251" spans="1:7" s="168" customFormat="1" ht="33" x14ac:dyDescent="0.25">
      <c r="A1251" s="117" t="s">
        <v>1240</v>
      </c>
      <c r="B1251" s="118" t="s">
        <v>3526</v>
      </c>
      <c r="C1251" s="113" t="s">
        <v>144</v>
      </c>
      <c r="D1251" s="113" t="s">
        <v>144</v>
      </c>
      <c r="E1251" s="113">
        <f>SUBTOTAL(9,E1252)</f>
        <v>0</v>
      </c>
      <c r="F1251" s="113">
        <f>SUBTOTAL(9,F1252)</f>
        <v>0</v>
      </c>
      <c r="G1251" s="232">
        <f>SUBTOTAL(9,G1252)</f>
        <v>0</v>
      </c>
    </row>
    <row r="1252" spans="1:7" ht="16.5" hidden="1" x14ac:dyDescent="0.25">
      <c r="A1252" s="103" t="s">
        <v>153</v>
      </c>
      <c r="B1252" s="114"/>
      <c r="C1252" s="106"/>
      <c r="D1252" s="106"/>
      <c r="E1252" s="106"/>
      <c r="F1252" s="106"/>
      <c r="G1252" s="113">
        <v>0</v>
      </c>
    </row>
    <row r="1253" spans="1:7" s="168" customFormat="1" ht="16.5" x14ac:dyDescent="0.25">
      <c r="A1253" s="117" t="s">
        <v>1241</v>
      </c>
      <c r="B1253" s="118" t="s">
        <v>3527</v>
      </c>
      <c r="C1253" s="113" t="s">
        <v>144</v>
      </c>
      <c r="D1253" s="113" t="s">
        <v>144</v>
      </c>
      <c r="E1253" s="113">
        <f>SUBTOTAL(9,E1254)</f>
        <v>0</v>
      </c>
      <c r="F1253" s="113">
        <f>SUBTOTAL(9,F1254)</f>
        <v>0</v>
      </c>
      <c r="G1253" s="232">
        <f>SUBTOTAL(9,G1254)</f>
        <v>0</v>
      </c>
    </row>
    <row r="1254" spans="1:7" ht="16.5" hidden="1" x14ac:dyDescent="0.25">
      <c r="A1254" s="103" t="s">
        <v>153</v>
      </c>
      <c r="B1254" s="114"/>
      <c r="C1254" s="106"/>
      <c r="D1254" s="106"/>
      <c r="E1254" s="106"/>
      <c r="F1254" s="106"/>
      <c r="G1254" s="113">
        <v>0</v>
      </c>
    </row>
    <row r="1255" spans="1:7" s="168" customFormat="1" ht="16.5" x14ac:dyDescent="0.25">
      <c r="A1255" s="117" t="s">
        <v>1242</v>
      </c>
      <c r="B1255" s="118" t="s">
        <v>173</v>
      </c>
      <c r="C1255" s="113" t="s">
        <v>144</v>
      </c>
      <c r="D1255" s="113" t="s">
        <v>144</v>
      </c>
      <c r="E1255" s="113">
        <f>E1256+E1258+E1261+E1263+E1265+E1267</f>
        <v>0</v>
      </c>
      <c r="F1255" s="113">
        <f>F1256+F1258+F1261+F1263+F1265+F1267</f>
        <v>0</v>
      </c>
      <c r="G1255" s="232">
        <f>G1256+G1258+G1261+G1263+G1265+G1267</f>
        <v>0</v>
      </c>
    </row>
    <row r="1256" spans="1:7" s="168" customFormat="1" ht="33" x14ac:dyDescent="0.25">
      <c r="A1256" s="117" t="s">
        <v>1243</v>
      </c>
      <c r="B1256" s="118" t="s">
        <v>3528</v>
      </c>
      <c r="C1256" s="113" t="s">
        <v>144</v>
      </c>
      <c r="D1256" s="113" t="s">
        <v>144</v>
      </c>
      <c r="E1256" s="113">
        <f>SUBTOTAL(9,E1257)</f>
        <v>0</v>
      </c>
      <c r="F1256" s="113">
        <f>SUBTOTAL(9,F1257)</f>
        <v>0</v>
      </c>
      <c r="G1256" s="113">
        <f>SUBTOTAL(9,G1257)</f>
        <v>0</v>
      </c>
    </row>
    <row r="1257" spans="1:7" ht="16.5" hidden="1" x14ac:dyDescent="0.25">
      <c r="A1257" s="103" t="s">
        <v>153</v>
      </c>
      <c r="B1257" s="114"/>
      <c r="C1257" s="106"/>
      <c r="D1257" s="106"/>
      <c r="E1257" s="106"/>
      <c r="F1257" s="106"/>
      <c r="G1257" s="113">
        <v>0</v>
      </c>
    </row>
    <row r="1258" spans="1:7" s="168" customFormat="1" ht="16.5" x14ac:dyDescent="0.25">
      <c r="A1258" s="117" t="s">
        <v>1244</v>
      </c>
      <c r="B1258" s="118" t="s">
        <v>3523</v>
      </c>
      <c r="C1258" s="113" t="s">
        <v>144</v>
      </c>
      <c r="D1258" s="113" t="s">
        <v>144</v>
      </c>
      <c r="E1258" s="113">
        <f>SUBTOTAL(9,E1259:E1260)</f>
        <v>0</v>
      </c>
      <c r="F1258" s="113">
        <f>SUBTOTAL(9,F1259:F1260)</f>
        <v>0</v>
      </c>
      <c r="G1258" s="232">
        <f>SUBTOTAL(9,G1259:G1260)</f>
        <v>0</v>
      </c>
    </row>
    <row r="1259" spans="1:7" s="168" customFormat="1" ht="16.5" hidden="1" x14ac:dyDescent="0.25">
      <c r="A1259" s="117"/>
      <c r="B1259" s="118"/>
      <c r="C1259" s="121"/>
      <c r="D1259" s="121"/>
      <c r="E1259" s="113"/>
      <c r="F1259" s="113"/>
      <c r="G1259" s="113">
        <v>0</v>
      </c>
    </row>
    <row r="1260" spans="1:7" ht="16.5" hidden="1" x14ac:dyDescent="0.25">
      <c r="A1260" s="103"/>
      <c r="B1260" s="118"/>
      <c r="C1260" s="121"/>
      <c r="D1260" s="119"/>
      <c r="E1260" s="113"/>
      <c r="F1260" s="113"/>
      <c r="G1260" s="113"/>
    </row>
    <row r="1261" spans="1:7" s="168" customFormat="1" ht="16.5" x14ac:dyDescent="0.25">
      <c r="A1261" s="117" t="s">
        <v>1245</v>
      </c>
      <c r="B1261" s="118" t="s">
        <v>3524</v>
      </c>
      <c r="C1261" s="113" t="s">
        <v>144</v>
      </c>
      <c r="D1261" s="113" t="s">
        <v>144</v>
      </c>
      <c r="E1261" s="113">
        <f>SUBTOTAL(9,E1262)</f>
        <v>0</v>
      </c>
      <c r="F1261" s="113">
        <f>SUBTOTAL(9,F1262)</f>
        <v>0</v>
      </c>
      <c r="G1261" s="232">
        <f>SUBTOTAL(9,G1262)</f>
        <v>0</v>
      </c>
    </row>
    <row r="1262" spans="1:7" ht="16.5" hidden="1" x14ac:dyDescent="0.25">
      <c r="A1262" s="103" t="s">
        <v>153</v>
      </c>
      <c r="B1262" s="114"/>
      <c r="C1262" s="106"/>
      <c r="D1262" s="106"/>
      <c r="E1262" s="106"/>
      <c r="F1262" s="106"/>
      <c r="G1262" s="113">
        <v>0</v>
      </c>
    </row>
    <row r="1263" spans="1:7" s="168" customFormat="1" ht="16.5" x14ac:dyDescent="0.25">
      <c r="A1263" s="117" t="s">
        <v>1246</v>
      </c>
      <c r="B1263" s="118" t="s">
        <v>3525</v>
      </c>
      <c r="C1263" s="113" t="s">
        <v>144</v>
      </c>
      <c r="D1263" s="113" t="s">
        <v>144</v>
      </c>
      <c r="E1263" s="113">
        <f>SUBTOTAL(9,E1264)</f>
        <v>0</v>
      </c>
      <c r="F1263" s="113">
        <f>SUBTOTAL(9,F1264)</f>
        <v>0</v>
      </c>
      <c r="G1263" s="232">
        <f>SUBTOTAL(9,G1264)</f>
        <v>0</v>
      </c>
    </row>
    <row r="1264" spans="1:7" ht="16.5" hidden="1" x14ac:dyDescent="0.25">
      <c r="A1264" s="103" t="s">
        <v>153</v>
      </c>
      <c r="B1264" s="114"/>
      <c r="C1264" s="106"/>
      <c r="D1264" s="106"/>
      <c r="E1264" s="106"/>
      <c r="F1264" s="106"/>
      <c r="G1264" s="113">
        <v>0</v>
      </c>
    </row>
    <row r="1265" spans="1:7" s="168" customFormat="1" ht="16.5" x14ac:dyDescent="0.25">
      <c r="A1265" s="117" t="s">
        <v>1247</v>
      </c>
      <c r="B1265" s="118" t="s">
        <v>3529</v>
      </c>
      <c r="C1265" s="113" t="s">
        <v>144</v>
      </c>
      <c r="D1265" s="113" t="s">
        <v>144</v>
      </c>
      <c r="E1265" s="113">
        <f>SUBTOTAL(9,E1266)</f>
        <v>0</v>
      </c>
      <c r="F1265" s="113">
        <f>SUBTOTAL(9,F1266)</f>
        <v>0</v>
      </c>
      <c r="G1265" s="232">
        <f>SUBTOTAL(9,G1266)</f>
        <v>0</v>
      </c>
    </row>
    <row r="1266" spans="1:7" ht="16.5" hidden="1" x14ac:dyDescent="0.25">
      <c r="A1266" s="103" t="s">
        <v>153</v>
      </c>
      <c r="B1266" s="114"/>
      <c r="C1266" s="106"/>
      <c r="D1266" s="106"/>
      <c r="E1266" s="106"/>
      <c r="F1266" s="106"/>
      <c r="G1266" s="113">
        <v>0</v>
      </c>
    </row>
    <row r="1267" spans="1:7" s="168" customFormat="1" ht="16.5" x14ac:dyDescent="0.25">
      <c r="A1267" s="117" t="s">
        <v>1248</v>
      </c>
      <c r="B1267" s="118" t="s">
        <v>3527</v>
      </c>
      <c r="C1267" s="113" t="s">
        <v>144</v>
      </c>
      <c r="D1267" s="113" t="s">
        <v>144</v>
      </c>
      <c r="E1267" s="113">
        <f>SUBTOTAL(9,E1268)</f>
        <v>0</v>
      </c>
      <c r="F1267" s="113">
        <f>SUBTOTAL(9,F1268)</f>
        <v>0</v>
      </c>
      <c r="G1267" s="232">
        <f>SUBTOTAL(9,G1268)</f>
        <v>0</v>
      </c>
    </row>
    <row r="1268" spans="1:7" ht="16.5" hidden="1" x14ac:dyDescent="0.25">
      <c r="A1268" s="103" t="s">
        <v>153</v>
      </c>
      <c r="B1268" s="114"/>
      <c r="C1268" s="106"/>
      <c r="D1268" s="106"/>
      <c r="E1268" s="106"/>
      <c r="F1268" s="106"/>
      <c r="G1268" s="113">
        <v>0</v>
      </c>
    </row>
    <row r="1269" spans="1:7" s="168" customFormat="1" ht="16.5" x14ac:dyDescent="0.25">
      <c r="A1269" s="117" t="s">
        <v>1249</v>
      </c>
      <c r="B1269" s="118" t="s">
        <v>224</v>
      </c>
      <c r="C1269" s="113" t="s">
        <v>144</v>
      </c>
      <c r="D1269" s="113" t="s">
        <v>144</v>
      </c>
      <c r="E1269" s="113">
        <f>E1270+E1272+E1274+E1276+E1278+E1280</f>
        <v>0</v>
      </c>
      <c r="F1269" s="113">
        <f>F1270+F1272+F1274+F1276+F1278+F1280</f>
        <v>0</v>
      </c>
      <c r="G1269" s="232">
        <f>G1270+G1272+G1274+G1276+G1278+G1280</f>
        <v>0</v>
      </c>
    </row>
    <row r="1270" spans="1:7" s="168" customFormat="1" ht="33" x14ac:dyDescent="0.25">
      <c r="A1270" s="117" t="s">
        <v>1250</v>
      </c>
      <c r="B1270" s="118" t="s">
        <v>3522</v>
      </c>
      <c r="C1270" s="113" t="s">
        <v>144</v>
      </c>
      <c r="D1270" s="113" t="s">
        <v>144</v>
      </c>
      <c r="E1270" s="113">
        <f>SUBTOTAL(9,E1271)</f>
        <v>0</v>
      </c>
      <c r="F1270" s="113">
        <f>SUBTOTAL(9,F1271)</f>
        <v>0</v>
      </c>
      <c r="G1270" s="113">
        <f>SUBTOTAL(9,G1271)</f>
        <v>0</v>
      </c>
    </row>
    <row r="1271" spans="1:7" ht="16.5" hidden="1" x14ac:dyDescent="0.25">
      <c r="A1271" s="103" t="s">
        <v>153</v>
      </c>
      <c r="B1271" s="114"/>
      <c r="C1271" s="106"/>
      <c r="D1271" s="106"/>
      <c r="E1271" s="106"/>
      <c r="F1271" s="106"/>
      <c r="G1271" s="113">
        <v>0</v>
      </c>
    </row>
    <row r="1272" spans="1:7" s="168" customFormat="1" ht="16.5" x14ac:dyDescent="0.25">
      <c r="A1272" s="117" t="s">
        <v>1251</v>
      </c>
      <c r="B1272" s="118" t="s">
        <v>3523</v>
      </c>
      <c r="C1272" s="113" t="s">
        <v>144</v>
      </c>
      <c r="D1272" s="113" t="s">
        <v>144</v>
      </c>
      <c r="E1272" s="113">
        <f>SUBTOTAL(9,E1273)</f>
        <v>0</v>
      </c>
      <c r="F1272" s="113">
        <f>SUBTOTAL(9,F1273)</f>
        <v>0</v>
      </c>
      <c r="G1272" s="232">
        <f>SUBTOTAL(9,G1273)</f>
        <v>0</v>
      </c>
    </row>
    <row r="1273" spans="1:7" ht="16.5" hidden="1" x14ac:dyDescent="0.25">
      <c r="A1273" s="103" t="s">
        <v>153</v>
      </c>
      <c r="B1273" s="114"/>
      <c r="C1273" s="106"/>
      <c r="D1273" s="106"/>
      <c r="E1273" s="106"/>
      <c r="F1273" s="106"/>
      <c r="G1273" s="113">
        <v>0</v>
      </c>
    </row>
    <row r="1274" spans="1:7" s="168" customFormat="1" ht="16.5" x14ac:dyDescent="0.25">
      <c r="A1274" s="117" t="s">
        <v>1252</v>
      </c>
      <c r="B1274" s="118" t="s">
        <v>3524</v>
      </c>
      <c r="C1274" s="113" t="s">
        <v>144</v>
      </c>
      <c r="D1274" s="113" t="s">
        <v>144</v>
      </c>
      <c r="E1274" s="113">
        <f>SUBTOTAL(9,E1275)</f>
        <v>0</v>
      </c>
      <c r="F1274" s="113">
        <f>SUBTOTAL(9,F1275)</f>
        <v>0</v>
      </c>
      <c r="G1274" s="232">
        <f>SUBTOTAL(9,G1275)</f>
        <v>0</v>
      </c>
    </row>
    <row r="1275" spans="1:7" ht="16.5" hidden="1" x14ac:dyDescent="0.25">
      <c r="A1275" s="103" t="s">
        <v>153</v>
      </c>
      <c r="B1275" s="114"/>
      <c r="C1275" s="106"/>
      <c r="D1275" s="106"/>
      <c r="E1275" s="106"/>
      <c r="F1275" s="106"/>
      <c r="G1275" s="113">
        <v>0</v>
      </c>
    </row>
    <row r="1276" spans="1:7" s="168" customFormat="1" ht="16.5" x14ac:dyDescent="0.25">
      <c r="A1276" s="117" t="s">
        <v>1253</v>
      </c>
      <c r="B1276" s="118" t="s">
        <v>3525</v>
      </c>
      <c r="C1276" s="113" t="s">
        <v>144</v>
      </c>
      <c r="D1276" s="113" t="s">
        <v>144</v>
      </c>
      <c r="E1276" s="113">
        <f>SUBTOTAL(9,E1277)</f>
        <v>0</v>
      </c>
      <c r="F1276" s="113">
        <f>SUBTOTAL(9,F1277)</f>
        <v>0</v>
      </c>
      <c r="G1276" s="232">
        <f>SUBTOTAL(9,G1277)</f>
        <v>0</v>
      </c>
    </row>
    <row r="1277" spans="1:7" ht="16.5" hidden="1" x14ac:dyDescent="0.25">
      <c r="A1277" s="103" t="s">
        <v>153</v>
      </c>
      <c r="B1277" s="114"/>
      <c r="C1277" s="106"/>
      <c r="D1277" s="106"/>
      <c r="E1277" s="106"/>
      <c r="F1277" s="106"/>
      <c r="G1277" s="113">
        <v>0</v>
      </c>
    </row>
    <row r="1278" spans="1:7" s="168" customFormat="1" ht="33" x14ac:dyDescent="0.25">
      <c r="A1278" s="117" t="s">
        <v>1254</v>
      </c>
      <c r="B1278" s="118" t="s">
        <v>3526</v>
      </c>
      <c r="C1278" s="113" t="s">
        <v>144</v>
      </c>
      <c r="D1278" s="113" t="s">
        <v>144</v>
      </c>
      <c r="E1278" s="113">
        <f>SUBTOTAL(9,E1279)</f>
        <v>0</v>
      </c>
      <c r="F1278" s="113">
        <f>SUBTOTAL(9,F1279)</f>
        <v>0</v>
      </c>
      <c r="G1278" s="232">
        <f>SUBTOTAL(9,G1279)</f>
        <v>0</v>
      </c>
    </row>
    <row r="1279" spans="1:7" ht="16.5" hidden="1" x14ac:dyDescent="0.25">
      <c r="A1279" s="103" t="s">
        <v>153</v>
      </c>
      <c r="B1279" s="114"/>
      <c r="C1279" s="106"/>
      <c r="D1279" s="106"/>
      <c r="E1279" s="106"/>
      <c r="F1279" s="106"/>
      <c r="G1279" s="113">
        <v>0</v>
      </c>
    </row>
    <row r="1280" spans="1:7" s="168" customFormat="1" ht="16.5" x14ac:dyDescent="0.25">
      <c r="A1280" s="117" t="s">
        <v>1255</v>
      </c>
      <c r="B1280" s="118" t="s">
        <v>3527</v>
      </c>
      <c r="C1280" s="113" t="s">
        <v>144</v>
      </c>
      <c r="D1280" s="113" t="s">
        <v>144</v>
      </c>
      <c r="E1280" s="113">
        <f>SUBTOTAL(9,E1281)</f>
        <v>0</v>
      </c>
      <c r="F1280" s="113">
        <f>SUBTOTAL(9,F1281)</f>
        <v>0</v>
      </c>
      <c r="G1280" s="232">
        <f>SUBTOTAL(9,G1281)</f>
        <v>0</v>
      </c>
    </row>
    <row r="1281" spans="1:7" ht="16.5" hidden="1" x14ac:dyDescent="0.25">
      <c r="A1281" s="103" t="s">
        <v>153</v>
      </c>
      <c r="B1281" s="114"/>
      <c r="C1281" s="106"/>
      <c r="D1281" s="106"/>
      <c r="E1281" s="106"/>
      <c r="F1281" s="106"/>
      <c r="G1281" s="113">
        <v>0</v>
      </c>
    </row>
    <row r="1282" spans="1:7" s="168" customFormat="1" ht="16.5" x14ac:dyDescent="0.25">
      <c r="A1282" s="120" t="s">
        <v>1256</v>
      </c>
      <c r="B1282" s="118" t="s">
        <v>1257</v>
      </c>
      <c r="C1282" s="113" t="s">
        <v>144</v>
      </c>
      <c r="D1282" s="113" t="s">
        <v>144</v>
      </c>
      <c r="E1282" s="113">
        <v>2893.4360000000001</v>
      </c>
      <c r="F1282" s="113">
        <v>1726.2299999999998</v>
      </c>
      <c r="G1282" s="232">
        <v>12410.033370000001</v>
      </c>
    </row>
    <row r="1283" spans="1:7" s="168" customFormat="1" ht="16.5" x14ac:dyDescent="0.25">
      <c r="A1283" s="120" t="s">
        <v>1258</v>
      </c>
      <c r="B1283" s="118" t="s">
        <v>1259</v>
      </c>
      <c r="C1283" s="113" t="s">
        <v>144</v>
      </c>
      <c r="D1283" s="113" t="s">
        <v>144</v>
      </c>
      <c r="E1283" s="113">
        <v>2893.4360000000001</v>
      </c>
      <c r="F1283" s="113">
        <v>1726.2299999999998</v>
      </c>
      <c r="G1283" s="113">
        <v>12410.033370000001</v>
      </c>
    </row>
    <row r="1284" spans="1:7" s="168" customFormat="1" ht="16.5" x14ac:dyDescent="0.25">
      <c r="A1284" s="216" t="s">
        <v>1260</v>
      </c>
      <c r="B1284" s="118" t="s">
        <v>1261</v>
      </c>
      <c r="C1284" s="113" t="s">
        <v>144</v>
      </c>
      <c r="D1284" s="113" t="s">
        <v>144</v>
      </c>
      <c r="E1284" s="113">
        <v>2893.4360000000001</v>
      </c>
      <c r="F1284" s="113">
        <v>1726.2299999999998</v>
      </c>
      <c r="G1284" s="113">
        <v>12410.033370000001</v>
      </c>
    </row>
    <row r="1285" spans="1:7" s="168" customFormat="1" ht="16.5" x14ac:dyDescent="0.25">
      <c r="A1285" s="120" t="s">
        <v>1262</v>
      </c>
      <c r="B1285" s="118" t="s">
        <v>1263</v>
      </c>
      <c r="C1285" s="113" t="s">
        <v>144</v>
      </c>
      <c r="D1285" s="113" t="s">
        <v>144</v>
      </c>
      <c r="E1285" s="113">
        <v>1393</v>
      </c>
      <c r="F1285" s="113">
        <v>506.8</v>
      </c>
      <c r="G1285" s="113">
        <v>2179.1160399999999</v>
      </c>
    </row>
    <row r="1286" spans="1:7" s="168" customFormat="1" ht="33" x14ac:dyDescent="0.25">
      <c r="A1286" s="120" t="s">
        <v>1264</v>
      </c>
      <c r="B1286" s="118" t="s">
        <v>3530</v>
      </c>
      <c r="C1286" s="113" t="s">
        <v>144</v>
      </c>
      <c r="D1286" s="113" t="s">
        <v>144</v>
      </c>
      <c r="E1286" s="113">
        <f>SUBTOTAL(9,E1287:E1287)</f>
        <v>0</v>
      </c>
      <c r="F1286" s="113">
        <f>SUBTOTAL(9,F1287:F1287)</f>
        <v>0</v>
      </c>
      <c r="G1286" s="113">
        <f>SUBTOTAL(9,G1287:G1287)</f>
        <v>0</v>
      </c>
    </row>
    <row r="1287" spans="1:7" ht="16.5" hidden="1" x14ac:dyDescent="0.25">
      <c r="A1287" s="103"/>
      <c r="B1287" s="118"/>
      <c r="C1287" s="121"/>
      <c r="D1287" s="119"/>
      <c r="E1287" s="113"/>
      <c r="F1287" s="113"/>
      <c r="G1287" s="113"/>
    </row>
    <row r="1288" spans="1:7" s="168" customFormat="1" ht="16.5" x14ac:dyDescent="0.25">
      <c r="A1288" s="120" t="s">
        <v>1273</v>
      </c>
      <c r="B1288" s="118" t="s">
        <v>3523</v>
      </c>
      <c r="C1288" s="113" t="s">
        <v>144</v>
      </c>
      <c r="D1288" s="113" t="s">
        <v>144</v>
      </c>
      <c r="E1288" s="113">
        <v>38</v>
      </c>
      <c r="F1288" s="113">
        <v>15</v>
      </c>
      <c r="G1288" s="232">
        <v>97.606369999999998</v>
      </c>
    </row>
    <row r="1289" spans="1:7" s="168" customFormat="1" ht="16.5" hidden="1" outlineLevel="1" x14ac:dyDescent="0.25">
      <c r="A1289" s="120"/>
      <c r="B1289" s="118" t="s">
        <v>1294</v>
      </c>
      <c r="C1289" s="112">
        <v>2019</v>
      </c>
      <c r="D1289" s="119">
        <v>0.4</v>
      </c>
      <c r="E1289" s="113">
        <v>38</v>
      </c>
      <c r="F1289" s="113">
        <v>15</v>
      </c>
      <c r="G1289" s="113">
        <v>97.606369999999998</v>
      </c>
    </row>
    <row r="1290" spans="1:7" ht="16.5" hidden="1" collapsed="1" x14ac:dyDescent="0.25">
      <c r="A1290" s="103"/>
      <c r="B1290" s="118"/>
      <c r="C1290" s="121"/>
      <c r="D1290" s="119"/>
      <c r="E1290" s="113"/>
      <c r="F1290" s="113"/>
      <c r="G1290" s="113"/>
    </row>
    <row r="1291" spans="1:7" s="168" customFormat="1" ht="16.5" x14ac:dyDescent="0.25">
      <c r="A1291" s="120" t="s">
        <v>1280</v>
      </c>
      <c r="B1291" s="118" t="s">
        <v>3531</v>
      </c>
      <c r="C1291" s="113" t="s">
        <v>144</v>
      </c>
      <c r="D1291" s="113" t="s">
        <v>144</v>
      </c>
      <c r="E1291" s="113">
        <v>923</v>
      </c>
      <c r="F1291" s="113">
        <v>226.5</v>
      </c>
      <c r="G1291" s="232">
        <v>1654.56655</v>
      </c>
    </row>
    <row r="1292" spans="1:7" ht="16.5" hidden="1" x14ac:dyDescent="0.25">
      <c r="A1292" s="103"/>
      <c r="B1292" s="118"/>
      <c r="C1292" s="121"/>
      <c r="D1292" s="119"/>
      <c r="E1292" s="113"/>
      <c r="F1292" s="113"/>
      <c r="G1292" s="113"/>
    </row>
    <row r="1293" spans="1:7" s="168" customFormat="1" ht="33" hidden="1" outlineLevel="1" x14ac:dyDescent="0.25">
      <c r="A1293" s="120"/>
      <c r="B1293" s="118" t="s">
        <v>1274</v>
      </c>
      <c r="C1293" s="112">
        <v>2017</v>
      </c>
      <c r="D1293" s="113">
        <v>0.4</v>
      </c>
      <c r="E1293" s="113">
        <v>63</v>
      </c>
      <c r="F1293" s="113">
        <v>15</v>
      </c>
      <c r="G1293" s="113">
        <v>72.831109999999995</v>
      </c>
    </row>
    <row r="1294" spans="1:7" s="168" customFormat="1" ht="16.5" hidden="1" outlineLevel="1" x14ac:dyDescent="0.25">
      <c r="A1294" s="120"/>
      <c r="B1294" s="118" t="s">
        <v>1275</v>
      </c>
      <c r="C1294" s="112">
        <v>2017</v>
      </c>
      <c r="D1294" s="113">
        <v>0.4</v>
      </c>
      <c r="E1294" s="113">
        <v>89</v>
      </c>
      <c r="F1294" s="113">
        <v>15</v>
      </c>
      <c r="G1294" s="113">
        <v>247.13383999999999</v>
      </c>
    </row>
    <row r="1295" spans="1:7" s="168" customFormat="1" ht="33" hidden="1" outlineLevel="1" x14ac:dyDescent="0.25">
      <c r="A1295" s="120"/>
      <c r="B1295" s="118" t="s">
        <v>1276</v>
      </c>
      <c r="C1295" s="112">
        <v>2017</v>
      </c>
      <c r="D1295" s="113">
        <v>0.4</v>
      </c>
      <c r="E1295" s="113">
        <v>45</v>
      </c>
      <c r="F1295" s="113">
        <v>15</v>
      </c>
      <c r="G1295" s="113">
        <v>19.90016</v>
      </c>
    </row>
    <row r="1296" spans="1:7" s="168" customFormat="1" ht="33" hidden="1" outlineLevel="1" x14ac:dyDescent="0.25">
      <c r="A1296" s="120"/>
      <c r="B1296" s="118" t="s">
        <v>1278</v>
      </c>
      <c r="C1296" s="112">
        <v>2017</v>
      </c>
      <c r="D1296" s="113">
        <v>0.4</v>
      </c>
      <c r="E1296" s="113">
        <v>59</v>
      </c>
      <c r="F1296" s="113">
        <v>15</v>
      </c>
      <c r="G1296" s="113">
        <v>41.90775</v>
      </c>
    </row>
    <row r="1297" spans="1:7" ht="16.5" hidden="1" outlineLevel="1" x14ac:dyDescent="0.25">
      <c r="A1297" s="103"/>
      <c r="B1297" s="118"/>
      <c r="C1297" s="121"/>
      <c r="D1297" s="119"/>
      <c r="E1297" s="113"/>
      <c r="F1297" s="113"/>
      <c r="G1297" s="113"/>
    </row>
    <row r="1298" spans="1:7" s="168" customFormat="1" ht="16.5" hidden="1" outlineLevel="1" x14ac:dyDescent="0.25">
      <c r="A1298" s="120"/>
      <c r="B1298" s="118" t="s">
        <v>1266</v>
      </c>
      <c r="C1298" s="112">
        <v>2018</v>
      </c>
      <c r="D1298" s="119">
        <v>0.4</v>
      </c>
      <c r="E1298" s="113">
        <v>110</v>
      </c>
      <c r="F1298" s="113">
        <v>6</v>
      </c>
      <c r="G1298" s="113">
        <v>186.86408000000017</v>
      </c>
    </row>
    <row r="1299" spans="1:7" s="168" customFormat="1" ht="16.5" hidden="1" outlineLevel="1" x14ac:dyDescent="0.25">
      <c r="A1299" s="120"/>
      <c r="B1299" s="118" t="s">
        <v>1267</v>
      </c>
      <c r="C1299" s="112">
        <v>2018</v>
      </c>
      <c r="D1299" s="119">
        <v>0.4</v>
      </c>
      <c r="E1299" s="113">
        <v>89</v>
      </c>
      <c r="F1299" s="113">
        <v>15</v>
      </c>
      <c r="G1299" s="113">
        <v>130.60911999999999</v>
      </c>
    </row>
    <row r="1300" spans="1:7" s="168" customFormat="1" ht="16.5" hidden="1" outlineLevel="1" x14ac:dyDescent="0.25">
      <c r="A1300" s="120"/>
      <c r="B1300" s="118" t="s">
        <v>1268</v>
      </c>
      <c r="C1300" s="112">
        <v>2018</v>
      </c>
      <c r="D1300" s="119">
        <v>0.4</v>
      </c>
      <c r="E1300" s="113">
        <v>70</v>
      </c>
      <c r="F1300" s="113">
        <v>15</v>
      </c>
      <c r="G1300" s="113">
        <v>138.3407</v>
      </c>
    </row>
    <row r="1301" spans="1:7" s="168" customFormat="1" ht="16.5" hidden="1" outlineLevel="1" x14ac:dyDescent="0.25">
      <c r="A1301" s="120"/>
      <c r="B1301" s="118" t="s">
        <v>1269</v>
      </c>
      <c r="C1301" s="112">
        <v>2018</v>
      </c>
      <c r="D1301" s="119">
        <v>0.4</v>
      </c>
      <c r="E1301" s="113">
        <v>50</v>
      </c>
      <c r="F1301" s="113">
        <v>10</v>
      </c>
      <c r="G1301" s="113">
        <v>121.05069</v>
      </c>
    </row>
    <row r="1302" spans="1:7" s="168" customFormat="1" ht="16.5" hidden="1" outlineLevel="1" x14ac:dyDescent="0.25">
      <c r="A1302" s="120"/>
      <c r="B1302" s="118" t="s">
        <v>1270</v>
      </c>
      <c r="C1302" s="112">
        <v>2018</v>
      </c>
      <c r="D1302" s="119">
        <v>0.4</v>
      </c>
      <c r="E1302" s="113">
        <v>40</v>
      </c>
      <c r="F1302" s="113">
        <v>5</v>
      </c>
      <c r="G1302" s="113">
        <v>111.43906</v>
      </c>
    </row>
    <row r="1303" spans="1:7" s="168" customFormat="1" ht="16.5" hidden="1" outlineLevel="1" x14ac:dyDescent="0.25">
      <c r="A1303" s="120"/>
      <c r="B1303" s="118" t="s">
        <v>1271</v>
      </c>
      <c r="C1303" s="112">
        <v>2018</v>
      </c>
      <c r="D1303" s="119">
        <v>0.4</v>
      </c>
      <c r="E1303" s="113">
        <v>70</v>
      </c>
      <c r="F1303" s="113">
        <v>110</v>
      </c>
      <c r="G1303" s="113">
        <v>158.29047</v>
      </c>
    </row>
    <row r="1304" spans="1:7" s="168" customFormat="1" ht="16.5" hidden="1" outlineLevel="1" x14ac:dyDescent="0.25">
      <c r="A1304" s="120"/>
      <c r="B1304" s="118" t="s">
        <v>1272</v>
      </c>
      <c r="C1304" s="112">
        <v>2018</v>
      </c>
      <c r="D1304" s="119">
        <v>0.4</v>
      </c>
      <c r="E1304" s="113">
        <v>34</v>
      </c>
      <c r="F1304" s="113">
        <v>0.5</v>
      </c>
      <c r="G1304" s="113">
        <v>108.66359</v>
      </c>
    </row>
    <row r="1305" spans="1:7" s="168" customFormat="1" ht="16.5" hidden="1" outlineLevel="1" x14ac:dyDescent="0.25">
      <c r="A1305" s="120"/>
      <c r="B1305" s="118" t="s">
        <v>1279</v>
      </c>
      <c r="C1305" s="112">
        <v>2018</v>
      </c>
      <c r="D1305" s="113">
        <v>0.4</v>
      </c>
      <c r="E1305" s="113">
        <v>204</v>
      </c>
      <c r="F1305" s="113">
        <v>5</v>
      </c>
      <c r="G1305" s="113">
        <v>317.53598</v>
      </c>
    </row>
    <row r="1306" spans="1:7" s="168" customFormat="1" ht="16.5" collapsed="1" x14ac:dyDescent="0.25">
      <c r="A1306" s="120" t="s">
        <v>1287</v>
      </c>
      <c r="B1306" s="118" t="s">
        <v>3532</v>
      </c>
      <c r="C1306" s="113" t="s">
        <v>144</v>
      </c>
      <c r="D1306" s="113" t="s">
        <v>144</v>
      </c>
      <c r="E1306" s="113">
        <v>41</v>
      </c>
      <c r="F1306" s="113">
        <v>15</v>
      </c>
      <c r="G1306" s="232">
        <v>63.635399999999997</v>
      </c>
    </row>
    <row r="1307" spans="1:7" s="168" customFormat="1" ht="33" hidden="1" outlineLevel="1" x14ac:dyDescent="0.25">
      <c r="A1307" s="120"/>
      <c r="B1307" s="118" t="s">
        <v>1277</v>
      </c>
      <c r="C1307" s="112">
        <v>2017</v>
      </c>
      <c r="D1307" s="113">
        <v>0.4</v>
      </c>
      <c r="E1307" s="113">
        <v>41</v>
      </c>
      <c r="F1307" s="113">
        <v>15</v>
      </c>
      <c r="G1307" s="113">
        <v>63.635399999999997</v>
      </c>
    </row>
    <row r="1308" spans="1:7" s="168" customFormat="1" ht="33" collapsed="1" x14ac:dyDescent="0.25">
      <c r="A1308" s="120" t="s">
        <v>1289</v>
      </c>
      <c r="B1308" s="118" t="s">
        <v>3526</v>
      </c>
      <c r="C1308" s="113" t="s">
        <v>144</v>
      </c>
      <c r="D1308" s="113" t="s">
        <v>144</v>
      </c>
      <c r="E1308" s="113">
        <v>391</v>
      </c>
      <c r="F1308" s="113">
        <v>250.3</v>
      </c>
      <c r="G1308" s="232">
        <v>363.30772000000002</v>
      </c>
    </row>
    <row r="1309" spans="1:7" s="168" customFormat="1" ht="16.5" hidden="1" outlineLevel="1" x14ac:dyDescent="0.25">
      <c r="A1309" s="120"/>
      <c r="B1309" s="118" t="s">
        <v>1282</v>
      </c>
      <c r="C1309" s="112">
        <v>2018</v>
      </c>
      <c r="D1309" s="119">
        <v>0.4</v>
      </c>
      <c r="E1309" s="113">
        <v>205</v>
      </c>
      <c r="F1309" s="113">
        <v>187.3</v>
      </c>
      <c r="G1309" s="113">
        <v>69.453609999999998</v>
      </c>
    </row>
    <row r="1310" spans="1:7" s="168" customFormat="1" ht="33" hidden="1" outlineLevel="1" x14ac:dyDescent="0.25">
      <c r="A1310" s="120"/>
      <c r="B1310" s="118" t="s">
        <v>1283</v>
      </c>
      <c r="C1310" s="112">
        <v>2017</v>
      </c>
      <c r="D1310" s="119">
        <v>0.4</v>
      </c>
      <c r="E1310" s="113">
        <v>34</v>
      </c>
      <c r="F1310" s="113">
        <v>15</v>
      </c>
      <c r="G1310" s="113">
        <v>144.80170000000001</v>
      </c>
    </row>
    <row r="1311" spans="1:7" s="168" customFormat="1" ht="16.5" hidden="1" outlineLevel="1" x14ac:dyDescent="0.25">
      <c r="A1311" s="120"/>
      <c r="B1311" s="118" t="s">
        <v>1284</v>
      </c>
      <c r="C1311" s="112">
        <v>2017</v>
      </c>
      <c r="D1311" s="119">
        <v>0.4</v>
      </c>
      <c r="E1311" s="113">
        <v>25</v>
      </c>
      <c r="F1311" s="113">
        <v>15</v>
      </c>
      <c r="G1311" s="113">
        <v>25.838000000000001</v>
      </c>
    </row>
    <row r="1312" spans="1:7" s="168" customFormat="1" ht="16.5" hidden="1" outlineLevel="1" x14ac:dyDescent="0.25">
      <c r="A1312" s="120"/>
      <c r="B1312" s="118" t="s">
        <v>1285</v>
      </c>
      <c r="C1312" s="112">
        <v>2017</v>
      </c>
      <c r="D1312" s="119">
        <v>0.4</v>
      </c>
      <c r="E1312" s="113">
        <v>40</v>
      </c>
      <c r="F1312" s="113">
        <v>15</v>
      </c>
      <c r="G1312" s="113">
        <v>23.480509999999999</v>
      </c>
    </row>
    <row r="1313" spans="1:7" s="168" customFormat="1" ht="33" hidden="1" outlineLevel="1" x14ac:dyDescent="0.25">
      <c r="A1313" s="120"/>
      <c r="B1313" s="118" t="s">
        <v>1286</v>
      </c>
      <c r="C1313" s="112">
        <v>2017</v>
      </c>
      <c r="D1313" s="119">
        <v>0.4</v>
      </c>
      <c r="E1313" s="113">
        <v>57</v>
      </c>
      <c r="F1313" s="113">
        <v>15</v>
      </c>
      <c r="G1313" s="113">
        <v>89.883439999999993</v>
      </c>
    </row>
    <row r="1314" spans="1:7" s="168" customFormat="1" ht="16.5" hidden="1" outlineLevel="1" x14ac:dyDescent="0.25">
      <c r="A1314" s="120"/>
      <c r="B1314" s="118" t="s">
        <v>1281</v>
      </c>
      <c r="C1314" s="112">
        <v>2019</v>
      </c>
      <c r="D1314" s="119">
        <v>0.4</v>
      </c>
      <c r="E1314" s="113">
        <v>30</v>
      </c>
      <c r="F1314" s="113">
        <v>3</v>
      </c>
      <c r="G1314" s="113">
        <v>9.85046</v>
      </c>
    </row>
    <row r="1315" spans="1:7" s="168" customFormat="1" ht="16.5" collapsed="1" x14ac:dyDescent="0.25">
      <c r="A1315" s="120" t="s">
        <v>1290</v>
      </c>
      <c r="B1315" s="118" t="s">
        <v>3527</v>
      </c>
      <c r="C1315" s="113" t="s">
        <v>144</v>
      </c>
      <c r="D1315" s="113" t="s">
        <v>144</v>
      </c>
      <c r="E1315" s="113">
        <f>SUBTOTAL(9,E1316)</f>
        <v>0</v>
      </c>
      <c r="F1315" s="113">
        <f>SUBTOTAL(9,F1316)</f>
        <v>0</v>
      </c>
      <c r="G1315" s="232">
        <f>SUBTOTAL(9,G1316)</f>
        <v>0</v>
      </c>
    </row>
    <row r="1316" spans="1:7" ht="16.5" hidden="1" x14ac:dyDescent="0.25">
      <c r="A1316" s="103" t="s">
        <v>153</v>
      </c>
      <c r="B1316" s="114"/>
      <c r="C1316" s="106"/>
      <c r="D1316" s="106"/>
      <c r="E1316" s="106"/>
      <c r="F1316" s="106"/>
      <c r="G1316" s="113">
        <v>0</v>
      </c>
    </row>
    <row r="1317" spans="1:7" s="168" customFormat="1" ht="16.5" x14ac:dyDescent="0.25">
      <c r="A1317" s="120" t="s">
        <v>1291</v>
      </c>
      <c r="B1317" s="118" t="s">
        <v>1292</v>
      </c>
      <c r="C1317" s="113" t="s">
        <v>144</v>
      </c>
      <c r="D1317" s="113" t="s">
        <v>144</v>
      </c>
      <c r="E1317" s="113">
        <v>1500.4360000000001</v>
      </c>
      <c r="F1317" s="113">
        <v>1219.4299999999998</v>
      </c>
      <c r="G1317" s="232">
        <v>10230.91733</v>
      </c>
    </row>
    <row r="1318" spans="1:7" s="168" customFormat="1" ht="33" x14ac:dyDescent="0.25">
      <c r="A1318" s="120" t="s">
        <v>1293</v>
      </c>
      <c r="B1318" s="118" t="s">
        <v>3530</v>
      </c>
      <c r="C1318" s="113" t="s">
        <v>144</v>
      </c>
      <c r="D1318" s="113" t="s">
        <v>144</v>
      </c>
      <c r="E1318" s="113">
        <f>SUBTOTAL(9,E1319)</f>
        <v>0</v>
      </c>
      <c r="F1318" s="113">
        <f>SUBTOTAL(9,F1319)</f>
        <v>0</v>
      </c>
      <c r="G1318" s="113">
        <f>SUBTOTAL(9,G1319)</f>
        <v>0</v>
      </c>
    </row>
    <row r="1319" spans="1:7" ht="16.5" hidden="1" x14ac:dyDescent="0.25">
      <c r="A1319" s="103" t="s">
        <v>153</v>
      </c>
      <c r="B1319" s="114"/>
      <c r="C1319" s="113"/>
      <c r="D1319" s="113"/>
      <c r="E1319" s="106"/>
      <c r="F1319" s="106"/>
      <c r="G1319" s="113">
        <v>0</v>
      </c>
    </row>
    <row r="1320" spans="1:7" s="168" customFormat="1" ht="16.5" x14ac:dyDescent="0.25">
      <c r="A1320" s="120" t="s">
        <v>1295</v>
      </c>
      <c r="B1320" s="118" t="s">
        <v>3523</v>
      </c>
      <c r="C1320" s="113" t="s">
        <v>144</v>
      </c>
      <c r="D1320" s="113" t="s">
        <v>144</v>
      </c>
      <c r="E1320" s="113">
        <f>SUBTOTAL(9,E1321:E1321)</f>
        <v>0</v>
      </c>
      <c r="F1320" s="113">
        <f>SUBTOTAL(9,F1321:F1321)</f>
        <v>0</v>
      </c>
      <c r="G1320" s="232">
        <f>SUBTOTAL(9,G1321:G1321)</f>
        <v>0</v>
      </c>
    </row>
    <row r="1321" spans="1:7" ht="16.5" hidden="1" x14ac:dyDescent="0.25">
      <c r="A1321" s="103" t="s">
        <v>153</v>
      </c>
      <c r="B1321" s="114"/>
      <c r="C1321" s="113"/>
      <c r="D1321" s="113"/>
      <c r="E1321" s="106"/>
      <c r="F1321" s="106"/>
      <c r="G1321" s="113">
        <v>0</v>
      </c>
    </row>
    <row r="1322" spans="1:7" s="168" customFormat="1" ht="16.5" x14ac:dyDescent="0.25">
      <c r="A1322" s="120" t="s">
        <v>1307</v>
      </c>
      <c r="B1322" s="118" t="s">
        <v>3524</v>
      </c>
      <c r="C1322" s="113" t="s">
        <v>144</v>
      </c>
      <c r="D1322" s="113" t="s">
        <v>144</v>
      </c>
      <c r="E1322" s="113">
        <v>42</v>
      </c>
      <c r="F1322" s="113">
        <v>140</v>
      </c>
      <c r="G1322" s="232">
        <v>244.12321</v>
      </c>
    </row>
    <row r="1323" spans="1:7" s="168" customFormat="1" ht="16.5" hidden="1" outlineLevel="1" x14ac:dyDescent="0.25">
      <c r="A1323" s="120" t="s">
        <v>153</v>
      </c>
      <c r="B1323" s="118" t="s">
        <v>1297</v>
      </c>
      <c r="C1323" s="112">
        <v>2019</v>
      </c>
      <c r="D1323" s="121">
        <v>10</v>
      </c>
      <c r="E1323" s="113">
        <v>42</v>
      </c>
      <c r="F1323" s="113">
        <v>140</v>
      </c>
      <c r="G1323" s="113">
        <v>244.12321</v>
      </c>
    </row>
    <row r="1324" spans="1:7" s="168" customFormat="1" ht="16.5" collapsed="1" x14ac:dyDescent="0.25">
      <c r="A1324" s="120" t="s">
        <v>1309</v>
      </c>
      <c r="B1324" s="118" t="s">
        <v>3532</v>
      </c>
      <c r="C1324" s="113" t="s">
        <v>144</v>
      </c>
      <c r="D1324" s="113" t="s">
        <v>144</v>
      </c>
      <c r="E1324" s="113">
        <v>1302.4360000000001</v>
      </c>
      <c r="F1324" s="113">
        <v>1049.4299999999998</v>
      </c>
      <c r="G1324" s="232">
        <v>9633.0723500000004</v>
      </c>
    </row>
    <row r="1325" spans="1:7" s="168" customFormat="1" ht="33" hidden="1" outlineLevel="1" x14ac:dyDescent="0.25">
      <c r="A1325" s="120"/>
      <c r="B1325" s="118" t="s">
        <v>1298</v>
      </c>
      <c r="C1325" s="112">
        <v>2017</v>
      </c>
      <c r="D1325" s="113">
        <v>10</v>
      </c>
      <c r="E1325" s="113">
        <v>45</v>
      </c>
      <c r="F1325" s="113">
        <v>30</v>
      </c>
      <c r="G1325" s="113">
        <v>115.28272</v>
      </c>
    </row>
    <row r="1326" spans="1:7" s="168" customFormat="1" ht="33" hidden="1" outlineLevel="1" x14ac:dyDescent="0.25">
      <c r="A1326" s="120"/>
      <c r="B1326" s="118" t="s">
        <v>1299</v>
      </c>
      <c r="C1326" s="112">
        <v>2017</v>
      </c>
      <c r="D1326" s="113">
        <v>10</v>
      </c>
      <c r="E1326" s="113">
        <v>60</v>
      </c>
      <c r="F1326" s="113">
        <v>30</v>
      </c>
      <c r="G1326" s="113">
        <v>291.41528</v>
      </c>
    </row>
    <row r="1327" spans="1:7" s="168" customFormat="1" ht="33" hidden="1" outlineLevel="1" x14ac:dyDescent="0.25">
      <c r="A1327" s="120"/>
      <c r="B1327" s="118" t="s">
        <v>1300</v>
      </c>
      <c r="C1327" s="112">
        <v>2017</v>
      </c>
      <c r="D1327" s="113">
        <v>10</v>
      </c>
      <c r="E1327" s="113">
        <v>42</v>
      </c>
      <c r="F1327" s="113">
        <v>15</v>
      </c>
      <c r="G1327" s="113">
        <v>111.05578</v>
      </c>
    </row>
    <row r="1328" spans="1:7" s="168" customFormat="1" ht="16.5" hidden="1" outlineLevel="1" x14ac:dyDescent="0.25">
      <c r="A1328" s="120"/>
      <c r="B1328" s="118" t="s">
        <v>1296</v>
      </c>
      <c r="C1328" s="112">
        <v>2019</v>
      </c>
      <c r="D1328" s="121">
        <v>10</v>
      </c>
      <c r="E1328" s="113">
        <v>1.4359999999999999</v>
      </c>
      <c r="F1328" s="113">
        <v>602.42999999999995</v>
      </c>
      <c r="G1328" s="113">
        <v>5961.7748099999999</v>
      </c>
    </row>
    <row r="1329" spans="1:7" ht="16.5" hidden="1" outlineLevel="1" x14ac:dyDescent="0.25">
      <c r="A1329" s="103"/>
      <c r="B1329" s="118"/>
      <c r="C1329" s="121"/>
      <c r="D1329" s="121"/>
      <c r="E1329" s="113"/>
      <c r="F1329" s="113"/>
      <c r="G1329" s="171"/>
    </row>
    <row r="1330" spans="1:7" s="168" customFormat="1" ht="16.5" hidden="1" outlineLevel="1" x14ac:dyDescent="0.25">
      <c r="A1330" s="120"/>
      <c r="B1330" s="118" t="s">
        <v>1301</v>
      </c>
      <c r="C1330" s="112">
        <v>2018</v>
      </c>
      <c r="D1330" s="113">
        <v>10</v>
      </c>
      <c r="E1330" s="113">
        <v>68</v>
      </c>
      <c r="F1330" s="113">
        <v>40</v>
      </c>
      <c r="G1330" s="113">
        <v>82.133669999999995</v>
      </c>
    </row>
    <row r="1331" spans="1:7" s="168" customFormat="1" ht="16.5" hidden="1" outlineLevel="1" x14ac:dyDescent="0.25">
      <c r="A1331" s="120"/>
      <c r="B1331" s="118" t="s">
        <v>1302</v>
      </c>
      <c r="C1331" s="112">
        <v>2018</v>
      </c>
      <c r="D1331" s="113">
        <v>10</v>
      </c>
      <c r="E1331" s="113">
        <v>127</v>
      </c>
      <c r="F1331" s="113">
        <v>7</v>
      </c>
      <c r="G1331" s="113">
        <v>316.08357000000001</v>
      </c>
    </row>
    <row r="1332" spans="1:7" s="168" customFormat="1" ht="16.5" hidden="1" outlineLevel="1" x14ac:dyDescent="0.25">
      <c r="A1332" s="120"/>
      <c r="B1332" s="118" t="s">
        <v>1303</v>
      </c>
      <c r="C1332" s="112">
        <v>2018</v>
      </c>
      <c r="D1332" s="113">
        <v>10</v>
      </c>
      <c r="E1332" s="113">
        <v>75</v>
      </c>
      <c r="F1332" s="113">
        <v>150</v>
      </c>
      <c r="G1332" s="113">
        <v>119.73432000000001</v>
      </c>
    </row>
    <row r="1333" spans="1:7" s="168" customFormat="1" ht="16.5" hidden="1" outlineLevel="1" x14ac:dyDescent="0.25">
      <c r="A1333" s="120"/>
      <c r="B1333" s="118" t="s">
        <v>1304</v>
      </c>
      <c r="C1333" s="112">
        <v>2018</v>
      </c>
      <c r="D1333" s="113">
        <v>10</v>
      </c>
      <c r="E1333" s="113">
        <v>80</v>
      </c>
      <c r="F1333" s="113">
        <v>10</v>
      </c>
      <c r="G1333" s="113">
        <v>237.80991</v>
      </c>
    </row>
    <row r="1334" spans="1:7" s="168" customFormat="1" ht="16.5" hidden="1" outlineLevel="1" x14ac:dyDescent="0.25">
      <c r="A1334" s="120"/>
      <c r="B1334" s="118" t="s">
        <v>1305</v>
      </c>
      <c r="C1334" s="112">
        <v>2018</v>
      </c>
      <c r="D1334" s="113">
        <v>10</v>
      </c>
      <c r="E1334" s="113">
        <v>719</v>
      </c>
      <c r="F1334" s="113">
        <v>150</v>
      </c>
      <c r="G1334" s="113">
        <v>2280.5055899999998</v>
      </c>
    </row>
    <row r="1335" spans="1:7" s="168" customFormat="1" ht="16.5" hidden="1" outlineLevel="1" x14ac:dyDescent="0.25">
      <c r="A1335" s="120"/>
      <c r="B1335" s="118" t="s">
        <v>1306</v>
      </c>
      <c r="C1335" s="112">
        <v>2018</v>
      </c>
      <c r="D1335" s="113">
        <v>10</v>
      </c>
      <c r="E1335" s="113">
        <v>85</v>
      </c>
      <c r="F1335" s="113">
        <v>15</v>
      </c>
      <c r="G1335" s="113">
        <v>117.27669999999999</v>
      </c>
    </row>
    <row r="1336" spans="1:7" s="168" customFormat="1" ht="33" collapsed="1" x14ac:dyDescent="0.25">
      <c r="A1336" s="120" t="s">
        <v>1310</v>
      </c>
      <c r="B1336" s="118" t="s">
        <v>3526</v>
      </c>
      <c r="C1336" s="113" t="s">
        <v>144</v>
      </c>
      <c r="D1336" s="113" t="s">
        <v>144</v>
      </c>
      <c r="E1336" s="113">
        <v>156</v>
      </c>
      <c r="F1336" s="113">
        <v>30</v>
      </c>
      <c r="G1336" s="232">
        <v>353.72176999999999</v>
      </c>
    </row>
    <row r="1337" spans="1:7" s="168" customFormat="1" ht="16.5" hidden="1" outlineLevel="1" x14ac:dyDescent="0.25">
      <c r="A1337" s="120"/>
      <c r="B1337" s="118" t="s">
        <v>1308</v>
      </c>
      <c r="C1337" s="112">
        <v>2019</v>
      </c>
      <c r="D1337" s="121">
        <v>10</v>
      </c>
      <c r="E1337" s="113">
        <v>156</v>
      </c>
      <c r="F1337" s="113">
        <v>30</v>
      </c>
      <c r="G1337" s="113">
        <v>353.72176999999999</v>
      </c>
    </row>
    <row r="1338" spans="1:7" ht="16.5" hidden="1" collapsed="1" x14ac:dyDescent="0.25">
      <c r="A1338" s="103"/>
      <c r="B1338" s="118"/>
      <c r="C1338" s="121"/>
      <c r="D1338" s="121"/>
      <c r="E1338" s="113"/>
      <c r="F1338" s="113"/>
      <c r="G1338" s="171"/>
    </row>
    <row r="1339" spans="1:7" s="168" customFormat="1" ht="16.5" x14ac:dyDescent="0.25">
      <c r="A1339" s="120" t="s">
        <v>1311</v>
      </c>
      <c r="B1339" s="118" t="s">
        <v>3527</v>
      </c>
      <c r="C1339" s="113" t="s">
        <v>144</v>
      </c>
      <c r="D1339" s="113" t="s">
        <v>144</v>
      </c>
      <c r="E1339" s="113">
        <f>SUBTOTAL(9,E1340)</f>
        <v>0</v>
      </c>
      <c r="F1339" s="113">
        <f>SUBTOTAL(9,F1340)</f>
        <v>0</v>
      </c>
      <c r="G1339" s="232">
        <f>SUBTOTAL(9,G1340)</f>
        <v>0</v>
      </c>
    </row>
    <row r="1340" spans="1:7" ht="16.5" hidden="1" x14ac:dyDescent="0.25">
      <c r="A1340" s="103" t="s">
        <v>153</v>
      </c>
      <c r="B1340" s="114"/>
      <c r="C1340" s="106"/>
      <c r="D1340" s="106"/>
      <c r="E1340" s="106"/>
      <c r="F1340" s="106"/>
      <c r="G1340" s="171">
        <v>0</v>
      </c>
    </row>
    <row r="1341" spans="1:7" s="168" customFormat="1" ht="16.5" x14ac:dyDescent="0.25">
      <c r="A1341" s="216" t="s">
        <v>1312</v>
      </c>
      <c r="B1341" s="118" t="s">
        <v>1313</v>
      </c>
      <c r="C1341" s="113" t="s">
        <v>144</v>
      </c>
      <c r="D1341" s="113" t="s">
        <v>144</v>
      </c>
      <c r="E1341" s="113">
        <f>E1342+E1355</f>
        <v>0</v>
      </c>
      <c r="F1341" s="113">
        <f>F1342+F1355</f>
        <v>0</v>
      </c>
      <c r="G1341" s="232">
        <f>G1342+G1355</f>
        <v>0</v>
      </c>
    </row>
    <row r="1342" spans="1:7" s="168" customFormat="1" ht="16.5" x14ac:dyDescent="0.25">
      <c r="A1342" s="120" t="s">
        <v>1314</v>
      </c>
      <c r="B1342" s="118" t="s">
        <v>1263</v>
      </c>
      <c r="C1342" s="113" t="s">
        <v>144</v>
      </c>
      <c r="D1342" s="113" t="s">
        <v>144</v>
      </c>
      <c r="E1342" s="113">
        <f>E1343+E1345+E1347+E1349+E1351+E1353</f>
        <v>0</v>
      </c>
      <c r="F1342" s="113">
        <f>F1343+F1345+F1347+F1349+F1351+F1353</f>
        <v>0</v>
      </c>
      <c r="G1342" s="113">
        <f>G1343+G1345+G1347+G1349+G1351+G1353</f>
        <v>0</v>
      </c>
    </row>
    <row r="1343" spans="1:7" s="168" customFormat="1" ht="33" x14ac:dyDescent="0.25">
      <c r="A1343" s="120" t="s">
        <v>1315</v>
      </c>
      <c r="B1343" s="118" t="s">
        <v>3530</v>
      </c>
      <c r="C1343" s="113" t="s">
        <v>144</v>
      </c>
      <c r="D1343" s="113" t="s">
        <v>144</v>
      </c>
      <c r="E1343" s="113">
        <f>SUBTOTAL(9,E1344)</f>
        <v>0</v>
      </c>
      <c r="F1343" s="113">
        <f>SUBTOTAL(9,F1344)</f>
        <v>0</v>
      </c>
      <c r="G1343" s="113">
        <f>SUBTOTAL(9,G1344)</f>
        <v>0</v>
      </c>
    </row>
    <row r="1344" spans="1:7" ht="16.5" hidden="1" x14ac:dyDescent="0.25">
      <c r="A1344" s="103" t="s">
        <v>153</v>
      </c>
      <c r="B1344" s="114"/>
      <c r="C1344" s="106"/>
      <c r="D1344" s="106"/>
      <c r="E1344" s="106"/>
      <c r="F1344" s="106"/>
      <c r="G1344" s="171">
        <v>0</v>
      </c>
    </row>
    <row r="1345" spans="1:7" s="168" customFormat="1" ht="16.5" x14ac:dyDescent="0.25">
      <c r="A1345" s="120" t="s">
        <v>1316</v>
      </c>
      <c r="B1345" s="118" t="s">
        <v>3523</v>
      </c>
      <c r="C1345" s="113" t="s">
        <v>144</v>
      </c>
      <c r="D1345" s="113" t="s">
        <v>144</v>
      </c>
      <c r="E1345" s="113">
        <f>SUBTOTAL(9,E1346)</f>
        <v>0</v>
      </c>
      <c r="F1345" s="113">
        <f>SUBTOTAL(9,F1346)</f>
        <v>0</v>
      </c>
      <c r="G1345" s="232">
        <f>SUBTOTAL(9,G1346)</f>
        <v>0</v>
      </c>
    </row>
    <row r="1346" spans="1:7" ht="16.5" hidden="1" x14ac:dyDescent="0.25">
      <c r="A1346" s="103" t="s">
        <v>153</v>
      </c>
      <c r="B1346" s="114"/>
      <c r="C1346" s="106"/>
      <c r="D1346" s="106"/>
      <c r="E1346" s="106"/>
      <c r="F1346" s="106"/>
      <c r="G1346" s="171">
        <v>0</v>
      </c>
    </row>
    <row r="1347" spans="1:7" s="168" customFormat="1" ht="16.5" x14ac:dyDescent="0.25">
      <c r="A1347" s="120" t="s">
        <v>1317</v>
      </c>
      <c r="B1347" s="118" t="s">
        <v>3524</v>
      </c>
      <c r="C1347" s="113" t="s">
        <v>144</v>
      </c>
      <c r="D1347" s="113" t="s">
        <v>144</v>
      </c>
      <c r="E1347" s="113">
        <f>SUBTOTAL(9,E1348)</f>
        <v>0</v>
      </c>
      <c r="F1347" s="113">
        <f>SUBTOTAL(9,F1348)</f>
        <v>0</v>
      </c>
      <c r="G1347" s="232">
        <f>SUBTOTAL(9,G1348)</f>
        <v>0</v>
      </c>
    </row>
    <row r="1348" spans="1:7" ht="16.5" hidden="1" x14ac:dyDescent="0.25">
      <c r="A1348" s="103" t="s">
        <v>153</v>
      </c>
      <c r="B1348" s="114"/>
      <c r="C1348" s="106"/>
      <c r="D1348" s="106"/>
      <c r="E1348" s="106"/>
      <c r="F1348" s="106"/>
      <c r="G1348" s="171">
        <v>0</v>
      </c>
    </row>
    <row r="1349" spans="1:7" s="168" customFormat="1" ht="16.5" x14ac:dyDescent="0.25">
      <c r="A1349" s="120" t="s">
        <v>1318</v>
      </c>
      <c r="B1349" s="118" t="s">
        <v>3532</v>
      </c>
      <c r="C1349" s="113" t="s">
        <v>144</v>
      </c>
      <c r="D1349" s="113" t="s">
        <v>144</v>
      </c>
      <c r="E1349" s="113">
        <f>SUBTOTAL(9,E1350)</f>
        <v>0</v>
      </c>
      <c r="F1349" s="113">
        <f>SUBTOTAL(9,F1350)</f>
        <v>0</v>
      </c>
      <c r="G1349" s="232">
        <f>SUBTOTAL(9,G1350)</f>
        <v>0</v>
      </c>
    </row>
    <row r="1350" spans="1:7" ht="16.5" hidden="1" x14ac:dyDescent="0.25">
      <c r="A1350" s="103" t="s">
        <v>153</v>
      </c>
      <c r="B1350" s="114"/>
      <c r="C1350" s="106"/>
      <c r="D1350" s="106"/>
      <c r="E1350" s="106"/>
      <c r="F1350" s="106"/>
      <c r="G1350" s="171">
        <v>0</v>
      </c>
    </row>
    <row r="1351" spans="1:7" s="168" customFormat="1" ht="33" x14ac:dyDescent="0.25">
      <c r="A1351" s="120" t="s">
        <v>1319</v>
      </c>
      <c r="B1351" s="118" t="s">
        <v>3526</v>
      </c>
      <c r="C1351" s="113" t="s">
        <v>144</v>
      </c>
      <c r="D1351" s="113" t="s">
        <v>144</v>
      </c>
      <c r="E1351" s="113">
        <f>SUBTOTAL(9,E1352)</f>
        <v>0</v>
      </c>
      <c r="F1351" s="113">
        <f>SUBTOTAL(9,F1352)</f>
        <v>0</v>
      </c>
      <c r="G1351" s="232">
        <f>SUBTOTAL(9,G1352)</f>
        <v>0</v>
      </c>
    </row>
    <row r="1352" spans="1:7" ht="16.5" hidden="1" x14ac:dyDescent="0.25">
      <c r="A1352" s="103" t="s">
        <v>153</v>
      </c>
      <c r="B1352" s="114"/>
      <c r="C1352" s="106"/>
      <c r="D1352" s="106"/>
      <c r="E1352" s="106"/>
      <c r="F1352" s="106"/>
      <c r="G1352" s="171">
        <v>0</v>
      </c>
    </row>
    <row r="1353" spans="1:7" s="168" customFormat="1" ht="16.5" x14ac:dyDescent="0.25">
      <c r="A1353" s="120" t="s">
        <v>1320</v>
      </c>
      <c r="B1353" s="118" t="s">
        <v>3527</v>
      </c>
      <c r="C1353" s="113" t="s">
        <v>144</v>
      </c>
      <c r="D1353" s="113" t="s">
        <v>144</v>
      </c>
      <c r="E1353" s="113">
        <f>SUBTOTAL(9,E1354)</f>
        <v>0</v>
      </c>
      <c r="F1353" s="113">
        <f>SUBTOTAL(9,F1354)</f>
        <v>0</v>
      </c>
      <c r="G1353" s="232">
        <f>SUBTOTAL(9,G1354)</f>
        <v>0</v>
      </c>
    </row>
    <row r="1354" spans="1:7" ht="16.5" hidden="1" x14ac:dyDescent="0.25">
      <c r="A1354" s="103" t="s">
        <v>153</v>
      </c>
      <c r="B1354" s="114"/>
      <c r="C1354" s="106"/>
      <c r="D1354" s="106"/>
      <c r="E1354" s="106"/>
      <c r="F1354" s="106"/>
      <c r="G1354" s="171">
        <v>0</v>
      </c>
    </row>
    <row r="1355" spans="1:7" s="168" customFormat="1" ht="16.5" x14ac:dyDescent="0.25">
      <c r="A1355" s="120" t="s">
        <v>1321</v>
      </c>
      <c r="B1355" s="118" t="s">
        <v>1292</v>
      </c>
      <c r="C1355" s="113" t="s">
        <v>144</v>
      </c>
      <c r="D1355" s="113" t="s">
        <v>144</v>
      </c>
      <c r="E1355" s="113">
        <f>E1356+E1358+E1360+E1362+E1364+E1366</f>
        <v>0</v>
      </c>
      <c r="F1355" s="113">
        <f>F1356+F1358+F1360+F1362+F1364+F1366</f>
        <v>0</v>
      </c>
      <c r="G1355" s="232">
        <f>G1356+G1358+G1360+G1362+G1364+G1366</f>
        <v>0</v>
      </c>
    </row>
    <row r="1356" spans="1:7" s="168" customFormat="1" ht="33" x14ac:dyDescent="0.25">
      <c r="A1356" s="120" t="s">
        <v>1322</v>
      </c>
      <c r="B1356" s="118" t="s">
        <v>3530</v>
      </c>
      <c r="C1356" s="113" t="s">
        <v>144</v>
      </c>
      <c r="D1356" s="113" t="s">
        <v>144</v>
      </c>
      <c r="E1356" s="113">
        <f>SUBTOTAL(9,E1357)</f>
        <v>0</v>
      </c>
      <c r="F1356" s="113">
        <f>SUBTOTAL(9,F1357)</f>
        <v>0</v>
      </c>
      <c r="G1356" s="113">
        <f>SUBTOTAL(9,G1357)</f>
        <v>0</v>
      </c>
    </row>
    <row r="1357" spans="1:7" ht="16.5" hidden="1" x14ac:dyDescent="0.25">
      <c r="A1357" s="103" t="s">
        <v>153</v>
      </c>
      <c r="B1357" s="114"/>
      <c r="C1357" s="106"/>
      <c r="D1357" s="106"/>
      <c r="E1357" s="106"/>
      <c r="F1357" s="106"/>
      <c r="G1357" s="171">
        <v>0</v>
      </c>
    </row>
    <row r="1358" spans="1:7" s="168" customFormat="1" ht="16.5" x14ac:dyDescent="0.25">
      <c r="A1358" s="120" t="s">
        <v>1323</v>
      </c>
      <c r="B1358" s="118" t="s">
        <v>3523</v>
      </c>
      <c r="C1358" s="113" t="s">
        <v>144</v>
      </c>
      <c r="D1358" s="113" t="s">
        <v>144</v>
      </c>
      <c r="E1358" s="113">
        <f>SUBTOTAL(9,E1359)</f>
        <v>0</v>
      </c>
      <c r="F1358" s="113">
        <f>SUBTOTAL(9,F1359)</f>
        <v>0</v>
      </c>
      <c r="G1358" s="232">
        <f>SUBTOTAL(9,G1359)</f>
        <v>0</v>
      </c>
    </row>
    <row r="1359" spans="1:7" ht="16.5" hidden="1" x14ac:dyDescent="0.25">
      <c r="A1359" s="103" t="s">
        <v>153</v>
      </c>
      <c r="B1359" s="114"/>
      <c r="C1359" s="106"/>
      <c r="D1359" s="106"/>
      <c r="E1359" s="106"/>
      <c r="F1359" s="106"/>
      <c r="G1359" s="171">
        <v>0</v>
      </c>
    </row>
    <row r="1360" spans="1:7" s="168" customFormat="1" ht="16.5" x14ac:dyDescent="0.25">
      <c r="A1360" s="120" t="s">
        <v>1324</v>
      </c>
      <c r="B1360" s="118" t="s">
        <v>3524</v>
      </c>
      <c r="C1360" s="113" t="s">
        <v>144</v>
      </c>
      <c r="D1360" s="113" t="s">
        <v>144</v>
      </c>
      <c r="E1360" s="113">
        <f>SUBTOTAL(9,E1361)</f>
        <v>0</v>
      </c>
      <c r="F1360" s="113">
        <f>SUBTOTAL(9,F1361)</f>
        <v>0</v>
      </c>
      <c r="G1360" s="232">
        <f>SUBTOTAL(9,G1361)</f>
        <v>0</v>
      </c>
    </row>
    <row r="1361" spans="1:7" ht="16.5" hidden="1" x14ac:dyDescent="0.25">
      <c r="A1361" s="103" t="s">
        <v>153</v>
      </c>
      <c r="B1361" s="114"/>
      <c r="C1361" s="106"/>
      <c r="D1361" s="106"/>
      <c r="E1361" s="106"/>
      <c r="F1361" s="106"/>
      <c r="G1361" s="171">
        <v>0</v>
      </c>
    </row>
    <row r="1362" spans="1:7" s="168" customFormat="1" ht="16.5" x14ac:dyDescent="0.25">
      <c r="A1362" s="120" t="s">
        <v>1325</v>
      </c>
      <c r="B1362" s="118" t="s">
        <v>3532</v>
      </c>
      <c r="C1362" s="113" t="s">
        <v>144</v>
      </c>
      <c r="D1362" s="113" t="s">
        <v>144</v>
      </c>
      <c r="E1362" s="113">
        <f>SUBTOTAL(9,E1363)</f>
        <v>0</v>
      </c>
      <c r="F1362" s="113">
        <f>SUBTOTAL(9,F1363)</f>
        <v>0</v>
      </c>
      <c r="G1362" s="232">
        <f>SUBTOTAL(9,G1363)</f>
        <v>0</v>
      </c>
    </row>
    <row r="1363" spans="1:7" ht="16.5" hidden="1" x14ac:dyDescent="0.25">
      <c r="A1363" s="103" t="s">
        <v>153</v>
      </c>
      <c r="B1363" s="114"/>
      <c r="C1363" s="106"/>
      <c r="D1363" s="106"/>
      <c r="E1363" s="106"/>
      <c r="F1363" s="106"/>
      <c r="G1363" s="171">
        <v>0</v>
      </c>
    </row>
    <row r="1364" spans="1:7" s="168" customFormat="1" ht="33" x14ac:dyDescent="0.25">
      <c r="A1364" s="120" t="s">
        <v>1326</v>
      </c>
      <c r="B1364" s="118" t="s">
        <v>3526</v>
      </c>
      <c r="C1364" s="113" t="s">
        <v>144</v>
      </c>
      <c r="D1364" s="113" t="s">
        <v>144</v>
      </c>
      <c r="E1364" s="113">
        <f>SUBTOTAL(9,E1365)</f>
        <v>0</v>
      </c>
      <c r="F1364" s="113">
        <f>SUBTOTAL(9,F1365)</f>
        <v>0</v>
      </c>
      <c r="G1364" s="232">
        <f>SUBTOTAL(9,G1365)</f>
        <v>0</v>
      </c>
    </row>
    <row r="1365" spans="1:7" ht="16.5" hidden="1" x14ac:dyDescent="0.25">
      <c r="A1365" s="103" t="s">
        <v>153</v>
      </c>
      <c r="B1365" s="114"/>
      <c r="C1365" s="106"/>
      <c r="D1365" s="106"/>
      <c r="E1365" s="106"/>
      <c r="F1365" s="106"/>
      <c r="G1365" s="171">
        <v>0</v>
      </c>
    </row>
    <row r="1366" spans="1:7" s="168" customFormat="1" ht="16.5" x14ac:dyDescent="0.25">
      <c r="A1366" s="120" t="s">
        <v>1327</v>
      </c>
      <c r="B1366" s="118" t="s">
        <v>3527</v>
      </c>
      <c r="C1366" s="113" t="s">
        <v>144</v>
      </c>
      <c r="D1366" s="113" t="s">
        <v>144</v>
      </c>
      <c r="E1366" s="113">
        <f>SUBTOTAL(9,E1367)</f>
        <v>0</v>
      </c>
      <c r="F1366" s="113">
        <f>SUBTOTAL(9,F1367)</f>
        <v>0</v>
      </c>
      <c r="G1366" s="232">
        <f>SUBTOTAL(9,G1367)</f>
        <v>0</v>
      </c>
    </row>
    <row r="1367" spans="1:7" ht="16.5" hidden="1" x14ac:dyDescent="0.25">
      <c r="A1367" s="103" t="s">
        <v>153</v>
      </c>
      <c r="B1367" s="114"/>
      <c r="C1367" s="106"/>
      <c r="D1367" s="106"/>
      <c r="E1367" s="106"/>
      <c r="F1367" s="106"/>
      <c r="G1367" s="171">
        <v>0</v>
      </c>
    </row>
    <row r="1368" spans="1:7" s="168" customFormat="1" ht="16.5" x14ac:dyDescent="0.25">
      <c r="A1368" s="120" t="s">
        <v>1328</v>
      </c>
      <c r="B1368" s="118" t="s">
        <v>1329</v>
      </c>
      <c r="C1368" s="113" t="s">
        <v>144</v>
      </c>
      <c r="D1368" s="113" t="s">
        <v>144</v>
      </c>
      <c r="E1368" s="113">
        <f>E1369+E1396</f>
        <v>0</v>
      </c>
      <c r="F1368" s="113">
        <f>F1369+F1396</f>
        <v>0</v>
      </c>
      <c r="G1368" s="232">
        <f>G1369+G1396</f>
        <v>0</v>
      </c>
    </row>
    <row r="1369" spans="1:7" s="168" customFormat="1" ht="16.5" x14ac:dyDescent="0.25">
      <c r="A1369" s="216" t="s">
        <v>1330</v>
      </c>
      <c r="B1369" s="118" t="s">
        <v>1261</v>
      </c>
      <c r="C1369" s="113" t="s">
        <v>144</v>
      </c>
      <c r="D1369" s="113" t="s">
        <v>144</v>
      </c>
      <c r="E1369" s="113">
        <f>E1370+E1383</f>
        <v>0</v>
      </c>
      <c r="F1369" s="113">
        <f>F1370+F1383</f>
        <v>0</v>
      </c>
      <c r="G1369" s="113">
        <f>G1370+G1383</f>
        <v>0</v>
      </c>
    </row>
    <row r="1370" spans="1:7" s="168" customFormat="1" ht="16.5" x14ac:dyDescent="0.25">
      <c r="A1370" s="120" t="s">
        <v>1331</v>
      </c>
      <c r="B1370" s="118" t="s">
        <v>1263</v>
      </c>
      <c r="C1370" s="113" t="s">
        <v>144</v>
      </c>
      <c r="D1370" s="113" t="s">
        <v>144</v>
      </c>
      <c r="E1370" s="113">
        <f>E1371+E1373+E1375+E1377+E1379+E1381</f>
        <v>0</v>
      </c>
      <c r="F1370" s="113">
        <f>F1371+F1373+F1375+F1377+F1379+F1381</f>
        <v>0</v>
      </c>
      <c r="G1370" s="113">
        <f>G1371+G1373+G1375+G1377+G1379+G1381</f>
        <v>0</v>
      </c>
    </row>
    <row r="1371" spans="1:7" s="168" customFormat="1" ht="33" x14ac:dyDescent="0.25">
      <c r="A1371" s="120" t="s">
        <v>1332</v>
      </c>
      <c r="B1371" s="118" t="s">
        <v>3530</v>
      </c>
      <c r="C1371" s="113" t="s">
        <v>144</v>
      </c>
      <c r="D1371" s="113" t="s">
        <v>144</v>
      </c>
      <c r="E1371" s="113">
        <f>SUBTOTAL(9,E1372)</f>
        <v>0</v>
      </c>
      <c r="F1371" s="113">
        <f>SUBTOTAL(9,F1372)</f>
        <v>0</v>
      </c>
      <c r="G1371" s="113">
        <f>SUBTOTAL(9,G1372)</f>
        <v>0</v>
      </c>
    </row>
    <row r="1372" spans="1:7" ht="16.5" hidden="1" x14ac:dyDescent="0.25">
      <c r="A1372" s="103" t="s">
        <v>153</v>
      </c>
      <c r="B1372" s="114"/>
      <c r="C1372" s="106"/>
      <c r="D1372" s="106"/>
      <c r="E1372" s="106"/>
      <c r="F1372" s="106"/>
      <c r="G1372" s="171">
        <v>0</v>
      </c>
    </row>
    <row r="1373" spans="1:7" s="168" customFormat="1" ht="16.5" x14ac:dyDescent="0.25">
      <c r="A1373" s="120" t="s">
        <v>1333</v>
      </c>
      <c r="B1373" s="118" t="s">
        <v>3523</v>
      </c>
      <c r="C1373" s="113" t="s">
        <v>144</v>
      </c>
      <c r="D1373" s="113" t="s">
        <v>144</v>
      </c>
      <c r="E1373" s="113">
        <f>SUBTOTAL(9,E1374)</f>
        <v>0</v>
      </c>
      <c r="F1373" s="113">
        <f>SUBTOTAL(9,F1374)</f>
        <v>0</v>
      </c>
      <c r="G1373" s="232">
        <f>SUBTOTAL(9,G1374)</f>
        <v>0</v>
      </c>
    </row>
    <row r="1374" spans="1:7" ht="16.5" hidden="1" x14ac:dyDescent="0.25">
      <c r="A1374" s="103" t="s">
        <v>153</v>
      </c>
      <c r="B1374" s="114"/>
      <c r="C1374" s="106"/>
      <c r="D1374" s="106"/>
      <c r="E1374" s="106"/>
      <c r="F1374" s="106"/>
      <c r="G1374" s="171">
        <v>0</v>
      </c>
    </row>
    <row r="1375" spans="1:7" s="168" customFormat="1" ht="16.5" x14ac:dyDescent="0.25">
      <c r="A1375" s="120" t="s">
        <v>1334</v>
      </c>
      <c r="B1375" s="118" t="s">
        <v>3524</v>
      </c>
      <c r="C1375" s="113" t="s">
        <v>144</v>
      </c>
      <c r="D1375" s="113" t="s">
        <v>144</v>
      </c>
      <c r="E1375" s="113">
        <f>SUBTOTAL(9,E1376)</f>
        <v>0</v>
      </c>
      <c r="F1375" s="113">
        <f>SUBTOTAL(9,F1376)</f>
        <v>0</v>
      </c>
      <c r="G1375" s="232">
        <f>SUBTOTAL(9,G1376)</f>
        <v>0</v>
      </c>
    </row>
    <row r="1376" spans="1:7" ht="16.5" hidden="1" x14ac:dyDescent="0.25">
      <c r="A1376" s="103" t="s">
        <v>153</v>
      </c>
      <c r="B1376" s="114"/>
      <c r="C1376" s="106"/>
      <c r="D1376" s="106"/>
      <c r="E1376" s="106"/>
      <c r="F1376" s="106"/>
      <c r="G1376" s="171">
        <v>0</v>
      </c>
    </row>
    <row r="1377" spans="1:7" s="168" customFormat="1" ht="16.5" x14ac:dyDescent="0.25">
      <c r="A1377" s="120" t="s">
        <v>1335</v>
      </c>
      <c r="B1377" s="118" t="s">
        <v>3532</v>
      </c>
      <c r="C1377" s="113" t="s">
        <v>144</v>
      </c>
      <c r="D1377" s="113" t="s">
        <v>144</v>
      </c>
      <c r="E1377" s="113">
        <f>SUBTOTAL(9,E1378)</f>
        <v>0</v>
      </c>
      <c r="F1377" s="113">
        <f>SUBTOTAL(9,F1378)</f>
        <v>0</v>
      </c>
      <c r="G1377" s="232">
        <f>SUBTOTAL(9,G1378)</f>
        <v>0</v>
      </c>
    </row>
    <row r="1378" spans="1:7" ht="16.5" hidden="1" x14ac:dyDescent="0.25">
      <c r="A1378" s="103" t="s">
        <v>153</v>
      </c>
      <c r="B1378" s="114"/>
      <c r="C1378" s="106"/>
      <c r="D1378" s="106"/>
      <c r="E1378" s="106"/>
      <c r="F1378" s="106"/>
      <c r="G1378" s="171">
        <v>0</v>
      </c>
    </row>
    <row r="1379" spans="1:7" s="168" customFormat="1" ht="33" x14ac:dyDescent="0.25">
      <c r="A1379" s="120" t="s">
        <v>1336</v>
      </c>
      <c r="B1379" s="118" t="s">
        <v>3526</v>
      </c>
      <c r="C1379" s="113" t="s">
        <v>144</v>
      </c>
      <c r="D1379" s="113" t="s">
        <v>144</v>
      </c>
      <c r="E1379" s="113">
        <f>SUBTOTAL(9,E1380)</f>
        <v>0</v>
      </c>
      <c r="F1379" s="113">
        <f>SUBTOTAL(9,F1380)</f>
        <v>0</v>
      </c>
      <c r="G1379" s="232">
        <f>SUBTOTAL(9,G1380)</f>
        <v>0</v>
      </c>
    </row>
    <row r="1380" spans="1:7" ht="16.5" hidden="1" x14ac:dyDescent="0.25">
      <c r="A1380" s="103" t="s">
        <v>153</v>
      </c>
      <c r="B1380" s="114"/>
      <c r="C1380" s="106"/>
      <c r="D1380" s="106"/>
      <c r="E1380" s="106"/>
      <c r="F1380" s="106"/>
      <c r="G1380" s="171">
        <v>0</v>
      </c>
    </row>
    <row r="1381" spans="1:7" s="168" customFormat="1" ht="16.5" x14ac:dyDescent="0.25">
      <c r="A1381" s="120" t="s">
        <v>1337</v>
      </c>
      <c r="B1381" s="118" t="s">
        <v>3527</v>
      </c>
      <c r="C1381" s="113" t="s">
        <v>144</v>
      </c>
      <c r="D1381" s="113" t="s">
        <v>144</v>
      </c>
      <c r="E1381" s="113">
        <f>SUBTOTAL(9,E1382)</f>
        <v>0</v>
      </c>
      <c r="F1381" s="113">
        <f>SUBTOTAL(9,F1382)</f>
        <v>0</v>
      </c>
      <c r="G1381" s="232">
        <f>SUBTOTAL(9,G1382)</f>
        <v>0</v>
      </c>
    </row>
    <row r="1382" spans="1:7" ht="16.5" hidden="1" x14ac:dyDescent="0.25">
      <c r="A1382" s="103" t="s">
        <v>153</v>
      </c>
      <c r="B1382" s="114"/>
      <c r="C1382" s="106"/>
      <c r="D1382" s="106"/>
      <c r="E1382" s="106"/>
      <c r="F1382" s="106"/>
      <c r="G1382" s="171">
        <v>0</v>
      </c>
    </row>
    <row r="1383" spans="1:7" s="168" customFormat="1" ht="16.5" x14ac:dyDescent="0.25">
      <c r="A1383" s="120" t="s">
        <v>1338</v>
      </c>
      <c r="B1383" s="118" t="s">
        <v>1292</v>
      </c>
      <c r="C1383" s="113" t="s">
        <v>144</v>
      </c>
      <c r="D1383" s="113" t="s">
        <v>144</v>
      </c>
      <c r="E1383" s="113">
        <f>E1384+E1386+E1388+E1390+E1392+E1394</f>
        <v>0</v>
      </c>
      <c r="F1383" s="113">
        <f>F1384+F1386+F1388+F1390+F1392+F1394</f>
        <v>0</v>
      </c>
      <c r="G1383" s="232">
        <f>G1384+G1386+G1388+G1390+G1392+G1394</f>
        <v>0</v>
      </c>
    </row>
    <row r="1384" spans="1:7" s="168" customFormat="1" ht="33" x14ac:dyDescent="0.25">
      <c r="A1384" s="120" t="s">
        <v>1339</v>
      </c>
      <c r="B1384" s="118" t="s">
        <v>3530</v>
      </c>
      <c r="C1384" s="113" t="s">
        <v>144</v>
      </c>
      <c r="D1384" s="113" t="s">
        <v>144</v>
      </c>
      <c r="E1384" s="113">
        <f>SUBTOTAL(9,E1385)</f>
        <v>0</v>
      </c>
      <c r="F1384" s="113">
        <f>SUBTOTAL(9,F1385)</f>
        <v>0</v>
      </c>
      <c r="G1384" s="113">
        <f>SUBTOTAL(9,G1385)</f>
        <v>0</v>
      </c>
    </row>
    <row r="1385" spans="1:7" ht="16.5" hidden="1" x14ac:dyDescent="0.25">
      <c r="A1385" s="103" t="s">
        <v>153</v>
      </c>
      <c r="B1385" s="114"/>
      <c r="C1385" s="106"/>
      <c r="D1385" s="106"/>
      <c r="E1385" s="106"/>
      <c r="F1385" s="106"/>
      <c r="G1385" s="171">
        <v>0</v>
      </c>
    </row>
    <row r="1386" spans="1:7" s="168" customFormat="1" ht="16.5" x14ac:dyDescent="0.25">
      <c r="A1386" s="120" t="s">
        <v>1340</v>
      </c>
      <c r="B1386" s="118" t="s">
        <v>3523</v>
      </c>
      <c r="C1386" s="113" t="s">
        <v>144</v>
      </c>
      <c r="D1386" s="113" t="s">
        <v>144</v>
      </c>
      <c r="E1386" s="113">
        <f>SUBTOTAL(9,E1387)</f>
        <v>0</v>
      </c>
      <c r="F1386" s="113">
        <f>SUBTOTAL(9,F1387)</f>
        <v>0</v>
      </c>
      <c r="G1386" s="232">
        <f>SUBTOTAL(9,G1387)</f>
        <v>0</v>
      </c>
    </row>
    <row r="1387" spans="1:7" ht="16.5" hidden="1" x14ac:dyDescent="0.25">
      <c r="A1387" s="103" t="s">
        <v>153</v>
      </c>
      <c r="B1387" s="114"/>
      <c r="C1387" s="106"/>
      <c r="D1387" s="106"/>
      <c r="E1387" s="106"/>
      <c r="F1387" s="106"/>
      <c r="G1387" s="171">
        <v>0</v>
      </c>
    </row>
    <row r="1388" spans="1:7" s="168" customFormat="1" ht="16.5" x14ac:dyDescent="0.25">
      <c r="A1388" s="120" t="s">
        <v>1341</v>
      </c>
      <c r="B1388" s="118" t="s">
        <v>3524</v>
      </c>
      <c r="C1388" s="113" t="s">
        <v>144</v>
      </c>
      <c r="D1388" s="113" t="s">
        <v>144</v>
      </c>
      <c r="E1388" s="113">
        <f>SUBTOTAL(9,E1389)</f>
        <v>0</v>
      </c>
      <c r="F1388" s="113">
        <f>SUBTOTAL(9,F1389)</f>
        <v>0</v>
      </c>
      <c r="G1388" s="232">
        <f>SUBTOTAL(9,G1389)</f>
        <v>0</v>
      </c>
    </row>
    <row r="1389" spans="1:7" ht="16.5" hidden="1" x14ac:dyDescent="0.25">
      <c r="A1389" s="103" t="s">
        <v>153</v>
      </c>
      <c r="B1389" s="114"/>
      <c r="C1389" s="106"/>
      <c r="D1389" s="106"/>
      <c r="E1389" s="106"/>
      <c r="F1389" s="106"/>
      <c r="G1389" s="171">
        <v>0</v>
      </c>
    </row>
    <row r="1390" spans="1:7" s="168" customFormat="1" ht="16.5" x14ac:dyDescent="0.25">
      <c r="A1390" s="120" t="s">
        <v>1342</v>
      </c>
      <c r="B1390" s="118" t="s">
        <v>3532</v>
      </c>
      <c r="C1390" s="113" t="s">
        <v>144</v>
      </c>
      <c r="D1390" s="113" t="s">
        <v>144</v>
      </c>
      <c r="E1390" s="113">
        <f>SUBTOTAL(9,E1391)</f>
        <v>0</v>
      </c>
      <c r="F1390" s="113">
        <f>SUBTOTAL(9,F1391)</f>
        <v>0</v>
      </c>
      <c r="G1390" s="232">
        <f>SUBTOTAL(9,G1391)</f>
        <v>0</v>
      </c>
    </row>
    <row r="1391" spans="1:7" ht="16.5" hidden="1" x14ac:dyDescent="0.25">
      <c r="A1391" s="103" t="s">
        <v>153</v>
      </c>
      <c r="B1391" s="114"/>
      <c r="C1391" s="106"/>
      <c r="D1391" s="106"/>
      <c r="E1391" s="106"/>
      <c r="F1391" s="106"/>
      <c r="G1391" s="171">
        <v>0</v>
      </c>
    </row>
    <row r="1392" spans="1:7" s="168" customFormat="1" ht="33" x14ac:dyDescent="0.25">
      <c r="A1392" s="120" t="s">
        <v>1343</v>
      </c>
      <c r="B1392" s="118" t="s">
        <v>3526</v>
      </c>
      <c r="C1392" s="113" t="s">
        <v>144</v>
      </c>
      <c r="D1392" s="113" t="s">
        <v>144</v>
      </c>
      <c r="E1392" s="113">
        <f>SUBTOTAL(9,E1393)</f>
        <v>0</v>
      </c>
      <c r="F1392" s="113">
        <f>SUBTOTAL(9,F1393)</f>
        <v>0</v>
      </c>
      <c r="G1392" s="232">
        <f>SUBTOTAL(9,G1393)</f>
        <v>0</v>
      </c>
    </row>
    <row r="1393" spans="1:7" ht="16.5" hidden="1" x14ac:dyDescent="0.25">
      <c r="A1393" s="103" t="s">
        <v>153</v>
      </c>
      <c r="B1393" s="114"/>
      <c r="C1393" s="106"/>
      <c r="D1393" s="106"/>
      <c r="E1393" s="106"/>
      <c r="F1393" s="106"/>
      <c r="G1393" s="171">
        <v>0</v>
      </c>
    </row>
    <row r="1394" spans="1:7" s="168" customFormat="1" ht="16.5" x14ac:dyDescent="0.25">
      <c r="A1394" s="120" t="s">
        <v>1344</v>
      </c>
      <c r="B1394" s="118" t="s">
        <v>3527</v>
      </c>
      <c r="C1394" s="113" t="s">
        <v>144</v>
      </c>
      <c r="D1394" s="113" t="s">
        <v>144</v>
      </c>
      <c r="E1394" s="113">
        <f>SUBTOTAL(9,E1395)</f>
        <v>0</v>
      </c>
      <c r="F1394" s="113">
        <f>SUBTOTAL(9,F1395)</f>
        <v>0</v>
      </c>
      <c r="G1394" s="232">
        <f>SUBTOTAL(9,G1395)</f>
        <v>0</v>
      </c>
    </row>
    <row r="1395" spans="1:7" ht="16.5" hidden="1" x14ac:dyDescent="0.25">
      <c r="A1395" s="103" t="s">
        <v>153</v>
      </c>
      <c r="B1395" s="114"/>
      <c r="C1395" s="106"/>
      <c r="D1395" s="106"/>
      <c r="E1395" s="106"/>
      <c r="F1395" s="106"/>
      <c r="G1395" s="171">
        <v>0</v>
      </c>
    </row>
    <row r="1396" spans="1:7" s="168" customFormat="1" ht="16.5" x14ac:dyDescent="0.25">
      <c r="A1396" s="216" t="s">
        <v>1345</v>
      </c>
      <c r="B1396" s="118" t="s">
        <v>1313</v>
      </c>
      <c r="C1396" s="113" t="s">
        <v>144</v>
      </c>
      <c r="D1396" s="113" t="s">
        <v>144</v>
      </c>
      <c r="E1396" s="113">
        <f>E1397+E1410</f>
        <v>0</v>
      </c>
      <c r="F1396" s="113">
        <f>F1397+F1410</f>
        <v>0</v>
      </c>
      <c r="G1396" s="232">
        <f>G1397+G1410</f>
        <v>0</v>
      </c>
    </row>
    <row r="1397" spans="1:7" s="168" customFormat="1" ht="16.5" x14ac:dyDescent="0.25">
      <c r="A1397" s="120" t="s">
        <v>1346</v>
      </c>
      <c r="B1397" s="118" t="s">
        <v>1263</v>
      </c>
      <c r="C1397" s="113" t="s">
        <v>144</v>
      </c>
      <c r="D1397" s="113" t="s">
        <v>144</v>
      </c>
      <c r="E1397" s="113">
        <f>E1398+E1400+E1402+E1404+E1406+E1408</f>
        <v>0</v>
      </c>
      <c r="F1397" s="113">
        <f>F1398+F1400+F1402+F1404+F1406+F1408</f>
        <v>0</v>
      </c>
      <c r="G1397" s="113">
        <f>G1398+G1400+G1402+G1404+G1406+G1408</f>
        <v>0</v>
      </c>
    </row>
    <row r="1398" spans="1:7" s="168" customFormat="1" ht="33" x14ac:dyDescent="0.25">
      <c r="A1398" s="120" t="s">
        <v>1347</v>
      </c>
      <c r="B1398" s="118" t="s">
        <v>3530</v>
      </c>
      <c r="C1398" s="113" t="s">
        <v>144</v>
      </c>
      <c r="D1398" s="113" t="s">
        <v>144</v>
      </c>
      <c r="E1398" s="113">
        <f>SUBTOTAL(9,E1399)</f>
        <v>0</v>
      </c>
      <c r="F1398" s="113">
        <f>SUBTOTAL(9,F1399)</f>
        <v>0</v>
      </c>
      <c r="G1398" s="113">
        <f>SUBTOTAL(9,G1399)</f>
        <v>0</v>
      </c>
    </row>
    <row r="1399" spans="1:7" ht="16.5" hidden="1" x14ac:dyDescent="0.25">
      <c r="A1399" s="103" t="s">
        <v>153</v>
      </c>
      <c r="B1399" s="114"/>
      <c r="C1399" s="106"/>
      <c r="D1399" s="106"/>
      <c r="E1399" s="106"/>
      <c r="F1399" s="106"/>
      <c r="G1399" s="171">
        <v>0</v>
      </c>
    </row>
    <row r="1400" spans="1:7" s="168" customFormat="1" ht="16.5" x14ac:dyDescent="0.25">
      <c r="A1400" s="120" t="s">
        <v>1348</v>
      </c>
      <c r="B1400" s="118" t="s">
        <v>3523</v>
      </c>
      <c r="C1400" s="113" t="s">
        <v>144</v>
      </c>
      <c r="D1400" s="113" t="s">
        <v>144</v>
      </c>
      <c r="E1400" s="113">
        <f>SUBTOTAL(9,E1401)</f>
        <v>0</v>
      </c>
      <c r="F1400" s="113">
        <f>SUBTOTAL(9,F1401)</f>
        <v>0</v>
      </c>
      <c r="G1400" s="232">
        <f>SUBTOTAL(9,G1401)</f>
        <v>0</v>
      </c>
    </row>
    <row r="1401" spans="1:7" ht="16.5" hidden="1" x14ac:dyDescent="0.25">
      <c r="A1401" s="103" t="s">
        <v>153</v>
      </c>
      <c r="B1401" s="114"/>
      <c r="C1401" s="106"/>
      <c r="D1401" s="106"/>
      <c r="E1401" s="106"/>
      <c r="F1401" s="106"/>
      <c r="G1401" s="171">
        <v>0</v>
      </c>
    </row>
    <row r="1402" spans="1:7" s="168" customFormat="1" ht="16.5" x14ac:dyDescent="0.25">
      <c r="A1402" s="120" t="s">
        <v>1349</v>
      </c>
      <c r="B1402" s="118" t="s">
        <v>3524</v>
      </c>
      <c r="C1402" s="113" t="s">
        <v>144</v>
      </c>
      <c r="D1402" s="113" t="s">
        <v>144</v>
      </c>
      <c r="E1402" s="113">
        <f>SUBTOTAL(9,E1403)</f>
        <v>0</v>
      </c>
      <c r="F1402" s="113">
        <f>SUBTOTAL(9,F1403)</f>
        <v>0</v>
      </c>
      <c r="G1402" s="232">
        <f>SUBTOTAL(9,G1403)</f>
        <v>0</v>
      </c>
    </row>
    <row r="1403" spans="1:7" ht="16.5" hidden="1" x14ac:dyDescent="0.25">
      <c r="A1403" s="103" t="s">
        <v>153</v>
      </c>
      <c r="B1403" s="114"/>
      <c r="C1403" s="106"/>
      <c r="D1403" s="106"/>
      <c r="E1403" s="106"/>
      <c r="F1403" s="106"/>
      <c r="G1403" s="171">
        <v>0</v>
      </c>
    </row>
    <row r="1404" spans="1:7" s="168" customFormat="1" ht="16.5" x14ac:dyDescent="0.25">
      <c r="A1404" s="120" t="s">
        <v>1350</v>
      </c>
      <c r="B1404" s="118" t="s">
        <v>3532</v>
      </c>
      <c r="C1404" s="113" t="s">
        <v>144</v>
      </c>
      <c r="D1404" s="113" t="s">
        <v>144</v>
      </c>
      <c r="E1404" s="113">
        <f>SUBTOTAL(9,E1405)</f>
        <v>0</v>
      </c>
      <c r="F1404" s="113">
        <f>SUBTOTAL(9,F1405)</f>
        <v>0</v>
      </c>
      <c r="G1404" s="232">
        <f>SUBTOTAL(9,G1405)</f>
        <v>0</v>
      </c>
    </row>
    <row r="1405" spans="1:7" ht="16.5" hidden="1" x14ac:dyDescent="0.25">
      <c r="A1405" s="103" t="s">
        <v>153</v>
      </c>
      <c r="B1405" s="114"/>
      <c r="C1405" s="106"/>
      <c r="D1405" s="106"/>
      <c r="E1405" s="106"/>
      <c r="F1405" s="106"/>
      <c r="G1405" s="171">
        <v>0</v>
      </c>
    </row>
    <row r="1406" spans="1:7" s="168" customFormat="1" ht="33" x14ac:dyDescent="0.25">
      <c r="A1406" s="120" t="s">
        <v>1351</v>
      </c>
      <c r="B1406" s="118" t="s">
        <v>3526</v>
      </c>
      <c r="C1406" s="113" t="s">
        <v>144</v>
      </c>
      <c r="D1406" s="113" t="s">
        <v>144</v>
      </c>
      <c r="E1406" s="113">
        <f>SUBTOTAL(9,E1407)</f>
        <v>0</v>
      </c>
      <c r="F1406" s="113">
        <f>SUBTOTAL(9,F1407)</f>
        <v>0</v>
      </c>
      <c r="G1406" s="232">
        <f>SUBTOTAL(9,G1407)</f>
        <v>0</v>
      </c>
    </row>
    <row r="1407" spans="1:7" ht="16.5" hidden="1" x14ac:dyDescent="0.25">
      <c r="A1407" s="103" t="s">
        <v>153</v>
      </c>
      <c r="B1407" s="114"/>
      <c r="C1407" s="106"/>
      <c r="D1407" s="106"/>
      <c r="E1407" s="106"/>
      <c r="F1407" s="106"/>
      <c r="G1407" s="171">
        <v>0</v>
      </c>
    </row>
    <row r="1408" spans="1:7" s="168" customFormat="1" ht="16.5" x14ac:dyDescent="0.25">
      <c r="A1408" s="120" t="s">
        <v>1352</v>
      </c>
      <c r="B1408" s="118" t="s">
        <v>3527</v>
      </c>
      <c r="C1408" s="113" t="s">
        <v>144</v>
      </c>
      <c r="D1408" s="113" t="s">
        <v>144</v>
      </c>
      <c r="E1408" s="113">
        <f>SUBTOTAL(9,E1409)</f>
        <v>0</v>
      </c>
      <c r="F1408" s="113">
        <f>SUBTOTAL(9,F1409)</f>
        <v>0</v>
      </c>
      <c r="G1408" s="232">
        <f>SUBTOTAL(9,G1409)</f>
        <v>0</v>
      </c>
    </row>
    <row r="1409" spans="1:7" ht="16.5" hidden="1" x14ac:dyDescent="0.25">
      <c r="A1409" s="103" t="s">
        <v>153</v>
      </c>
      <c r="B1409" s="114"/>
      <c r="C1409" s="106"/>
      <c r="D1409" s="106"/>
      <c r="E1409" s="106"/>
      <c r="F1409" s="106"/>
      <c r="G1409" s="171">
        <v>0</v>
      </c>
    </row>
    <row r="1410" spans="1:7" s="168" customFormat="1" ht="16.5" x14ac:dyDescent="0.25">
      <c r="A1410" s="120" t="s">
        <v>1353</v>
      </c>
      <c r="B1410" s="118" t="s">
        <v>1292</v>
      </c>
      <c r="C1410" s="113" t="s">
        <v>144</v>
      </c>
      <c r="D1410" s="113" t="s">
        <v>144</v>
      </c>
      <c r="E1410" s="113">
        <f>E1411+E1413+E1415+E1417+E1419+E1421</f>
        <v>0</v>
      </c>
      <c r="F1410" s="113">
        <f>F1411+F1413+F1415+F1417+F1419+F1421</f>
        <v>0</v>
      </c>
      <c r="G1410" s="232">
        <f>G1411+G1413+G1415+G1417+G1419+G1421</f>
        <v>0</v>
      </c>
    </row>
    <row r="1411" spans="1:7" s="168" customFormat="1" ht="33" x14ac:dyDescent="0.25">
      <c r="A1411" s="120" t="s">
        <v>1354</v>
      </c>
      <c r="B1411" s="118" t="s">
        <v>3530</v>
      </c>
      <c r="C1411" s="113" t="s">
        <v>144</v>
      </c>
      <c r="D1411" s="113" t="s">
        <v>144</v>
      </c>
      <c r="E1411" s="113">
        <f>SUBTOTAL(9,E1412)</f>
        <v>0</v>
      </c>
      <c r="F1411" s="113">
        <f>SUBTOTAL(9,F1412)</f>
        <v>0</v>
      </c>
      <c r="G1411" s="113">
        <f>SUBTOTAL(9,G1412)</f>
        <v>0</v>
      </c>
    </row>
    <row r="1412" spans="1:7" ht="16.5" hidden="1" x14ac:dyDescent="0.25">
      <c r="A1412" s="103" t="s">
        <v>153</v>
      </c>
      <c r="B1412" s="114"/>
      <c r="C1412" s="106"/>
      <c r="D1412" s="106"/>
      <c r="E1412" s="106"/>
      <c r="F1412" s="106"/>
      <c r="G1412" s="171">
        <v>0</v>
      </c>
    </row>
    <row r="1413" spans="1:7" s="168" customFormat="1" ht="16.5" x14ac:dyDescent="0.25">
      <c r="A1413" s="120" t="s">
        <v>1355</v>
      </c>
      <c r="B1413" s="118" t="s">
        <v>3523</v>
      </c>
      <c r="C1413" s="113" t="s">
        <v>144</v>
      </c>
      <c r="D1413" s="113" t="s">
        <v>144</v>
      </c>
      <c r="E1413" s="113">
        <f>SUBTOTAL(9,E1414)</f>
        <v>0</v>
      </c>
      <c r="F1413" s="113">
        <f>SUBTOTAL(9,F1414)</f>
        <v>0</v>
      </c>
      <c r="G1413" s="232">
        <f>SUBTOTAL(9,G1414)</f>
        <v>0</v>
      </c>
    </row>
    <row r="1414" spans="1:7" ht="16.5" hidden="1" x14ac:dyDescent="0.25">
      <c r="A1414" s="103" t="s">
        <v>153</v>
      </c>
      <c r="B1414" s="114"/>
      <c r="C1414" s="106"/>
      <c r="D1414" s="106"/>
      <c r="E1414" s="106"/>
      <c r="F1414" s="106"/>
      <c r="G1414" s="171">
        <v>0</v>
      </c>
    </row>
    <row r="1415" spans="1:7" s="168" customFormat="1" ht="16.5" x14ac:dyDescent="0.25">
      <c r="A1415" s="120" t="s">
        <v>1356</v>
      </c>
      <c r="B1415" s="118" t="s">
        <v>3524</v>
      </c>
      <c r="C1415" s="113" t="s">
        <v>144</v>
      </c>
      <c r="D1415" s="113" t="s">
        <v>144</v>
      </c>
      <c r="E1415" s="113">
        <f>SUBTOTAL(9,E1416)</f>
        <v>0</v>
      </c>
      <c r="F1415" s="113">
        <f>SUBTOTAL(9,F1416)</f>
        <v>0</v>
      </c>
      <c r="G1415" s="232">
        <f>SUBTOTAL(9,G1416)</f>
        <v>0</v>
      </c>
    </row>
    <row r="1416" spans="1:7" ht="16.5" hidden="1" x14ac:dyDescent="0.25">
      <c r="A1416" s="103" t="s">
        <v>153</v>
      </c>
      <c r="B1416" s="114"/>
      <c r="C1416" s="106"/>
      <c r="D1416" s="106"/>
      <c r="E1416" s="106"/>
      <c r="F1416" s="106"/>
      <c r="G1416" s="171">
        <v>0</v>
      </c>
    </row>
    <row r="1417" spans="1:7" s="168" customFormat="1" ht="16.5" x14ac:dyDescent="0.25">
      <c r="A1417" s="120" t="s">
        <v>1357</v>
      </c>
      <c r="B1417" s="118" t="s">
        <v>3532</v>
      </c>
      <c r="C1417" s="113" t="s">
        <v>144</v>
      </c>
      <c r="D1417" s="113" t="s">
        <v>144</v>
      </c>
      <c r="E1417" s="113">
        <f>SUBTOTAL(9,E1418)</f>
        <v>0</v>
      </c>
      <c r="F1417" s="113">
        <f>SUBTOTAL(9,F1418)</f>
        <v>0</v>
      </c>
      <c r="G1417" s="232">
        <f>SUBTOTAL(9,G1418)</f>
        <v>0</v>
      </c>
    </row>
    <row r="1418" spans="1:7" ht="16.5" hidden="1" x14ac:dyDescent="0.25">
      <c r="A1418" s="103" t="s">
        <v>153</v>
      </c>
      <c r="B1418" s="114"/>
      <c r="C1418" s="106"/>
      <c r="D1418" s="106"/>
      <c r="E1418" s="106"/>
      <c r="F1418" s="106"/>
      <c r="G1418" s="171">
        <v>0</v>
      </c>
    </row>
    <row r="1419" spans="1:7" s="168" customFormat="1" ht="33" x14ac:dyDescent="0.25">
      <c r="A1419" s="120" t="s">
        <v>1358</v>
      </c>
      <c r="B1419" s="118" t="s">
        <v>3526</v>
      </c>
      <c r="C1419" s="113" t="s">
        <v>144</v>
      </c>
      <c r="D1419" s="113" t="s">
        <v>144</v>
      </c>
      <c r="E1419" s="113">
        <f>SUBTOTAL(9,E1420)</f>
        <v>0</v>
      </c>
      <c r="F1419" s="113">
        <f>SUBTOTAL(9,F1420)</f>
        <v>0</v>
      </c>
      <c r="G1419" s="232">
        <f>SUBTOTAL(9,G1420)</f>
        <v>0</v>
      </c>
    </row>
    <row r="1420" spans="1:7" ht="16.5" hidden="1" x14ac:dyDescent="0.25">
      <c r="A1420" s="103" t="s">
        <v>153</v>
      </c>
      <c r="B1420" s="114"/>
      <c r="C1420" s="106"/>
      <c r="D1420" s="106"/>
      <c r="E1420" s="106"/>
      <c r="F1420" s="106"/>
      <c r="G1420" s="171">
        <v>0</v>
      </c>
    </row>
    <row r="1421" spans="1:7" s="168" customFormat="1" ht="16.5" x14ac:dyDescent="0.25">
      <c r="A1421" s="120" t="s">
        <v>1359</v>
      </c>
      <c r="B1421" s="118" t="s">
        <v>3527</v>
      </c>
      <c r="C1421" s="113" t="s">
        <v>144</v>
      </c>
      <c r="D1421" s="113" t="s">
        <v>144</v>
      </c>
      <c r="E1421" s="113">
        <f>SUBTOTAL(9,E1422)</f>
        <v>0</v>
      </c>
      <c r="F1421" s="113">
        <f>SUBTOTAL(9,F1422)</f>
        <v>0</v>
      </c>
      <c r="G1421" s="232">
        <f>SUBTOTAL(9,G1422)</f>
        <v>0</v>
      </c>
    </row>
    <row r="1422" spans="1:7" ht="16.5" hidden="1" x14ac:dyDescent="0.25">
      <c r="A1422" s="103" t="s">
        <v>153</v>
      </c>
      <c r="B1422" s="114"/>
      <c r="C1422" s="106"/>
      <c r="D1422" s="106"/>
      <c r="E1422" s="106"/>
      <c r="F1422" s="106"/>
      <c r="G1422" s="171">
        <v>0</v>
      </c>
    </row>
    <row r="1423" spans="1:7" s="168" customFormat="1" ht="16.5" x14ac:dyDescent="0.25">
      <c r="A1423" s="120" t="s">
        <v>1360</v>
      </c>
      <c r="B1423" s="118" t="s">
        <v>1361</v>
      </c>
      <c r="C1423" s="113" t="s">
        <v>144</v>
      </c>
      <c r="D1423" s="113" t="s">
        <v>144</v>
      </c>
      <c r="E1423" s="113">
        <f>E1424+E1451</f>
        <v>0</v>
      </c>
      <c r="F1423" s="113">
        <f>F1424+F1451</f>
        <v>0</v>
      </c>
      <c r="G1423" s="232">
        <f>G1424+G1451</f>
        <v>0</v>
      </c>
    </row>
    <row r="1424" spans="1:7" s="168" customFormat="1" ht="16.5" x14ac:dyDescent="0.25">
      <c r="A1424" s="216" t="s">
        <v>1362</v>
      </c>
      <c r="B1424" s="118" t="s">
        <v>1261</v>
      </c>
      <c r="C1424" s="113" t="s">
        <v>144</v>
      </c>
      <c r="D1424" s="113" t="s">
        <v>144</v>
      </c>
      <c r="E1424" s="113">
        <f>E1425+E1438</f>
        <v>0</v>
      </c>
      <c r="F1424" s="113">
        <f>F1425+F1438</f>
        <v>0</v>
      </c>
      <c r="G1424" s="113">
        <f>G1425+G1438</f>
        <v>0</v>
      </c>
    </row>
    <row r="1425" spans="1:7" s="168" customFormat="1" ht="16.5" x14ac:dyDescent="0.25">
      <c r="A1425" s="120" t="s">
        <v>1363</v>
      </c>
      <c r="B1425" s="118" t="s">
        <v>1263</v>
      </c>
      <c r="C1425" s="113" t="s">
        <v>144</v>
      </c>
      <c r="D1425" s="113" t="s">
        <v>144</v>
      </c>
      <c r="E1425" s="113">
        <f>E1426+E1428+E1430+E1432+E1434+E1436</f>
        <v>0</v>
      </c>
      <c r="F1425" s="113">
        <f>F1426+F1428+F1430+F1432+F1434+F1436</f>
        <v>0</v>
      </c>
      <c r="G1425" s="113">
        <f>G1426+G1428+G1430+G1432+G1434+G1436</f>
        <v>0</v>
      </c>
    </row>
    <row r="1426" spans="1:7" s="168" customFormat="1" ht="33" x14ac:dyDescent="0.25">
      <c r="A1426" s="120" t="s">
        <v>1364</v>
      </c>
      <c r="B1426" s="118" t="s">
        <v>3530</v>
      </c>
      <c r="C1426" s="113" t="s">
        <v>144</v>
      </c>
      <c r="D1426" s="113" t="s">
        <v>144</v>
      </c>
      <c r="E1426" s="113">
        <f>SUBTOTAL(9,E1427)</f>
        <v>0</v>
      </c>
      <c r="F1426" s="113">
        <f>SUBTOTAL(9,F1427)</f>
        <v>0</v>
      </c>
      <c r="G1426" s="113">
        <f>SUBTOTAL(9,G1427)</f>
        <v>0</v>
      </c>
    </row>
    <row r="1427" spans="1:7" ht="16.5" hidden="1" x14ac:dyDescent="0.25">
      <c r="A1427" s="103" t="s">
        <v>153</v>
      </c>
      <c r="B1427" s="114"/>
      <c r="C1427" s="106"/>
      <c r="D1427" s="106"/>
      <c r="E1427" s="106"/>
      <c r="F1427" s="106"/>
      <c r="G1427" s="171">
        <v>0</v>
      </c>
    </row>
    <row r="1428" spans="1:7" s="168" customFormat="1" ht="16.5" x14ac:dyDescent="0.25">
      <c r="A1428" s="120" t="s">
        <v>1365</v>
      </c>
      <c r="B1428" s="118" t="s">
        <v>3523</v>
      </c>
      <c r="C1428" s="113" t="s">
        <v>144</v>
      </c>
      <c r="D1428" s="113" t="s">
        <v>144</v>
      </c>
      <c r="E1428" s="113">
        <f>SUBTOTAL(9,E1429)</f>
        <v>0</v>
      </c>
      <c r="F1428" s="113">
        <f>SUBTOTAL(9,F1429)</f>
        <v>0</v>
      </c>
      <c r="G1428" s="232">
        <f>SUBTOTAL(9,G1429)</f>
        <v>0</v>
      </c>
    </row>
    <row r="1429" spans="1:7" ht="16.5" hidden="1" x14ac:dyDescent="0.25">
      <c r="A1429" s="103" t="s">
        <v>153</v>
      </c>
      <c r="B1429" s="114"/>
      <c r="C1429" s="106"/>
      <c r="D1429" s="106"/>
      <c r="E1429" s="106"/>
      <c r="F1429" s="106"/>
      <c r="G1429" s="171">
        <v>0</v>
      </c>
    </row>
    <row r="1430" spans="1:7" s="168" customFormat="1" ht="16.5" x14ac:dyDescent="0.25">
      <c r="A1430" s="120" t="s">
        <v>1366</v>
      </c>
      <c r="B1430" s="118" t="s">
        <v>3524</v>
      </c>
      <c r="C1430" s="113" t="s">
        <v>144</v>
      </c>
      <c r="D1430" s="113" t="s">
        <v>144</v>
      </c>
      <c r="E1430" s="113">
        <f>SUBTOTAL(9,E1431)</f>
        <v>0</v>
      </c>
      <c r="F1430" s="113">
        <f>SUBTOTAL(9,F1431)</f>
        <v>0</v>
      </c>
      <c r="G1430" s="232">
        <f>SUBTOTAL(9,G1431)</f>
        <v>0</v>
      </c>
    </row>
    <row r="1431" spans="1:7" ht="16.5" hidden="1" x14ac:dyDescent="0.25">
      <c r="A1431" s="103" t="s">
        <v>153</v>
      </c>
      <c r="B1431" s="114"/>
      <c r="C1431" s="106"/>
      <c r="D1431" s="106"/>
      <c r="E1431" s="106"/>
      <c r="F1431" s="106"/>
      <c r="G1431" s="171">
        <v>0</v>
      </c>
    </row>
    <row r="1432" spans="1:7" s="168" customFormat="1" ht="16.5" x14ac:dyDescent="0.25">
      <c r="A1432" s="120" t="s">
        <v>1367</v>
      </c>
      <c r="B1432" s="118" t="s">
        <v>3532</v>
      </c>
      <c r="C1432" s="113" t="s">
        <v>144</v>
      </c>
      <c r="D1432" s="113" t="s">
        <v>144</v>
      </c>
      <c r="E1432" s="113">
        <f>SUBTOTAL(9,E1433)</f>
        <v>0</v>
      </c>
      <c r="F1432" s="113">
        <f>SUBTOTAL(9,F1433)</f>
        <v>0</v>
      </c>
      <c r="G1432" s="232">
        <f>SUBTOTAL(9,G1433)</f>
        <v>0</v>
      </c>
    </row>
    <row r="1433" spans="1:7" ht="16.5" hidden="1" x14ac:dyDescent="0.25">
      <c r="A1433" s="103" t="s">
        <v>153</v>
      </c>
      <c r="B1433" s="114"/>
      <c r="C1433" s="106"/>
      <c r="D1433" s="106"/>
      <c r="E1433" s="106"/>
      <c r="F1433" s="106"/>
      <c r="G1433" s="171">
        <v>0</v>
      </c>
    </row>
    <row r="1434" spans="1:7" s="168" customFormat="1" ht="33" x14ac:dyDescent="0.25">
      <c r="A1434" s="120" t="s">
        <v>1368</v>
      </c>
      <c r="B1434" s="118" t="s">
        <v>3526</v>
      </c>
      <c r="C1434" s="113" t="s">
        <v>144</v>
      </c>
      <c r="D1434" s="113" t="s">
        <v>144</v>
      </c>
      <c r="E1434" s="113">
        <f>SUBTOTAL(9,E1435)</f>
        <v>0</v>
      </c>
      <c r="F1434" s="113">
        <f>SUBTOTAL(9,F1435)</f>
        <v>0</v>
      </c>
      <c r="G1434" s="232">
        <f>SUBTOTAL(9,G1435)</f>
        <v>0</v>
      </c>
    </row>
    <row r="1435" spans="1:7" ht="16.5" hidden="1" x14ac:dyDescent="0.25">
      <c r="A1435" s="103" t="s">
        <v>153</v>
      </c>
      <c r="B1435" s="114"/>
      <c r="C1435" s="106"/>
      <c r="D1435" s="106"/>
      <c r="E1435" s="106"/>
      <c r="F1435" s="106"/>
      <c r="G1435" s="171">
        <v>0</v>
      </c>
    </row>
    <row r="1436" spans="1:7" s="168" customFormat="1" ht="16.5" x14ac:dyDescent="0.25">
      <c r="A1436" s="120" t="s">
        <v>1369</v>
      </c>
      <c r="B1436" s="118" t="s">
        <v>3527</v>
      </c>
      <c r="C1436" s="113" t="s">
        <v>144</v>
      </c>
      <c r="D1436" s="113" t="s">
        <v>144</v>
      </c>
      <c r="E1436" s="113">
        <f>SUBTOTAL(9,E1437)</f>
        <v>0</v>
      </c>
      <c r="F1436" s="113">
        <f>SUBTOTAL(9,F1437)</f>
        <v>0</v>
      </c>
      <c r="G1436" s="232">
        <f>SUBTOTAL(9,G1437)</f>
        <v>0</v>
      </c>
    </row>
    <row r="1437" spans="1:7" ht="16.5" hidden="1" x14ac:dyDescent="0.25">
      <c r="A1437" s="103" t="s">
        <v>153</v>
      </c>
      <c r="B1437" s="114"/>
      <c r="C1437" s="106"/>
      <c r="D1437" s="106"/>
      <c r="E1437" s="106"/>
      <c r="F1437" s="106"/>
      <c r="G1437" s="171">
        <v>0</v>
      </c>
    </row>
    <row r="1438" spans="1:7" s="168" customFormat="1" ht="16.5" x14ac:dyDescent="0.25">
      <c r="A1438" s="120" t="s">
        <v>1370</v>
      </c>
      <c r="B1438" s="118" t="s">
        <v>1292</v>
      </c>
      <c r="C1438" s="113" t="s">
        <v>144</v>
      </c>
      <c r="D1438" s="113" t="s">
        <v>144</v>
      </c>
      <c r="E1438" s="113">
        <f>E1439+E1441+E1443+E1445+E1447+E1449</f>
        <v>0</v>
      </c>
      <c r="F1438" s="113">
        <f>F1439+F1441+F1443+F1445+F1447+F1449</f>
        <v>0</v>
      </c>
      <c r="G1438" s="232">
        <f>G1439+G1441+G1443+G1445+G1447+G1449</f>
        <v>0</v>
      </c>
    </row>
    <row r="1439" spans="1:7" s="168" customFormat="1" ht="33" x14ac:dyDescent="0.25">
      <c r="A1439" s="120" t="s">
        <v>1371</v>
      </c>
      <c r="B1439" s="118" t="s">
        <v>3530</v>
      </c>
      <c r="C1439" s="113" t="s">
        <v>144</v>
      </c>
      <c r="D1439" s="113" t="s">
        <v>144</v>
      </c>
      <c r="E1439" s="113">
        <f>SUBTOTAL(9,E1440)</f>
        <v>0</v>
      </c>
      <c r="F1439" s="113">
        <f>SUBTOTAL(9,F1440)</f>
        <v>0</v>
      </c>
      <c r="G1439" s="113">
        <f>SUBTOTAL(9,G1440)</f>
        <v>0</v>
      </c>
    </row>
    <row r="1440" spans="1:7" ht="16.5" hidden="1" x14ac:dyDescent="0.25">
      <c r="A1440" s="103" t="s">
        <v>153</v>
      </c>
      <c r="B1440" s="114"/>
      <c r="C1440" s="106"/>
      <c r="D1440" s="106"/>
      <c r="E1440" s="106"/>
      <c r="F1440" s="106"/>
      <c r="G1440" s="171">
        <v>0</v>
      </c>
    </row>
    <row r="1441" spans="1:7" s="168" customFormat="1" ht="16.5" x14ac:dyDescent="0.25">
      <c r="A1441" s="120" t="s">
        <v>1372</v>
      </c>
      <c r="B1441" s="118" t="s">
        <v>3523</v>
      </c>
      <c r="C1441" s="113" t="s">
        <v>144</v>
      </c>
      <c r="D1441" s="113" t="s">
        <v>144</v>
      </c>
      <c r="E1441" s="113">
        <f>SUBTOTAL(9,E1442)</f>
        <v>0</v>
      </c>
      <c r="F1441" s="113">
        <f>SUBTOTAL(9,F1442)</f>
        <v>0</v>
      </c>
      <c r="G1441" s="232">
        <f>SUBTOTAL(9,G1442)</f>
        <v>0</v>
      </c>
    </row>
    <row r="1442" spans="1:7" ht="16.5" hidden="1" x14ac:dyDescent="0.25">
      <c r="A1442" s="103" t="s">
        <v>153</v>
      </c>
      <c r="B1442" s="114"/>
      <c r="C1442" s="106"/>
      <c r="D1442" s="106"/>
      <c r="E1442" s="106"/>
      <c r="F1442" s="106"/>
      <c r="G1442" s="171">
        <v>0</v>
      </c>
    </row>
    <row r="1443" spans="1:7" s="168" customFormat="1" ht="16.5" x14ac:dyDescent="0.25">
      <c r="A1443" s="120" t="s">
        <v>1373</v>
      </c>
      <c r="B1443" s="118" t="s">
        <v>3524</v>
      </c>
      <c r="C1443" s="113" t="s">
        <v>144</v>
      </c>
      <c r="D1443" s="113" t="s">
        <v>144</v>
      </c>
      <c r="E1443" s="113">
        <f>SUBTOTAL(9,E1444)</f>
        <v>0</v>
      </c>
      <c r="F1443" s="113">
        <f>SUBTOTAL(9,F1444)</f>
        <v>0</v>
      </c>
      <c r="G1443" s="232">
        <f>SUBTOTAL(9,G1444)</f>
        <v>0</v>
      </c>
    </row>
    <row r="1444" spans="1:7" ht="16.5" hidden="1" x14ac:dyDescent="0.25">
      <c r="A1444" s="103" t="s">
        <v>153</v>
      </c>
      <c r="B1444" s="114"/>
      <c r="C1444" s="106"/>
      <c r="D1444" s="106"/>
      <c r="E1444" s="106"/>
      <c r="F1444" s="106"/>
      <c r="G1444" s="171">
        <v>0</v>
      </c>
    </row>
    <row r="1445" spans="1:7" s="168" customFormat="1" ht="16.5" x14ac:dyDescent="0.25">
      <c r="A1445" s="120" t="s">
        <v>1374</v>
      </c>
      <c r="B1445" s="118" t="s">
        <v>3532</v>
      </c>
      <c r="C1445" s="113" t="s">
        <v>144</v>
      </c>
      <c r="D1445" s="113" t="s">
        <v>144</v>
      </c>
      <c r="E1445" s="113">
        <f>SUBTOTAL(9,E1446)</f>
        <v>0</v>
      </c>
      <c r="F1445" s="113">
        <f>SUBTOTAL(9,F1446)</f>
        <v>0</v>
      </c>
      <c r="G1445" s="232">
        <f>SUBTOTAL(9,G1446)</f>
        <v>0</v>
      </c>
    </row>
    <row r="1446" spans="1:7" ht="16.5" hidden="1" x14ac:dyDescent="0.25">
      <c r="A1446" s="103" t="s">
        <v>153</v>
      </c>
      <c r="B1446" s="114"/>
      <c r="C1446" s="106"/>
      <c r="D1446" s="106"/>
      <c r="E1446" s="106"/>
      <c r="F1446" s="106"/>
      <c r="G1446" s="171">
        <v>0</v>
      </c>
    </row>
    <row r="1447" spans="1:7" s="168" customFormat="1" ht="33" x14ac:dyDescent="0.25">
      <c r="A1447" s="120" t="s">
        <v>1375</v>
      </c>
      <c r="B1447" s="118" t="s">
        <v>3526</v>
      </c>
      <c r="C1447" s="113" t="s">
        <v>144</v>
      </c>
      <c r="D1447" s="113" t="s">
        <v>144</v>
      </c>
      <c r="E1447" s="113">
        <f>SUBTOTAL(9,E1448)</f>
        <v>0</v>
      </c>
      <c r="F1447" s="113">
        <f>SUBTOTAL(9,F1448)</f>
        <v>0</v>
      </c>
      <c r="G1447" s="232">
        <f>SUBTOTAL(9,G1448)</f>
        <v>0</v>
      </c>
    </row>
    <row r="1448" spans="1:7" ht="16.5" hidden="1" x14ac:dyDescent="0.25">
      <c r="A1448" s="103" t="s">
        <v>153</v>
      </c>
      <c r="B1448" s="114"/>
      <c r="C1448" s="106"/>
      <c r="D1448" s="106"/>
      <c r="E1448" s="106"/>
      <c r="F1448" s="106"/>
      <c r="G1448" s="171">
        <v>0</v>
      </c>
    </row>
    <row r="1449" spans="1:7" s="168" customFormat="1" ht="16.5" x14ac:dyDescent="0.25">
      <c r="A1449" s="120" t="s">
        <v>1376</v>
      </c>
      <c r="B1449" s="118" t="s">
        <v>3527</v>
      </c>
      <c r="C1449" s="113" t="s">
        <v>144</v>
      </c>
      <c r="D1449" s="113" t="s">
        <v>144</v>
      </c>
      <c r="E1449" s="113">
        <f>SUBTOTAL(9,E1450)</f>
        <v>0</v>
      </c>
      <c r="F1449" s="113">
        <f>SUBTOTAL(9,F1450)</f>
        <v>0</v>
      </c>
      <c r="G1449" s="232">
        <f>SUBTOTAL(9,G1450)</f>
        <v>0</v>
      </c>
    </row>
    <row r="1450" spans="1:7" ht="16.5" hidden="1" x14ac:dyDescent="0.25">
      <c r="A1450" s="103" t="s">
        <v>153</v>
      </c>
      <c r="B1450" s="114"/>
      <c r="C1450" s="106"/>
      <c r="D1450" s="106"/>
      <c r="E1450" s="106"/>
      <c r="F1450" s="106"/>
      <c r="G1450" s="171">
        <v>0</v>
      </c>
    </row>
    <row r="1451" spans="1:7" s="168" customFormat="1" ht="16.5" x14ac:dyDescent="0.25">
      <c r="A1451" s="216" t="s">
        <v>1377</v>
      </c>
      <c r="B1451" s="118" t="s">
        <v>1313</v>
      </c>
      <c r="C1451" s="113" t="s">
        <v>144</v>
      </c>
      <c r="D1451" s="113" t="s">
        <v>144</v>
      </c>
      <c r="E1451" s="113">
        <f>E1452+E1465</f>
        <v>0</v>
      </c>
      <c r="F1451" s="113">
        <f>F1452+F1465</f>
        <v>0</v>
      </c>
      <c r="G1451" s="232">
        <f>G1452+G1465</f>
        <v>0</v>
      </c>
    </row>
    <row r="1452" spans="1:7" s="168" customFormat="1" ht="16.5" x14ac:dyDescent="0.25">
      <c r="A1452" s="120" t="s">
        <v>1378</v>
      </c>
      <c r="B1452" s="118" t="s">
        <v>1263</v>
      </c>
      <c r="C1452" s="113" t="s">
        <v>144</v>
      </c>
      <c r="D1452" s="113" t="s">
        <v>144</v>
      </c>
      <c r="E1452" s="113">
        <f>E1453+E1455+E1457+E1459+E1461+E1463</f>
        <v>0</v>
      </c>
      <c r="F1452" s="113">
        <f>F1453+F1455+F1457+F1459+F1461+F1463</f>
        <v>0</v>
      </c>
      <c r="G1452" s="113">
        <f>G1453+G1455+G1457+G1459+G1461+G1463</f>
        <v>0</v>
      </c>
    </row>
    <row r="1453" spans="1:7" s="168" customFormat="1" ht="33" x14ac:dyDescent="0.25">
      <c r="A1453" s="120" t="s">
        <v>1379</v>
      </c>
      <c r="B1453" s="118" t="s">
        <v>3530</v>
      </c>
      <c r="C1453" s="113" t="s">
        <v>144</v>
      </c>
      <c r="D1453" s="113" t="s">
        <v>144</v>
      </c>
      <c r="E1453" s="113">
        <f>SUBTOTAL(9,E1454)</f>
        <v>0</v>
      </c>
      <c r="F1453" s="113">
        <f>SUBTOTAL(9,F1454)</f>
        <v>0</v>
      </c>
      <c r="G1453" s="113">
        <f>SUBTOTAL(9,G1454)</f>
        <v>0</v>
      </c>
    </row>
    <row r="1454" spans="1:7" ht="16.5" hidden="1" x14ac:dyDescent="0.25">
      <c r="A1454" s="103" t="s">
        <v>153</v>
      </c>
      <c r="B1454" s="114"/>
      <c r="C1454" s="106"/>
      <c r="D1454" s="106"/>
      <c r="E1454" s="106"/>
      <c r="F1454" s="106"/>
      <c r="G1454" s="171">
        <v>0</v>
      </c>
    </row>
    <row r="1455" spans="1:7" s="168" customFormat="1" ht="16.5" x14ac:dyDescent="0.25">
      <c r="A1455" s="120" t="s">
        <v>1380</v>
      </c>
      <c r="B1455" s="118" t="s">
        <v>3523</v>
      </c>
      <c r="C1455" s="113" t="s">
        <v>144</v>
      </c>
      <c r="D1455" s="113" t="s">
        <v>144</v>
      </c>
      <c r="E1455" s="113">
        <f>SUBTOTAL(9,E1456)</f>
        <v>0</v>
      </c>
      <c r="F1455" s="113">
        <f>SUBTOTAL(9,F1456)</f>
        <v>0</v>
      </c>
      <c r="G1455" s="232">
        <f>SUBTOTAL(9,G1456)</f>
        <v>0</v>
      </c>
    </row>
    <row r="1456" spans="1:7" ht="16.5" hidden="1" x14ac:dyDescent="0.25">
      <c r="A1456" s="103" t="s">
        <v>153</v>
      </c>
      <c r="B1456" s="114"/>
      <c r="C1456" s="106"/>
      <c r="D1456" s="106"/>
      <c r="E1456" s="106"/>
      <c r="F1456" s="106"/>
      <c r="G1456" s="171">
        <v>0</v>
      </c>
    </row>
    <row r="1457" spans="1:7" s="168" customFormat="1" ht="16.5" x14ac:dyDescent="0.25">
      <c r="A1457" s="120" t="s">
        <v>1381</v>
      </c>
      <c r="B1457" s="118" t="s">
        <v>3524</v>
      </c>
      <c r="C1457" s="113" t="s">
        <v>144</v>
      </c>
      <c r="D1457" s="113" t="s">
        <v>144</v>
      </c>
      <c r="E1457" s="113">
        <f>SUBTOTAL(9,E1458)</f>
        <v>0</v>
      </c>
      <c r="F1457" s="113">
        <f>SUBTOTAL(9,F1458)</f>
        <v>0</v>
      </c>
      <c r="G1457" s="232">
        <f>SUBTOTAL(9,G1458)</f>
        <v>0</v>
      </c>
    </row>
    <row r="1458" spans="1:7" ht="16.5" hidden="1" x14ac:dyDescent="0.25">
      <c r="A1458" s="103" t="s">
        <v>153</v>
      </c>
      <c r="B1458" s="114"/>
      <c r="C1458" s="106"/>
      <c r="D1458" s="106"/>
      <c r="E1458" s="106"/>
      <c r="F1458" s="106"/>
      <c r="G1458" s="171">
        <v>0</v>
      </c>
    </row>
    <row r="1459" spans="1:7" s="168" customFormat="1" ht="16.5" x14ac:dyDescent="0.25">
      <c r="A1459" s="120" t="s">
        <v>1382</v>
      </c>
      <c r="B1459" s="118" t="s">
        <v>3532</v>
      </c>
      <c r="C1459" s="113" t="s">
        <v>144</v>
      </c>
      <c r="D1459" s="113" t="s">
        <v>144</v>
      </c>
      <c r="E1459" s="113">
        <f>SUBTOTAL(9,E1460)</f>
        <v>0</v>
      </c>
      <c r="F1459" s="113">
        <f>SUBTOTAL(9,F1460)</f>
        <v>0</v>
      </c>
      <c r="G1459" s="232">
        <f>SUBTOTAL(9,G1460)</f>
        <v>0</v>
      </c>
    </row>
    <row r="1460" spans="1:7" ht="16.5" hidden="1" x14ac:dyDescent="0.25">
      <c r="A1460" s="103" t="s">
        <v>153</v>
      </c>
      <c r="B1460" s="114"/>
      <c r="C1460" s="106"/>
      <c r="D1460" s="106"/>
      <c r="E1460" s="106"/>
      <c r="F1460" s="106"/>
      <c r="G1460" s="171">
        <v>0</v>
      </c>
    </row>
    <row r="1461" spans="1:7" s="168" customFormat="1" ht="33" x14ac:dyDescent="0.25">
      <c r="A1461" s="120" t="s">
        <v>1383</v>
      </c>
      <c r="B1461" s="118" t="s">
        <v>3526</v>
      </c>
      <c r="C1461" s="113" t="s">
        <v>144</v>
      </c>
      <c r="D1461" s="113" t="s">
        <v>144</v>
      </c>
      <c r="E1461" s="113">
        <f>SUBTOTAL(9,E1462)</f>
        <v>0</v>
      </c>
      <c r="F1461" s="113">
        <f>SUBTOTAL(9,F1462)</f>
        <v>0</v>
      </c>
      <c r="G1461" s="232">
        <f>SUBTOTAL(9,G1462)</f>
        <v>0</v>
      </c>
    </row>
    <row r="1462" spans="1:7" ht="16.5" hidden="1" x14ac:dyDescent="0.25">
      <c r="A1462" s="103" t="s">
        <v>153</v>
      </c>
      <c r="B1462" s="114"/>
      <c r="C1462" s="106"/>
      <c r="D1462" s="106"/>
      <c r="E1462" s="106"/>
      <c r="F1462" s="106"/>
      <c r="G1462" s="171">
        <v>0</v>
      </c>
    </row>
    <row r="1463" spans="1:7" s="168" customFormat="1" ht="16.5" x14ac:dyDescent="0.25">
      <c r="A1463" s="120" t="s">
        <v>1384</v>
      </c>
      <c r="B1463" s="118" t="s">
        <v>3527</v>
      </c>
      <c r="C1463" s="113" t="s">
        <v>144</v>
      </c>
      <c r="D1463" s="113" t="s">
        <v>144</v>
      </c>
      <c r="E1463" s="113">
        <f>SUBTOTAL(9,E1464)</f>
        <v>0</v>
      </c>
      <c r="F1463" s="113">
        <f>SUBTOTAL(9,F1464)</f>
        <v>0</v>
      </c>
      <c r="G1463" s="232">
        <f>SUBTOTAL(9,G1464)</f>
        <v>0</v>
      </c>
    </row>
    <row r="1464" spans="1:7" ht="16.5" hidden="1" x14ac:dyDescent="0.25">
      <c r="A1464" s="103" t="s">
        <v>153</v>
      </c>
      <c r="B1464" s="114"/>
      <c r="C1464" s="106"/>
      <c r="D1464" s="106"/>
      <c r="E1464" s="106"/>
      <c r="F1464" s="106"/>
      <c r="G1464" s="171">
        <v>0</v>
      </c>
    </row>
    <row r="1465" spans="1:7" s="168" customFormat="1" ht="16.5" x14ac:dyDescent="0.25">
      <c r="A1465" s="120" t="s">
        <v>1385</v>
      </c>
      <c r="B1465" s="118" t="s">
        <v>1292</v>
      </c>
      <c r="C1465" s="113" t="s">
        <v>144</v>
      </c>
      <c r="D1465" s="113" t="s">
        <v>144</v>
      </c>
      <c r="E1465" s="113">
        <f>E1466+E1468+E1470+E1472+E1474+E1476</f>
        <v>0</v>
      </c>
      <c r="F1465" s="113">
        <f>F1466+F1468+F1470+F1472+F1474+F1476</f>
        <v>0</v>
      </c>
      <c r="G1465" s="232">
        <f>G1466+G1468+G1470+G1472+G1474+G1476</f>
        <v>0</v>
      </c>
    </row>
    <row r="1466" spans="1:7" s="168" customFormat="1" ht="33" x14ac:dyDescent="0.25">
      <c r="A1466" s="120" t="s">
        <v>1386</v>
      </c>
      <c r="B1466" s="118" t="s">
        <v>3530</v>
      </c>
      <c r="C1466" s="113" t="s">
        <v>144</v>
      </c>
      <c r="D1466" s="113" t="s">
        <v>144</v>
      </c>
      <c r="E1466" s="113">
        <f>SUBTOTAL(9,E1467)</f>
        <v>0</v>
      </c>
      <c r="F1466" s="113">
        <f>SUBTOTAL(9,F1467)</f>
        <v>0</v>
      </c>
      <c r="G1466" s="113">
        <f>SUBTOTAL(9,G1467)</f>
        <v>0</v>
      </c>
    </row>
    <row r="1467" spans="1:7" ht="16.5" hidden="1" x14ac:dyDescent="0.25">
      <c r="A1467" s="103" t="s">
        <v>153</v>
      </c>
      <c r="B1467" s="114"/>
      <c r="C1467" s="106"/>
      <c r="D1467" s="106"/>
      <c r="E1467" s="106"/>
      <c r="F1467" s="106"/>
      <c r="G1467" s="171">
        <v>0</v>
      </c>
    </row>
    <row r="1468" spans="1:7" s="168" customFormat="1" ht="16.5" x14ac:dyDescent="0.25">
      <c r="A1468" s="120" t="s">
        <v>1387</v>
      </c>
      <c r="B1468" s="118" t="s">
        <v>3523</v>
      </c>
      <c r="C1468" s="113" t="s">
        <v>144</v>
      </c>
      <c r="D1468" s="113" t="s">
        <v>144</v>
      </c>
      <c r="E1468" s="113">
        <f>SUBTOTAL(9,E1469)</f>
        <v>0</v>
      </c>
      <c r="F1468" s="113">
        <f>SUBTOTAL(9,F1469)</f>
        <v>0</v>
      </c>
      <c r="G1468" s="232">
        <f>SUBTOTAL(9,G1469)</f>
        <v>0</v>
      </c>
    </row>
    <row r="1469" spans="1:7" ht="16.5" hidden="1" x14ac:dyDescent="0.25">
      <c r="A1469" s="103" t="s">
        <v>153</v>
      </c>
      <c r="B1469" s="114"/>
      <c r="C1469" s="106"/>
      <c r="D1469" s="106"/>
      <c r="E1469" s="106"/>
      <c r="F1469" s="106"/>
      <c r="G1469" s="171">
        <v>0</v>
      </c>
    </row>
    <row r="1470" spans="1:7" s="168" customFormat="1" ht="16.5" x14ac:dyDescent="0.25">
      <c r="A1470" s="120" t="s">
        <v>1388</v>
      </c>
      <c r="B1470" s="118" t="s">
        <v>3524</v>
      </c>
      <c r="C1470" s="113" t="s">
        <v>144</v>
      </c>
      <c r="D1470" s="113" t="s">
        <v>144</v>
      </c>
      <c r="E1470" s="113">
        <f>SUBTOTAL(9,E1471)</f>
        <v>0</v>
      </c>
      <c r="F1470" s="113">
        <f>SUBTOTAL(9,F1471)</f>
        <v>0</v>
      </c>
      <c r="G1470" s="232">
        <f>SUBTOTAL(9,G1471)</f>
        <v>0</v>
      </c>
    </row>
    <row r="1471" spans="1:7" ht="16.5" hidden="1" x14ac:dyDescent="0.25">
      <c r="A1471" s="103" t="s">
        <v>153</v>
      </c>
      <c r="B1471" s="114"/>
      <c r="C1471" s="106"/>
      <c r="D1471" s="106"/>
      <c r="E1471" s="106"/>
      <c r="F1471" s="106"/>
      <c r="G1471" s="171">
        <v>0</v>
      </c>
    </row>
    <row r="1472" spans="1:7" s="168" customFormat="1" ht="16.5" x14ac:dyDescent="0.25">
      <c r="A1472" s="120" t="s">
        <v>1389</v>
      </c>
      <c r="B1472" s="118" t="s">
        <v>3532</v>
      </c>
      <c r="C1472" s="113" t="s">
        <v>144</v>
      </c>
      <c r="D1472" s="113" t="s">
        <v>144</v>
      </c>
      <c r="E1472" s="113">
        <f>SUBTOTAL(9,E1473)</f>
        <v>0</v>
      </c>
      <c r="F1472" s="113">
        <f>SUBTOTAL(9,F1473)</f>
        <v>0</v>
      </c>
      <c r="G1472" s="232">
        <f>SUBTOTAL(9,G1473)</f>
        <v>0</v>
      </c>
    </row>
    <row r="1473" spans="1:7" ht="16.5" hidden="1" x14ac:dyDescent="0.25">
      <c r="A1473" s="103" t="s">
        <v>153</v>
      </c>
      <c r="B1473" s="114"/>
      <c r="C1473" s="106"/>
      <c r="D1473" s="106"/>
      <c r="E1473" s="106"/>
      <c r="F1473" s="106"/>
      <c r="G1473" s="171">
        <v>0</v>
      </c>
    </row>
    <row r="1474" spans="1:7" s="168" customFormat="1" ht="33" x14ac:dyDescent="0.25">
      <c r="A1474" s="120" t="s">
        <v>1390</v>
      </c>
      <c r="B1474" s="118" t="s">
        <v>3526</v>
      </c>
      <c r="C1474" s="113" t="s">
        <v>144</v>
      </c>
      <c r="D1474" s="113" t="s">
        <v>144</v>
      </c>
      <c r="E1474" s="113">
        <f>SUBTOTAL(9,E1475)</f>
        <v>0</v>
      </c>
      <c r="F1474" s="113">
        <f>SUBTOTAL(9,F1475)</f>
        <v>0</v>
      </c>
      <c r="G1474" s="232">
        <f>SUBTOTAL(9,G1475)</f>
        <v>0</v>
      </c>
    </row>
    <row r="1475" spans="1:7" ht="16.5" hidden="1" x14ac:dyDescent="0.25">
      <c r="A1475" s="103" t="s">
        <v>153</v>
      </c>
      <c r="B1475" s="114"/>
      <c r="C1475" s="106"/>
      <c r="D1475" s="106"/>
      <c r="E1475" s="106"/>
      <c r="F1475" s="106"/>
      <c r="G1475" s="171">
        <v>0</v>
      </c>
    </row>
    <row r="1476" spans="1:7" s="168" customFormat="1" ht="16.5" x14ac:dyDescent="0.25">
      <c r="A1476" s="120" t="s">
        <v>1391</v>
      </c>
      <c r="B1476" s="118" t="s">
        <v>3527</v>
      </c>
      <c r="C1476" s="113" t="s">
        <v>144</v>
      </c>
      <c r="D1476" s="113" t="s">
        <v>144</v>
      </c>
      <c r="E1476" s="113">
        <f>SUBTOTAL(9,E1477)</f>
        <v>0</v>
      </c>
      <c r="F1476" s="113">
        <f>SUBTOTAL(9,F1477)</f>
        <v>0</v>
      </c>
      <c r="G1476" s="232">
        <f>SUBTOTAL(9,G1477)</f>
        <v>0</v>
      </c>
    </row>
    <row r="1477" spans="1:7" ht="16.5" hidden="1" x14ac:dyDescent="0.25">
      <c r="A1477" s="103" t="s">
        <v>153</v>
      </c>
      <c r="B1477" s="114"/>
      <c r="C1477" s="106"/>
      <c r="D1477" s="106"/>
      <c r="E1477" s="106"/>
      <c r="F1477" s="106"/>
      <c r="G1477" s="171">
        <v>0</v>
      </c>
    </row>
    <row r="1478" spans="1:7" s="168" customFormat="1" ht="16.5" x14ac:dyDescent="0.25">
      <c r="A1478" s="120" t="s">
        <v>1392</v>
      </c>
      <c r="B1478" s="118" t="s">
        <v>1393</v>
      </c>
      <c r="C1478" s="113" t="s">
        <v>144</v>
      </c>
      <c r="D1478" s="113" t="s">
        <v>144</v>
      </c>
      <c r="E1478" s="113">
        <f>E1479+E1506</f>
        <v>0</v>
      </c>
      <c r="F1478" s="113">
        <f>F1479+F1506</f>
        <v>0</v>
      </c>
      <c r="G1478" s="232">
        <f>G1479+G1506</f>
        <v>0</v>
      </c>
    </row>
    <row r="1479" spans="1:7" s="168" customFormat="1" ht="16.5" x14ac:dyDescent="0.25">
      <c r="A1479" s="216" t="s">
        <v>1394</v>
      </c>
      <c r="B1479" s="118" t="s">
        <v>1261</v>
      </c>
      <c r="C1479" s="113" t="s">
        <v>144</v>
      </c>
      <c r="D1479" s="113" t="s">
        <v>144</v>
      </c>
      <c r="E1479" s="113">
        <f>E1480+E1493</f>
        <v>0</v>
      </c>
      <c r="F1479" s="113">
        <f>F1480+F1493</f>
        <v>0</v>
      </c>
      <c r="G1479" s="113">
        <f>G1480+G1493</f>
        <v>0</v>
      </c>
    </row>
    <row r="1480" spans="1:7" s="168" customFormat="1" ht="16.5" x14ac:dyDescent="0.25">
      <c r="A1480" s="120" t="s">
        <v>1395</v>
      </c>
      <c r="B1480" s="118" t="s">
        <v>1263</v>
      </c>
      <c r="C1480" s="113" t="s">
        <v>144</v>
      </c>
      <c r="D1480" s="113" t="s">
        <v>144</v>
      </c>
      <c r="E1480" s="113">
        <f>E1481+E1483+E1485+E1487+E1489+E1491</f>
        <v>0</v>
      </c>
      <c r="F1480" s="113">
        <f>F1481+F1483+F1485+F1487+F1489+F1491</f>
        <v>0</v>
      </c>
      <c r="G1480" s="113">
        <f>G1481+G1483+G1485+G1487+G1489+G1491</f>
        <v>0</v>
      </c>
    </row>
    <row r="1481" spans="1:7" s="168" customFormat="1" ht="33" x14ac:dyDescent="0.25">
      <c r="A1481" s="120" t="s">
        <v>1396</v>
      </c>
      <c r="B1481" s="118" t="s">
        <v>3530</v>
      </c>
      <c r="C1481" s="113" t="s">
        <v>144</v>
      </c>
      <c r="D1481" s="113" t="s">
        <v>144</v>
      </c>
      <c r="E1481" s="113">
        <f>SUBTOTAL(9,E1482)</f>
        <v>0</v>
      </c>
      <c r="F1481" s="113">
        <f>SUBTOTAL(9,F1482)</f>
        <v>0</v>
      </c>
      <c r="G1481" s="113">
        <f>SUBTOTAL(9,G1482)</f>
        <v>0</v>
      </c>
    </row>
    <row r="1482" spans="1:7" ht="16.5" hidden="1" x14ac:dyDescent="0.25">
      <c r="A1482" s="103" t="s">
        <v>153</v>
      </c>
      <c r="B1482" s="114"/>
      <c r="C1482" s="106"/>
      <c r="D1482" s="106"/>
      <c r="E1482" s="106"/>
      <c r="F1482" s="106"/>
      <c r="G1482" s="171">
        <v>0</v>
      </c>
    </row>
    <row r="1483" spans="1:7" s="168" customFormat="1" ht="16.5" x14ac:dyDescent="0.25">
      <c r="A1483" s="120" t="s">
        <v>1397</v>
      </c>
      <c r="B1483" s="118" t="s">
        <v>3523</v>
      </c>
      <c r="C1483" s="113" t="s">
        <v>144</v>
      </c>
      <c r="D1483" s="113" t="s">
        <v>144</v>
      </c>
      <c r="E1483" s="113">
        <f>SUBTOTAL(9,E1484)</f>
        <v>0</v>
      </c>
      <c r="F1483" s="113">
        <f>SUBTOTAL(9,F1484)</f>
        <v>0</v>
      </c>
      <c r="G1483" s="232">
        <f>SUBTOTAL(9,G1484)</f>
        <v>0</v>
      </c>
    </row>
    <row r="1484" spans="1:7" ht="16.5" hidden="1" x14ac:dyDescent="0.25">
      <c r="A1484" s="103" t="s">
        <v>153</v>
      </c>
      <c r="B1484" s="114"/>
      <c r="C1484" s="106"/>
      <c r="D1484" s="106"/>
      <c r="E1484" s="106"/>
      <c r="F1484" s="106"/>
      <c r="G1484" s="171">
        <v>0</v>
      </c>
    </row>
    <row r="1485" spans="1:7" s="168" customFormat="1" ht="16.5" x14ac:dyDescent="0.25">
      <c r="A1485" s="120" t="s">
        <v>1398</v>
      </c>
      <c r="B1485" s="118" t="s">
        <v>3524</v>
      </c>
      <c r="C1485" s="113" t="s">
        <v>144</v>
      </c>
      <c r="D1485" s="113" t="s">
        <v>144</v>
      </c>
      <c r="E1485" s="113">
        <f>SUBTOTAL(9,E1486)</f>
        <v>0</v>
      </c>
      <c r="F1485" s="113">
        <f>SUBTOTAL(9,F1486)</f>
        <v>0</v>
      </c>
      <c r="G1485" s="232">
        <f>SUBTOTAL(9,G1486)</f>
        <v>0</v>
      </c>
    </row>
    <row r="1486" spans="1:7" ht="16.5" hidden="1" x14ac:dyDescent="0.25">
      <c r="A1486" s="103" t="s">
        <v>153</v>
      </c>
      <c r="B1486" s="114"/>
      <c r="C1486" s="106"/>
      <c r="D1486" s="106"/>
      <c r="E1486" s="106"/>
      <c r="F1486" s="106"/>
      <c r="G1486" s="171">
        <v>0</v>
      </c>
    </row>
    <row r="1487" spans="1:7" s="168" customFormat="1" ht="16.5" x14ac:dyDescent="0.25">
      <c r="A1487" s="120" t="s">
        <v>1399</v>
      </c>
      <c r="B1487" s="118" t="s">
        <v>3532</v>
      </c>
      <c r="C1487" s="113" t="s">
        <v>144</v>
      </c>
      <c r="D1487" s="113" t="s">
        <v>144</v>
      </c>
      <c r="E1487" s="113">
        <f>SUBTOTAL(9,E1488)</f>
        <v>0</v>
      </c>
      <c r="F1487" s="113">
        <f>SUBTOTAL(9,F1488)</f>
        <v>0</v>
      </c>
      <c r="G1487" s="232">
        <f>SUBTOTAL(9,G1488)</f>
        <v>0</v>
      </c>
    </row>
    <row r="1488" spans="1:7" ht="16.5" hidden="1" x14ac:dyDescent="0.25">
      <c r="A1488" s="103" t="s">
        <v>153</v>
      </c>
      <c r="B1488" s="114"/>
      <c r="C1488" s="106"/>
      <c r="D1488" s="106"/>
      <c r="E1488" s="106"/>
      <c r="F1488" s="106"/>
      <c r="G1488" s="171">
        <v>0</v>
      </c>
    </row>
    <row r="1489" spans="1:7" s="168" customFormat="1" ht="33" x14ac:dyDescent="0.25">
      <c r="A1489" s="120" t="s">
        <v>1400</v>
      </c>
      <c r="B1489" s="118" t="s">
        <v>3526</v>
      </c>
      <c r="C1489" s="113" t="s">
        <v>144</v>
      </c>
      <c r="D1489" s="113" t="s">
        <v>144</v>
      </c>
      <c r="E1489" s="113">
        <f>SUBTOTAL(9,E1490)</f>
        <v>0</v>
      </c>
      <c r="F1489" s="113">
        <f>SUBTOTAL(9,F1490)</f>
        <v>0</v>
      </c>
      <c r="G1489" s="232">
        <f>SUBTOTAL(9,G1490)</f>
        <v>0</v>
      </c>
    </row>
    <row r="1490" spans="1:7" ht="16.5" hidden="1" x14ac:dyDescent="0.25">
      <c r="A1490" s="103" t="s">
        <v>153</v>
      </c>
      <c r="B1490" s="114"/>
      <c r="C1490" s="106"/>
      <c r="D1490" s="106"/>
      <c r="E1490" s="106"/>
      <c r="F1490" s="106"/>
      <c r="G1490" s="171">
        <v>0</v>
      </c>
    </row>
    <row r="1491" spans="1:7" s="168" customFormat="1" ht="16.5" x14ac:dyDescent="0.25">
      <c r="A1491" s="120" t="s">
        <v>1401</v>
      </c>
      <c r="B1491" s="118" t="s">
        <v>3527</v>
      </c>
      <c r="C1491" s="113" t="s">
        <v>144</v>
      </c>
      <c r="D1491" s="113" t="s">
        <v>144</v>
      </c>
      <c r="E1491" s="113">
        <f>SUBTOTAL(9,E1492)</f>
        <v>0</v>
      </c>
      <c r="F1491" s="113">
        <f>SUBTOTAL(9,F1492)</f>
        <v>0</v>
      </c>
      <c r="G1491" s="232">
        <f>SUBTOTAL(9,G1492)</f>
        <v>0</v>
      </c>
    </row>
    <row r="1492" spans="1:7" ht="16.5" hidden="1" x14ac:dyDescent="0.25">
      <c r="A1492" s="103" t="s">
        <v>153</v>
      </c>
      <c r="B1492" s="114"/>
      <c r="C1492" s="106"/>
      <c r="D1492" s="106"/>
      <c r="E1492" s="106"/>
      <c r="F1492" s="106"/>
      <c r="G1492" s="171">
        <v>0</v>
      </c>
    </row>
    <row r="1493" spans="1:7" s="168" customFormat="1" ht="16.5" x14ac:dyDescent="0.25">
      <c r="A1493" s="120" t="s">
        <v>1402</v>
      </c>
      <c r="B1493" s="118" t="s">
        <v>1292</v>
      </c>
      <c r="C1493" s="113" t="s">
        <v>144</v>
      </c>
      <c r="D1493" s="113" t="s">
        <v>144</v>
      </c>
      <c r="E1493" s="113">
        <f>E1494+E1496+E1498+E1500+E1502+E1504</f>
        <v>0</v>
      </c>
      <c r="F1493" s="113">
        <f>F1494+F1496+F1498+F1500+F1502+F1504</f>
        <v>0</v>
      </c>
      <c r="G1493" s="232">
        <f>G1494+G1496+G1498+G1500+G1502+G1504</f>
        <v>0</v>
      </c>
    </row>
    <row r="1494" spans="1:7" s="168" customFormat="1" ht="33" x14ac:dyDescent="0.25">
      <c r="A1494" s="120" t="s">
        <v>1403</v>
      </c>
      <c r="B1494" s="118" t="s">
        <v>3530</v>
      </c>
      <c r="C1494" s="113" t="s">
        <v>144</v>
      </c>
      <c r="D1494" s="113" t="s">
        <v>144</v>
      </c>
      <c r="E1494" s="113">
        <f>SUBTOTAL(9,E1495)</f>
        <v>0</v>
      </c>
      <c r="F1494" s="113">
        <f>SUBTOTAL(9,F1495)</f>
        <v>0</v>
      </c>
      <c r="G1494" s="113">
        <f>SUBTOTAL(9,G1495)</f>
        <v>0</v>
      </c>
    </row>
    <row r="1495" spans="1:7" ht="16.5" hidden="1" x14ac:dyDescent="0.25">
      <c r="A1495" s="103" t="s">
        <v>153</v>
      </c>
      <c r="B1495" s="114"/>
      <c r="C1495" s="106"/>
      <c r="D1495" s="106"/>
      <c r="E1495" s="106"/>
      <c r="F1495" s="106"/>
      <c r="G1495" s="171">
        <v>0</v>
      </c>
    </row>
    <row r="1496" spans="1:7" s="168" customFormat="1" ht="16.5" x14ac:dyDescent="0.25">
      <c r="A1496" s="120" t="s">
        <v>1404</v>
      </c>
      <c r="B1496" s="118" t="s">
        <v>3523</v>
      </c>
      <c r="C1496" s="113" t="s">
        <v>144</v>
      </c>
      <c r="D1496" s="113" t="s">
        <v>144</v>
      </c>
      <c r="E1496" s="113">
        <f>SUBTOTAL(9,E1497)</f>
        <v>0</v>
      </c>
      <c r="F1496" s="113">
        <f>SUBTOTAL(9,F1497)</f>
        <v>0</v>
      </c>
      <c r="G1496" s="232">
        <f>SUBTOTAL(9,G1497)</f>
        <v>0</v>
      </c>
    </row>
    <row r="1497" spans="1:7" ht="16.5" hidden="1" x14ac:dyDescent="0.25">
      <c r="A1497" s="103" t="s">
        <v>153</v>
      </c>
      <c r="B1497" s="114"/>
      <c r="C1497" s="106"/>
      <c r="D1497" s="106"/>
      <c r="E1497" s="106"/>
      <c r="F1497" s="106"/>
      <c r="G1497" s="171">
        <v>0</v>
      </c>
    </row>
    <row r="1498" spans="1:7" s="168" customFormat="1" ht="16.5" x14ac:dyDescent="0.25">
      <c r="A1498" s="120" t="s">
        <v>1405</v>
      </c>
      <c r="B1498" s="118" t="s">
        <v>3524</v>
      </c>
      <c r="C1498" s="113" t="s">
        <v>144</v>
      </c>
      <c r="D1498" s="113" t="s">
        <v>144</v>
      </c>
      <c r="E1498" s="113">
        <f>SUBTOTAL(9,E1499)</f>
        <v>0</v>
      </c>
      <c r="F1498" s="113">
        <f>SUBTOTAL(9,F1499)</f>
        <v>0</v>
      </c>
      <c r="G1498" s="232">
        <f>SUBTOTAL(9,G1499)</f>
        <v>0</v>
      </c>
    </row>
    <row r="1499" spans="1:7" ht="16.5" hidden="1" x14ac:dyDescent="0.25">
      <c r="A1499" s="103" t="s">
        <v>153</v>
      </c>
      <c r="B1499" s="114"/>
      <c r="C1499" s="106"/>
      <c r="D1499" s="106"/>
      <c r="E1499" s="106"/>
      <c r="F1499" s="106"/>
      <c r="G1499" s="171">
        <v>0</v>
      </c>
    </row>
    <row r="1500" spans="1:7" s="168" customFormat="1" ht="16.5" x14ac:dyDescent="0.25">
      <c r="A1500" s="120" t="s">
        <v>1406</v>
      </c>
      <c r="B1500" s="118" t="s">
        <v>3532</v>
      </c>
      <c r="C1500" s="113" t="s">
        <v>144</v>
      </c>
      <c r="D1500" s="113" t="s">
        <v>144</v>
      </c>
      <c r="E1500" s="113">
        <f>SUBTOTAL(9,E1501)</f>
        <v>0</v>
      </c>
      <c r="F1500" s="113">
        <f>SUBTOTAL(9,F1501)</f>
        <v>0</v>
      </c>
      <c r="G1500" s="232">
        <f>SUBTOTAL(9,G1501)</f>
        <v>0</v>
      </c>
    </row>
    <row r="1501" spans="1:7" ht="16.5" hidden="1" x14ac:dyDescent="0.25">
      <c r="A1501" s="103" t="s">
        <v>153</v>
      </c>
      <c r="B1501" s="114"/>
      <c r="C1501" s="106"/>
      <c r="D1501" s="106"/>
      <c r="E1501" s="106"/>
      <c r="F1501" s="106"/>
      <c r="G1501" s="171">
        <v>0</v>
      </c>
    </row>
    <row r="1502" spans="1:7" s="168" customFormat="1" ht="33" x14ac:dyDescent="0.25">
      <c r="A1502" s="120" t="s">
        <v>1407</v>
      </c>
      <c r="B1502" s="118" t="s">
        <v>3526</v>
      </c>
      <c r="C1502" s="113" t="s">
        <v>144</v>
      </c>
      <c r="D1502" s="113" t="s">
        <v>144</v>
      </c>
      <c r="E1502" s="113">
        <f>SUBTOTAL(9,E1503)</f>
        <v>0</v>
      </c>
      <c r="F1502" s="113">
        <f>SUBTOTAL(9,F1503)</f>
        <v>0</v>
      </c>
      <c r="G1502" s="232">
        <f>SUBTOTAL(9,G1503)</f>
        <v>0</v>
      </c>
    </row>
    <row r="1503" spans="1:7" ht="16.5" hidden="1" x14ac:dyDescent="0.25">
      <c r="A1503" s="103" t="s">
        <v>153</v>
      </c>
      <c r="B1503" s="114"/>
      <c r="C1503" s="106"/>
      <c r="D1503" s="106"/>
      <c r="E1503" s="106"/>
      <c r="F1503" s="106"/>
      <c r="G1503" s="171">
        <v>0</v>
      </c>
    </row>
    <row r="1504" spans="1:7" s="168" customFormat="1" ht="16.5" x14ac:dyDescent="0.25">
      <c r="A1504" s="120" t="s">
        <v>1408</v>
      </c>
      <c r="B1504" s="118" t="s">
        <v>3527</v>
      </c>
      <c r="C1504" s="113" t="s">
        <v>144</v>
      </c>
      <c r="D1504" s="113" t="s">
        <v>144</v>
      </c>
      <c r="E1504" s="113">
        <f>SUBTOTAL(9,E1505)</f>
        <v>0</v>
      </c>
      <c r="F1504" s="113">
        <f>SUBTOTAL(9,F1505)</f>
        <v>0</v>
      </c>
      <c r="G1504" s="232">
        <f>SUBTOTAL(9,G1505)</f>
        <v>0</v>
      </c>
    </row>
    <row r="1505" spans="1:7" ht="16.5" hidden="1" x14ac:dyDescent="0.25">
      <c r="A1505" s="103" t="s">
        <v>153</v>
      </c>
      <c r="B1505" s="114"/>
      <c r="C1505" s="106"/>
      <c r="D1505" s="106"/>
      <c r="E1505" s="106"/>
      <c r="F1505" s="106"/>
      <c r="G1505" s="171">
        <v>0</v>
      </c>
    </row>
    <row r="1506" spans="1:7" s="168" customFormat="1" ht="16.5" x14ac:dyDescent="0.25">
      <c r="A1506" s="216" t="s">
        <v>1409</v>
      </c>
      <c r="B1506" s="118" t="s">
        <v>1313</v>
      </c>
      <c r="C1506" s="113" t="s">
        <v>144</v>
      </c>
      <c r="D1506" s="113" t="s">
        <v>144</v>
      </c>
      <c r="E1506" s="113">
        <f>E1507+E1520</f>
        <v>0</v>
      </c>
      <c r="F1506" s="113">
        <f>F1507+F1520</f>
        <v>0</v>
      </c>
      <c r="G1506" s="232">
        <f>G1507+G1520</f>
        <v>0</v>
      </c>
    </row>
    <row r="1507" spans="1:7" s="168" customFormat="1" ht="16.5" x14ac:dyDescent="0.25">
      <c r="A1507" s="120" t="s">
        <v>1410</v>
      </c>
      <c r="B1507" s="118" t="s">
        <v>1263</v>
      </c>
      <c r="C1507" s="113" t="s">
        <v>144</v>
      </c>
      <c r="D1507" s="113" t="s">
        <v>144</v>
      </c>
      <c r="E1507" s="113">
        <f>E1508+E1510+E1512+E1514+E1516+E1518</f>
        <v>0</v>
      </c>
      <c r="F1507" s="113">
        <f>F1508+F1510+F1512+F1514+F1516+F1518</f>
        <v>0</v>
      </c>
      <c r="G1507" s="113">
        <f>G1508+G1510+G1512+G1514+G1516+G1518</f>
        <v>0</v>
      </c>
    </row>
    <row r="1508" spans="1:7" s="168" customFormat="1" ht="33" x14ac:dyDescent="0.25">
      <c r="A1508" s="120" t="s">
        <v>1411</v>
      </c>
      <c r="B1508" s="118" t="s">
        <v>3530</v>
      </c>
      <c r="C1508" s="113" t="s">
        <v>144</v>
      </c>
      <c r="D1508" s="113" t="s">
        <v>144</v>
      </c>
      <c r="E1508" s="113">
        <f>SUBTOTAL(9,E1509)</f>
        <v>0</v>
      </c>
      <c r="F1508" s="113">
        <f>SUBTOTAL(9,F1509)</f>
        <v>0</v>
      </c>
      <c r="G1508" s="113">
        <f>SUBTOTAL(9,G1509)</f>
        <v>0</v>
      </c>
    </row>
    <row r="1509" spans="1:7" ht="16.5" hidden="1" x14ac:dyDescent="0.25">
      <c r="A1509" s="103" t="s">
        <v>153</v>
      </c>
      <c r="B1509" s="114"/>
      <c r="C1509" s="106"/>
      <c r="D1509" s="106"/>
      <c r="E1509" s="106"/>
      <c r="F1509" s="106"/>
      <c r="G1509" s="171">
        <v>0</v>
      </c>
    </row>
    <row r="1510" spans="1:7" s="168" customFormat="1" ht="16.5" x14ac:dyDescent="0.25">
      <c r="A1510" s="120" t="s">
        <v>1412</v>
      </c>
      <c r="B1510" s="118" t="s">
        <v>3523</v>
      </c>
      <c r="C1510" s="113" t="s">
        <v>144</v>
      </c>
      <c r="D1510" s="113" t="s">
        <v>144</v>
      </c>
      <c r="E1510" s="113">
        <f>SUBTOTAL(9,E1511)</f>
        <v>0</v>
      </c>
      <c r="F1510" s="113">
        <f>SUBTOTAL(9,F1511)</f>
        <v>0</v>
      </c>
      <c r="G1510" s="232">
        <f>SUBTOTAL(9,G1511)</f>
        <v>0</v>
      </c>
    </row>
    <row r="1511" spans="1:7" ht="16.5" hidden="1" x14ac:dyDescent="0.25">
      <c r="A1511" s="103" t="s">
        <v>153</v>
      </c>
      <c r="B1511" s="114"/>
      <c r="C1511" s="106"/>
      <c r="D1511" s="106"/>
      <c r="E1511" s="106"/>
      <c r="F1511" s="106"/>
      <c r="G1511" s="171">
        <v>0</v>
      </c>
    </row>
    <row r="1512" spans="1:7" s="168" customFormat="1" ht="16.5" x14ac:dyDescent="0.25">
      <c r="A1512" s="120" t="s">
        <v>1413</v>
      </c>
      <c r="B1512" s="118" t="s">
        <v>3524</v>
      </c>
      <c r="C1512" s="113" t="s">
        <v>144</v>
      </c>
      <c r="D1512" s="113" t="s">
        <v>144</v>
      </c>
      <c r="E1512" s="113">
        <f>SUBTOTAL(9,E1513)</f>
        <v>0</v>
      </c>
      <c r="F1512" s="113">
        <f>SUBTOTAL(9,F1513)</f>
        <v>0</v>
      </c>
      <c r="G1512" s="232">
        <f>SUBTOTAL(9,G1513)</f>
        <v>0</v>
      </c>
    </row>
    <row r="1513" spans="1:7" ht="16.5" hidden="1" x14ac:dyDescent="0.25">
      <c r="A1513" s="103" t="s">
        <v>153</v>
      </c>
      <c r="B1513" s="114"/>
      <c r="C1513" s="106"/>
      <c r="D1513" s="106"/>
      <c r="E1513" s="106"/>
      <c r="F1513" s="106"/>
      <c r="G1513" s="171">
        <v>0</v>
      </c>
    </row>
    <row r="1514" spans="1:7" s="168" customFormat="1" ht="16.5" x14ac:dyDescent="0.25">
      <c r="A1514" s="120" t="s">
        <v>1414</v>
      </c>
      <c r="B1514" s="118" t="s">
        <v>3532</v>
      </c>
      <c r="C1514" s="113" t="s">
        <v>144</v>
      </c>
      <c r="D1514" s="113" t="s">
        <v>144</v>
      </c>
      <c r="E1514" s="113">
        <f>SUBTOTAL(9,E1515)</f>
        <v>0</v>
      </c>
      <c r="F1514" s="113">
        <f>SUBTOTAL(9,F1515)</f>
        <v>0</v>
      </c>
      <c r="G1514" s="232">
        <f>SUBTOTAL(9,G1515)</f>
        <v>0</v>
      </c>
    </row>
    <row r="1515" spans="1:7" ht="16.5" hidden="1" x14ac:dyDescent="0.25">
      <c r="A1515" s="103" t="s">
        <v>153</v>
      </c>
      <c r="B1515" s="114"/>
      <c r="C1515" s="106"/>
      <c r="D1515" s="106"/>
      <c r="E1515" s="106"/>
      <c r="F1515" s="106"/>
      <c r="G1515" s="171">
        <v>0</v>
      </c>
    </row>
    <row r="1516" spans="1:7" s="168" customFormat="1" ht="33" x14ac:dyDescent="0.25">
      <c r="A1516" s="120" t="s">
        <v>1415</v>
      </c>
      <c r="B1516" s="118" t="s">
        <v>3526</v>
      </c>
      <c r="C1516" s="113" t="s">
        <v>144</v>
      </c>
      <c r="D1516" s="113" t="s">
        <v>144</v>
      </c>
      <c r="E1516" s="113">
        <f>SUBTOTAL(9,E1517)</f>
        <v>0</v>
      </c>
      <c r="F1516" s="113">
        <f>SUBTOTAL(9,F1517)</f>
        <v>0</v>
      </c>
      <c r="G1516" s="232">
        <f>SUBTOTAL(9,G1517)</f>
        <v>0</v>
      </c>
    </row>
    <row r="1517" spans="1:7" ht="16.5" hidden="1" x14ac:dyDescent="0.25">
      <c r="A1517" s="103" t="s">
        <v>153</v>
      </c>
      <c r="B1517" s="114"/>
      <c r="C1517" s="106"/>
      <c r="D1517" s="106"/>
      <c r="E1517" s="106"/>
      <c r="F1517" s="106"/>
      <c r="G1517" s="171">
        <v>0</v>
      </c>
    </row>
    <row r="1518" spans="1:7" s="168" customFormat="1" ht="16.5" x14ac:dyDescent="0.25">
      <c r="A1518" s="120" t="s">
        <v>1416</v>
      </c>
      <c r="B1518" s="118" t="s">
        <v>3527</v>
      </c>
      <c r="C1518" s="113" t="s">
        <v>144</v>
      </c>
      <c r="D1518" s="113" t="s">
        <v>144</v>
      </c>
      <c r="E1518" s="113">
        <f>SUBTOTAL(9,E1519)</f>
        <v>0</v>
      </c>
      <c r="F1518" s="113">
        <f>SUBTOTAL(9,F1519)</f>
        <v>0</v>
      </c>
      <c r="G1518" s="232">
        <f>SUBTOTAL(9,G1519)</f>
        <v>0</v>
      </c>
    </row>
    <row r="1519" spans="1:7" ht="16.5" hidden="1" x14ac:dyDescent="0.25">
      <c r="A1519" s="103" t="s">
        <v>153</v>
      </c>
      <c r="B1519" s="114"/>
      <c r="C1519" s="106"/>
      <c r="D1519" s="106"/>
      <c r="E1519" s="106"/>
      <c r="F1519" s="106"/>
      <c r="G1519" s="171">
        <v>0</v>
      </c>
    </row>
    <row r="1520" spans="1:7" s="168" customFormat="1" ht="16.5" x14ac:dyDescent="0.25">
      <c r="A1520" s="120" t="s">
        <v>1417</v>
      </c>
      <c r="B1520" s="118" t="s">
        <v>1292</v>
      </c>
      <c r="C1520" s="113" t="s">
        <v>144</v>
      </c>
      <c r="D1520" s="113" t="s">
        <v>144</v>
      </c>
      <c r="E1520" s="113">
        <f>E1521+E1523+E1525+E1527+E1529+E1531</f>
        <v>0</v>
      </c>
      <c r="F1520" s="113">
        <f>F1521+F1523+F1525+F1527+F1529+F1531</f>
        <v>0</v>
      </c>
      <c r="G1520" s="232">
        <f>G1521+G1523+G1525+G1527+G1529+G1531</f>
        <v>0</v>
      </c>
    </row>
    <row r="1521" spans="1:7" s="168" customFormat="1" ht="33" x14ac:dyDescent="0.25">
      <c r="A1521" s="120" t="s">
        <v>1418</v>
      </c>
      <c r="B1521" s="118" t="s">
        <v>3530</v>
      </c>
      <c r="C1521" s="113" t="s">
        <v>144</v>
      </c>
      <c r="D1521" s="113" t="s">
        <v>144</v>
      </c>
      <c r="E1521" s="113">
        <f>SUBTOTAL(9,E1522)</f>
        <v>0</v>
      </c>
      <c r="F1521" s="113">
        <f>SUBTOTAL(9,F1522)</f>
        <v>0</v>
      </c>
      <c r="G1521" s="113">
        <f>SUBTOTAL(9,G1522)</f>
        <v>0</v>
      </c>
    </row>
    <row r="1522" spans="1:7" ht="16.5" hidden="1" x14ac:dyDescent="0.25">
      <c r="A1522" s="103" t="s">
        <v>153</v>
      </c>
      <c r="B1522" s="114"/>
      <c r="C1522" s="106"/>
      <c r="D1522" s="106"/>
      <c r="E1522" s="106"/>
      <c r="F1522" s="106"/>
      <c r="G1522" s="171">
        <v>0</v>
      </c>
    </row>
    <row r="1523" spans="1:7" s="168" customFormat="1" ht="16.5" x14ac:dyDescent="0.25">
      <c r="A1523" s="120" t="s">
        <v>1419</v>
      </c>
      <c r="B1523" s="118" t="s">
        <v>3523</v>
      </c>
      <c r="C1523" s="113" t="s">
        <v>144</v>
      </c>
      <c r="D1523" s="113" t="s">
        <v>144</v>
      </c>
      <c r="E1523" s="113">
        <f>SUBTOTAL(9,E1524)</f>
        <v>0</v>
      </c>
      <c r="F1523" s="113">
        <f>SUBTOTAL(9,F1524)</f>
        <v>0</v>
      </c>
      <c r="G1523" s="232">
        <f>SUBTOTAL(9,G1524)</f>
        <v>0</v>
      </c>
    </row>
    <row r="1524" spans="1:7" ht="16.5" hidden="1" x14ac:dyDescent="0.25">
      <c r="A1524" s="103" t="s">
        <v>153</v>
      </c>
      <c r="B1524" s="114"/>
      <c r="C1524" s="106"/>
      <c r="D1524" s="106"/>
      <c r="E1524" s="106"/>
      <c r="F1524" s="106"/>
      <c r="G1524" s="171">
        <v>0</v>
      </c>
    </row>
    <row r="1525" spans="1:7" s="168" customFormat="1" ht="16.5" x14ac:dyDescent="0.25">
      <c r="A1525" s="120" t="s">
        <v>1420</v>
      </c>
      <c r="B1525" s="118" t="s">
        <v>3524</v>
      </c>
      <c r="C1525" s="113" t="s">
        <v>144</v>
      </c>
      <c r="D1525" s="113" t="s">
        <v>144</v>
      </c>
      <c r="E1525" s="113">
        <f>SUBTOTAL(9,E1526)</f>
        <v>0</v>
      </c>
      <c r="F1525" s="113">
        <f>SUBTOTAL(9,F1526)</f>
        <v>0</v>
      </c>
      <c r="G1525" s="232">
        <f>SUBTOTAL(9,G1526)</f>
        <v>0</v>
      </c>
    </row>
    <row r="1526" spans="1:7" ht="16.5" hidden="1" x14ac:dyDescent="0.25">
      <c r="A1526" s="103" t="s">
        <v>153</v>
      </c>
      <c r="B1526" s="114"/>
      <c r="C1526" s="106"/>
      <c r="D1526" s="106"/>
      <c r="E1526" s="106"/>
      <c r="F1526" s="106"/>
      <c r="G1526" s="171">
        <v>0</v>
      </c>
    </row>
    <row r="1527" spans="1:7" s="168" customFormat="1" ht="16.5" x14ac:dyDescent="0.25">
      <c r="A1527" s="120" t="s">
        <v>1421</v>
      </c>
      <c r="B1527" s="118" t="s">
        <v>3532</v>
      </c>
      <c r="C1527" s="113" t="s">
        <v>144</v>
      </c>
      <c r="D1527" s="113" t="s">
        <v>144</v>
      </c>
      <c r="E1527" s="113">
        <f>SUBTOTAL(9,E1528)</f>
        <v>0</v>
      </c>
      <c r="F1527" s="113">
        <f>SUBTOTAL(9,F1528)</f>
        <v>0</v>
      </c>
      <c r="G1527" s="232">
        <f>SUBTOTAL(9,G1528)</f>
        <v>0</v>
      </c>
    </row>
    <row r="1528" spans="1:7" ht="16.5" hidden="1" x14ac:dyDescent="0.25">
      <c r="A1528" s="103" t="s">
        <v>153</v>
      </c>
      <c r="B1528" s="114"/>
      <c r="C1528" s="106"/>
      <c r="D1528" s="106"/>
      <c r="E1528" s="106"/>
      <c r="F1528" s="106"/>
      <c r="G1528" s="171">
        <v>0</v>
      </c>
    </row>
    <row r="1529" spans="1:7" s="168" customFormat="1" ht="33" x14ac:dyDescent="0.25">
      <c r="A1529" s="120" t="s">
        <v>1422</v>
      </c>
      <c r="B1529" s="118" t="s">
        <v>3526</v>
      </c>
      <c r="C1529" s="113" t="s">
        <v>144</v>
      </c>
      <c r="D1529" s="113" t="s">
        <v>144</v>
      </c>
      <c r="E1529" s="113">
        <f>SUBTOTAL(9,E1530)</f>
        <v>0</v>
      </c>
      <c r="F1529" s="113">
        <f>SUBTOTAL(9,F1530)</f>
        <v>0</v>
      </c>
      <c r="G1529" s="232">
        <f>SUBTOTAL(9,G1530)</f>
        <v>0</v>
      </c>
    </row>
    <row r="1530" spans="1:7" ht="16.5" hidden="1" x14ac:dyDescent="0.25">
      <c r="A1530" s="103" t="s">
        <v>153</v>
      </c>
      <c r="B1530" s="114"/>
      <c r="C1530" s="106"/>
      <c r="D1530" s="106"/>
      <c r="E1530" s="106"/>
      <c r="F1530" s="106"/>
      <c r="G1530" s="171">
        <v>0</v>
      </c>
    </row>
    <row r="1531" spans="1:7" s="168" customFormat="1" ht="16.5" x14ac:dyDescent="0.25">
      <c r="A1531" s="120" t="s">
        <v>1423</v>
      </c>
      <c r="B1531" s="118" t="s">
        <v>3527</v>
      </c>
      <c r="C1531" s="113" t="s">
        <v>144</v>
      </c>
      <c r="D1531" s="113" t="s">
        <v>144</v>
      </c>
      <c r="E1531" s="113">
        <f>SUBTOTAL(9,E1532)</f>
        <v>0</v>
      </c>
      <c r="F1531" s="113">
        <f>SUBTOTAL(9,F1532)</f>
        <v>0</v>
      </c>
      <c r="G1531" s="232">
        <f>SUBTOTAL(9,G1532)</f>
        <v>0</v>
      </c>
    </row>
    <row r="1532" spans="1:7" ht="16.5" hidden="1" x14ac:dyDescent="0.25">
      <c r="A1532" s="103" t="s">
        <v>153</v>
      </c>
      <c r="B1532" s="114"/>
      <c r="C1532" s="106"/>
      <c r="D1532" s="106"/>
      <c r="E1532" s="106"/>
      <c r="F1532" s="106"/>
      <c r="G1532" s="171">
        <v>0</v>
      </c>
    </row>
    <row r="1533" spans="1:7" s="168" customFormat="1" ht="16.5" x14ac:dyDescent="0.25">
      <c r="A1533" s="120" t="s">
        <v>1424</v>
      </c>
      <c r="B1533" s="118" t="s">
        <v>1425</v>
      </c>
      <c r="C1533" s="113" t="s">
        <v>144</v>
      </c>
      <c r="D1533" s="113" t="s">
        <v>144</v>
      </c>
      <c r="E1533" s="113">
        <f>E1534+E1561</f>
        <v>0</v>
      </c>
      <c r="F1533" s="113">
        <f>F1534+F1561</f>
        <v>0</v>
      </c>
      <c r="G1533" s="232">
        <f>G1534+G1561</f>
        <v>0</v>
      </c>
    </row>
    <row r="1534" spans="1:7" s="168" customFormat="1" ht="16.5" x14ac:dyDescent="0.25">
      <c r="A1534" s="216" t="s">
        <v>1426</v>
      </c>
      <c r="B1534" s="118" t="s">
        <v>1261</v>
      </c>
      <c r="C1534" s="113" t="s">
        <v>144</v>
      </c>
      <c r="D1534" s="113" t="s">
        <v>144</v>
      </c>
      <c r="E1534" s="113">
        <f>E1535+E1548</f>
        <v>0</v>
      </c>
      <c r="F1534" s="113">
        <f>F1535+F1548</f>
        <v>0</v>
      </c>
      <c r="G1534" s="113">
        <f>G1535+G1548</f>
        <v>0</v>
      </c>
    </row>
    <row r="1535" spans="1:7" s="168" customFormat="1" ht="16.5" x14ac:dyDescent="0.25">
      <c r="A1535" s="120" t="s">
        <v>1427</v>
      </c>
      <c r="B1535" s="118" t="s">
        <v>1263</v>
      </c>
      <c r="C1535" s="113" t="s">
        <v>144</v>
      </c>
      <c r="D1535" s="113" t="s">
        <v>144</v>
      </c>
      <c r="E1535" s="113">
        <f>E1536+E1538+E1540+E1542+E1544+E1546</f>
        <v>0</v>
      </c>
      <c r="F1535" s="113">
        <f>F1536+F1538+F1540+F1542+F1544+F1546</f>
        <v>0</v>
      </c>
      <c r="G1535" s="113">
        <f>G1536+G1538+G1540+G1542+G1544+G1546</f>
        <v>0</v>
      </c>
    </row>
    <row r="1536" spans="1:7" s="168" customFormat="1" ht="33" x14ac:dyDescent="0.25">
      <c r="A1536" s="120" t="s">
        <v>1428</v>
      </c>
      <c r="B1536" s="118" t="s">
        <v>3530</v>
      </c>
      <c r="C1536" s="113" t="s">
        <v>144</v>
      </c>
      <c r="D1536" s="113" t="s">
        <v>144</v>
      </c>
      <c r="E1536" s="113">
        <f>SUBTOTAL(9,E1537)</f>
        <v>0</v>
      </c>
      <c r="F1536" s="113">
        <f>SUBTOTAL(9,F1537)</f>
        <v>0</v>
      </c>
      <c r="G1536" s="113">
        <f>SUBTOTAL(9,G1537)</f>
        <v>0</v>
      </c>
    </row>
    <row r="1537" spans="1:7" ht="16.5" hidden="1" x14ac:dyDescent="0.25">
      <c r="A1537" s="103" t="s">
        <v>153</v>
      </c>
      <c r="B1537" s="114"/>
      <c r="C1537" s="106"/>
      <c r="D1537" s="106"/>
      <c r="E1537" s="106"/>
      <c r="F1537" s="106"/>
      <c r="G1537" s="171">
        <v>0</v>
      </c>
    </row>
    <row r="1538" spans="1:7" s="168" customFormat="1" ht="16.5" x14ac:dyDescent="0.25">
      <c r="A1538" s="120" t="s">
        <v>1429</v>
      </c>
      <c r="B1538" s="118" t="s">
        <v>3523</v>
      </c>
      <c r="C1538" s="113" t="s">
        <v>144</v>
      </c>
      <c r="D1538" s="113" t="s">
        <v>144</v>
      </c>
      <c r="E1538" s="113">
        <f>SUBTOTAL(9,E1539)</f>
        <v>0</v>
      </c>
      <c r="F1538" s="113">
        <f>SUBTOTAL(9,F1539)</f>
        <v>0</v>
      </c>
      <c r="G1538" s="232">
        <f>SUBTOTAL(9,G1539)</f>
        <v>0</v>
      </c>
    </row>
    <row r="1539" spans="1:7" ht="16.5" hidden="1" x14ac:dyDescent="0.25">
      <c r="A1539" s="103" t="s">
        <v>153</v>
      </c>
      <c r="B1539" s="114"/>
      <c r="C1539" s="106"/>
      <c r="D1539" s="106"/>
      <c r="E1539" s="106"/>
      <c r="F1539" s="106"/>
      <c r="G1539" s="171">
        <v>0</v>
      </c>
    </row>
    <row r="1540" spans="1:7" s="168" customFormat="1" ht="16.5" x14ac:dyDescent="0.25">
      <c r="A1540" s="120" t="s">
        <v>1430</v>
      </c>
      <c r="B1540" s="118" t="s">
        <v>3524</v>
      </c>
      <c r="C1540" s="113" t="s">
        <v>144</v>
      </c>
      <c r="D1540" s="113" t="s">
        <v>144</v>
      </c>
      <c r="E1540" s="113">
        <f>SUBTOTAL(9,E1541)</f>
        <v>0</v>
      </c>
      <c r="F1540" s="113">
        <f>SUBTOTAL(9,F1541)</f>
        <v>0</v>
      </c>
      <c r="G1540" s="232">
        <f>SUBTOTAL(9,G1541)</f>
        <v>0</v>
      </c>
    </row>
    <row r="1541" spans="1:7" ht="16.5" hidden="1" x14ac:dyDescent="0.25">
      <c r="A1541" s="103" t="s">
        <v>153</v>
      </c>
      <c r="B1541" s="114"/>
      <c r="C1541" s="106"/>
      <c r="D1541" s="106"/>
      <c r="E1541" s="106"/>
      <c r="F1541" s="106"/>
      <c r="G1541" s="171">
        <v>0</v>
      </c>
    </row>
    <row r="1542" spans="1:7" s="168" customFormat="1" ht="16.5" x14ac:dyDescent="0.25">
      <c r="A1542" s="120" t="s">
        <v>1431</v>
      </c>
      <c r="B1542" s="118" t="s">
        <v>3532</v>
      </c>
      <c r="C1542" s="113" t="s">
        <v>144</v>
      </c>
      <c r="D1542" s="113" t="s">
        <v>144</v>
      </c>
      <c r="E1542" s="113">
        <f>SUBTOTAL(9,E1543)</f>
        <v>0</v>
      </c>
      <c r="F1542" s="113">
        <f>SUBTOTAL(9,F1543)</f>
        <v>0</v>
      </c>
      <c r="G1542" s="232">
        <f>SUBTOTAL(9,G1543)</f>
        <v>0</v>
      </c>
    </row>
    <row r="1543" spans="1:7" ht="16.5" hidden="1" x14ac:dyDescent="0.25">
      <c r="A1543" s="103" t="s">
        <v>153</v>
      </c>
      <c r="B1543" s="114"/>
      <c r="C1543" s="106"/>
      <c r="D1543" s="106"/>
      <c r="E1543" s="106"/>
      <c r="F1543" s="106"/>
      <c r="G1543" s="171">
        <v>0</v>
      </c>
    </row>
    <row r="1544" spans="1:7" s="168" customFormat="1" ht="33" x14ac:dyDescent="0.25">
      <c r="A1544" s="120" t="s">
        <v>1432</v>
      </c>
      <c r="B1544" s="118" t="s">
        <v>3526</v>
      </c>
      <c r="C1544" s="113" t="s">
        <v>144</v>
      </c>
      <c r="D1544" s="113" t="s">
        <v>144</v>
      </c>
      <c r="E1544" s="113">
        <f>SUBTOTAL(9,E1545)</f>
        <v>0</v>
      </c>
      <c r="F1544" s="113">
        <f>SUBTOTAL(9,F1545)</f>
        <v>0</v>
      </c>
      <c r="G1544" s="232">
        <f>SUBTOTAL(9,G1545)</f>
        <v>0</v>
      </c>
    </row>
    <row r="1545" spans="1:7" ht="16.5" hidden="1" x14ac:dyDescent="0.25">
      <c r="A1545" s="103" t="s">
        <v>153</v>
      </c>
      <c r="B1545" s="114"/>
      <c r="C1545" s="106"/>
      <c r="D1545" s="106"/>
      <c r="E1545" s="106"/>
      <c r="F1545" s="106"/>
      <c r="G1545" s="171">
        <v>0</v>
      </c>
    </row>
    <row r="1546" spans="1:7" s="168" customFormat="1" ht="16.5" x14ac:dyDescent="0.25">
      <c r="A1546" s="120" t="s">
        <v>1433</v>
      </c>
      <c r="B1546" s="118" t="s">
        <v>3527</v>
      </c>
      <c r="C1546" s="113" t="s">
        <v>144</v>
      </c>
      <c r="D1546" s="113" t="s">
        <v>144</v>
      </c>
      <c r="E1546" s="113">
        <f>SUBTOTAL(9,E1547)</f>
        <v>0</v>
      </c>
      <c r="F1546" s="113">
        <f>SUBTOTAL(9,F1547)</f>
        <v>0</v>
      </c>
      <c r="G1546" s="232">
        <f>SUBTOTAL(9,G1547)</f>
        <v>0</v>
      </c>
    </row>
    <row r="1547" spans="1:7" ht="16.5" hidden="1" x14ac:dyDescent="0.25">
      <c r="A1547" s="103" t="s">
        <v>153</v>
      </c>
      <c r="B1547" s="114"/>
      <c r="C1547" s="106"/>
      <c r="D1547" s="106"/>
      <c r="E1547" s="106"/>
      <c r="F1547" s="106"/>
      <c r="G1547" s="171">
        <v>0</v>
      </c>
    </row>
    <row r="1548" spans="1:7" s="168" customFormat="1" ht="16.5" x14ac:dyDescent="0.25">
      <c r="A1548" s="120" t="s">
        <v>1434</v>
      </c>
      <c r="B1548" s="118" t="s">
        <v>1292</v>
      </c>
      <c r="C1548" s="113" t="s">
        <v>144</v>
      </c>
      <c r="D1548" s="113" t="s">
        <v>144</v>
      </c>
      <c r="E1548" s="113">
        <f>E1549+E1551+E1553+E1555+E1557+E1559</f>
        <v>0</v>
      </c>
      <c r="F1548" s="113">
        <f>F1549+F1551+F1553+F1555+F1557+F1559</f>
        <v>0</v>
      </c>
      <c r="G1548" s="232">
        <f>G1549+G1551+G1553+G1555+G1557+G1559</f>
        <v>0</v>
      </c>
    </row>
    <row r="1549" spans="1:7" s="168" customFormat="1" ht="33" x14ac:dyDescent="0.25">
      <c r="A1549" s="120" t="s">
        <v>1435</v>
      </c>
      <c r="B1549" s="118" t="s">
        <v>3530</v>
      </c>
      <c r="C1549" s="113" t="s">
        <v>144</v>
      </c>
      <c r="D1549" s="113" t="s">
        <v>144</v>
      </c>
      <c r="E1549" s="113">
        <f>SUBTOTAL(9,E1550)</f>
        <v>0</v>
      </c>
      <c r="F1549" s="113">
        <f>SUBTOTAL(9,F1550)</f>
        <v>0</v>
      </c>
      <c r="G1549" s="113">
        <f>SUBTOTAL(9,G1550)</f>
        <v>0</v>
      </c>
    </row>
    <row r="1550" spans="1:7" ht="16.5" hidden="1" x14ac:dyDescent="0.25">
      <c r="A1550" s="103" t="s">
        <v>153</v>
      </c>
      <c r="B1550" s="114"/>
      <c r="C1550" s="106"/>
      <c r="D1550" s="106"/>
      <c r="E1550" s="106"/>
      <c r="F1550" s="106"/>
      <c r="G1550" s="171">
        <v>0</v>
      </c>
    </row>
    <row r="1551" spans="1:7" s="168" customFormat="1" ht="16.5" x14ac:dyDescent="0.25">
      <c r="A1551" s="120" t="s">
        <v>1436</v>
      </c>
      <c r="B1551" s="118" t="s">
        <v>3523</v>
      </c>
      <c r="C1551" s="113" t="s">
        <v>144</v>
      </c>
      <c r="D1551" s="113" t="s">
        <v>144</v>
      </c>
      <c r="E1551" s="113">
        <f>SUBTOTAL(9,E1552)</f>
        <v>0</v>
      </c>
      <c r="F1551" s="113">
        <f>SUBTOTAL(9,F1552)</f>
        <v>0</v>
      </c>
      <c r="G1551" s="232">
        <f>SUBTOTAL(9,G1552)</f>
        <v>0</v>
      </c>
    </row>
    <row r="1552" spans="1:7" ht="16.5" hidden="1" x14ac:dyDescent="0.25">
      <c r="A1552" s="103" t="s">
        <v>153</v>
      </c>
      <c r="B1552" s="114"/>
      <c r="C1552" s="106"/>
      <c r="D1552" s="106"/>
      <c r="E1552" s="106"/>
      <c r="F1552" s="106"/>
      <c r="G1552" s="171">
        <v>0</v>
      </c>
    </row>
    <row r="1553" spans="1:7" s="168" customFormat="1" ht="16.5" x14ac:dyDescent="0.25">
      <c r="A1553" s="120" t="s">
        <v>1437</v>
      </c>
      <c r="B1553" s="118" t="s">
        <v>3524</v>
      </c>
      <c r="C1553" s="113" t="s">
        <v>144</v>
      </c>
      <c r="D1553" s="113" t="s">
        <v>144</v>
      </c>
      <c r="E1553" s="113">
        <f>SUBTOTAL(9,E1554)</f>
        <v>0</v>
      </c>
      <c r="F1553" s="113">
        <f>SUBTOTAL(9,F1554)</f>
        <v>0</v>
      </c>
      <c r="G1553" s="232">
        <f>SUBTOTAL(9,G1554)</f>
        <v>0</v>
      </c>
    </row>
    <row r="1554" spans="1:7" ht="16.5" hidden="1" x14ac:dyDescent="0.25">
      <c r="A1554" s="103" t="s">
        <v>153</v>
      </c>
      <c r="B1554" s="114"/>
      <c r="C1554" s="106"/>
      <c r="D1554" s="106"/>
      <c r="E1554" s="106"/>
      <c r="F1554" s="106"/>
      <c r="G1554" s="171">
        <v>0</v>
      </c>
    </row>
    <row r="1555" spans="1:7" s="168" customFormat="1" ht="16.5" x14ac:dyDescent="0.25">
      <c r="A1555" s="120" t="s">
        <v>1438</v>
      </c>
      <c r="B1555" s="118" t="s">
        <v>3532</v>
      </c>
      <c r="C1555" s="113" t="s">
        <v>144</v>
      </c>
      <c r="D1555" s="113" t="s">
        <v>144</v>
      </c>
      <c r="E1555" s="113">
        <f>SUBTOTAL(9,E1556)</f>
        <v>0</v>
      </c>
      <c r="F1555" s="113">
        <f>SUBTOTAL(9,F1556)</f>
        <v>0</v>
      </c>
      <c r="G1555" s="232">
        <f>SUBTOTAL(9,G1556)</f>
        <v>0</v>
      </c>
    </row>
    <row r="1556" spans="1:7" ht="16.5" hidden="1" x14ac:dyDescent="0.25">
      <c r="A1556" s="103" t="s">
        <v>153</v>
      </c>
      <c r="B1556" s="114"/>
      <c r="C1556" s="106"/>
      <c r="D1556" s="106"/>
      <c r="E1556" s="106"/>
      <c r="F1556" s="106"/>
      <c r="G1556" s="171">
        <v>0</v>
      </c>
    </row>
    <row r="1557" spans="1:7" s="168" customFormat="1" ht="33" x14ac:dyDescent="0.25">
      <c r="A1557" s="120" t="s">
        <v>1439</v>
      </c>
      <c r="B1557" s="118" t="s">
        <v>3526</v>
      </c>
      <c r="C1557" s="113" t="s">
        <v>144</v>
      </c>
      <c r="D1557" s="113" t="s">
        <v>144</v>
      </c>
      <c r="E1557" s="113">
        <f>SUBTOTAL(9,E1558)</f>
        <v>0</v>
      </c>
      <c r="F1557" s="113">
        <f>SUBTOTAL(9,F1558)</f>
        <v>0</v>
      </c>
      <c r="G1557" s="232">
        <f>SUBTOTAL(9,G1558)</f>
        <v>0</v>
      </c>
    </row>
    <row r="1558" spans="1:7" ht="16.5" hidden="1" x14ac:dyDescent="0.25">
      <c r="A1558" s="103" t="s">
        <v>153</v>
      </c>
      <c r="B1558" s="114"/>
      <c r="C1558" s="106"/>
      <c r="D1558" s="106"/>
      <c r="E1558" s="106"/>
      <c r="F1558" s="106"/>
      <c r="G1558" s="171">
        <v>0</v>
      </c>
    </row>
    <row r="1559" spans="1:7" s="168" customFormat="1" ht="16.5" x14ac:dyDescent="0.25">
      <c r="A1559" s="120" t="s">
        <v>1440</v>
      </c>
      <c r="B1559" s="118" t="s">
        <v>3527</v>
      </c>
      <c r="C1559" s="113" t="s">
        <v>144</v>
      </c>
      <c r="D1559" s="113" t="s">
        <v>144</v>
      </c>
      <c r="E1559" s="113">
        <f>SUBTOTAL(9,E1560)</f>
        <v>0</v>
      </c>
      <c r="F1559" s="113">
        <f>SUBTOTAL(9,F1560)</f>
        <v>0</v>
      </c>
      <c r="G1559" s="232">
        <f>SUBTOTAL(9,G1560)</f>
        <v>0</v>
      </c>
    </row>
    <row r="1560" spans="1:7" ht="16.5" hidden="1" x14ac:dyDescent="0.25">
      <c r="A1560" s="103" t="s">
        <v>153</v>
      </c>
      <c r="B1560" s="114"/>
      <c r="C1560" s="106"/>
      <c r="D1560" s="106"/>
      <c r="E1560" s="106"/>
      <c r="F1560" s="106"/>
      <c r="G1560" s="171">
        <v>0</v>
      </c>
    </row>
    <row r="1561" spans="1:7" s="168" customFormat="1" ht="16.5" x14ac:dyDescent="0.25">
      <c r="A1561" s="216" t="s">
        <v>1441</v>
      </c>
      <c r="B1561" s="118" t="s">
        <v>1313</v>
      </c>
      <c r="C1561" s="113" t="s">
        <v>144</v>
      </c>
      <c r="D1561" s="113" t="s">
        <v>144</v>
      </c>
      <c r="E1561" s="113">
        <f>E1562+E1575</f>
        <v>0</v>
      </c>
      <c r="F1561" s="113">
        <f>F1562+F1575</f>
        <v>0</v>
      </c>
      <c r="G1561" s="232">
        <f>G1562+G1575</f>
        <v>0</v>
      </c>
    </row>
    <row r="1562" spans="1:7" s="168" customFormat="1" ht="16.5" x14ac:dyDescent="0.25">
      <c r="A1562" s="120" t="s">
        <v>1442</v>
      </c>
      <c r="B1562" s="118" t="s">
        <v>1263</v>
      </c>
      <c r="C1562" s="113" t="s">
        <v>144</v>
      </c>
      <c r="D1562" s="113" t="s">
        <v>144</v>
      </c>
      <c r="E1562" s="113">
        <f>E1563+E1565+E1567+E1569+E1571+E1573</f>
        <v>0</v>
      </c>
      <c r="F1562" s="113">
        <f>F1563+F1565+F1567+F1569+F1571+F1573</f>
        <v>0</v>
      </c>
      <c r="G1562" s="113">
        <f>G1563+G1565+G1567+G1569+G1571+G1573</f>
        <v>0</v>
      </c>
    </row>
    <row r="1563" spans="1:7" s="168" customFormat="1" ht="33" x14ac:dyDescent="0.25">
      <c r="A1563" s="120" t="s">
        <v>1443</v>
      </c>
      <c r="B1563" s="118" t="s">
        <v>3530</v>
      </c>
      <c r="C1563" s="113" t="s">
        <v>144</v>
      </c>
      <c r="D1563" s="113" t="s">
        <v>144</v>
      </c>
      <c r="E1563" s="113">
        <f>SUBTOTAL(9,E1564)</f>
        <v>0</v>
      </c>
      <c r="F1563" s="113">
        <f>SUBTOTAL(9,F1564)</f>
        <v>0</v>
      </c>
      <c r="G1563" s="113">
        <f>SUBTOTAL(9,G1564)</f>
        <v>0</v>
      </c>
    </row>
    <row r="1564" spans="1:7" ht="16.5" hidden="1" x14ac:dyDescent="0.25">
      <c r="A1564" s="103" t="s">
        <v>153</v>
      </c>
      <c r="B1564" s="114"/>
      <c r="C1564" s="106"/>
      <c r="D1564" s="106"/>
      <c r="E1564" s="106"/>
      <c r="F1564" s="106"/>
      <c r="G1564" s="171">
        <v>0</v>
      </c>
    </row>
    <row r="1565" spans="1:7" s="168" customFormat="1" ht="16.5" x14ac:dyDescent="0.25">
      <c r="A1565" s="120" t="s">
        <v>1444</v>
      </c>
      <c r="B1565" s="118" t="s">
        <v>3523</v>
      </c>
      <c r="C1565" s="113" t="s">
        <v>144</v>
      </c>
      <c r="D1565" s="113" t="s">
        <v>144</v>
      </c>
      <c r="E1565" s="113">
        <f>SUBTOTAL(9,E1566)</f>
        <v>0</v>
      </c>
      <c r="F1565" s="113">
        <f>SUBTOTAL(9,F1566)</f>
        <v>0</v>
      </c>
      <c r="G1565" s="232">
        <f>SUBTOTAL(9,G1566)</f>
        <v>0</v>
      </c>
    </row>
    <row r="1566" spans="1:7" ht="16.5" hidden="1" x14ac:dyDescent="0.25">
      <c r="A1566" s="103" t="s">
        <v>153</v>
      </c>
      <c r="B1566" s="114"/>
      <c r="C1566" s="106"/>
      <c r="D1566" s="106"/>
      <c r="E1566" s="106"/>
      <c r="F1566" s="106"/>
      <c r="G1566" s="171">
        <v>0</v>
      </c>
    </row>
    <row r="1567" spans="1:7" s="168" customFormat="1" ht="16.5" x14ac:dyDescent="0.25">
      <c r="A1567" s="120" t="s">
        <v>1445</v>
      </c>
      <c r="B1567" s="118" t="s">
        <v>3524</v>
      </c>
      <c r="C1567" s="113" t="s">
        <v>144</v>
      </c>
      <c r="D1567" s="113" t="s">
        <v>144</v>
      </c>
      <c r="E1567" s="113">
        <f>SUBTOTAL(9,E1568)</f>
        <v>0</v>
      </c>
      <c r="F1567" s="113">
        <f>SUBTOTAL(9,F1568)</f>
        <v>0</v>
      </c>
      <c r="G1567" s="232">
        <f>SUBTOTAL(9,G1568)</f>
        <v>0</v>
      </c>
    </row>
    <row r="1568" spans="1:7" ht="16.5" hidden="1" x14ac:dyDescent="0.25">
      <c r="A1568" s="103" t="s">
        <v>153</v>
      </c>
      <c r="B1568" s="114"/>
      <c r="C1568" s="106"/>
      <c r="D1568" s="106"/>
      <c r="E1568" s="106"/>
      <c r="F1568" s="106"/>
      <c r="G1568" s="171">
        <v>0</v>
      </c>
    </row>
    <row r="1569" spans="1:7" s="168" customFormat="1" ht="16.5" x14ac:dyDescent="0.25">
      <c r="A1569" s="120" t="s">
        <v>1446</v>
      </c>
      <c r="B1569" s="118" t="s">
        <v>3532</v>
      </c>
      <c r="C1569" s="113" t="s">
        <v>144</v>
      </c>
      <c r="D1569" s="113" t="s">
        <v>144</v>
      </c>
      <c r="E1569" s="113">
        <f>SUBTOTAL(9,E1570)</f>
        <v>0</v>
      </c>
      <c r="F1569" s="113">
        <f>SUBTOTAL(9,F1570)</f>
        <v>0</v>
      </c>
      <c r="G1569" s="232">
        <f>SUBTOTAL(9,G1570)</f>
        <v>0</v>
      </c>
    </row>
    <row r="1570" spans="1:7" ht="16.5" hidden="1" x14ac:dyDescent="0.25">
      <c r="A1570" s="103" t="s">
        <v>153</v>
      </c>
      <c r="B1570" s="114"/>
      <c r="C1570" s="106"/>
      <c r="D1570" s="106"/>
      <c r="E1570" s="106"/>
      <c r="F1570" s="106"/>
      <c r="G1570" s="171">
        <v>0</v>
      </c>
    </row>
    <row r="1571" spans="1:7" s="168" customFormat="1" ht="33" x14ac:dyDescent="0.25">
      <c r="A1571" s="120" t="s">
        <v>1447</v>
      </c>
      <c r="B1571" s="118" t="s">
        <v>3526</v>
      </c>
      <c r="C1571" s="113" t="s">
        <v>144</v>
      </c>
      <c r="D1571" s="113" t="s">
        <v>144</v>
      </c>
      <c r="E1571" s="113">
        <f>SUBTOTAL(9,E1572)</f>
        <v>0</v>
      </c>
      <c r="F1571" s="113">
        <f>SUBTOTAL(9,F1572)</f>
        <v>0</v>
      </c>
      <c r="G1571" s="232">
        <f>SUBTOTAL(9,G1572)</f>
        <v>0</v>
      </c>
    </row>
    <row r="1572" spans="1:7" ht="16.5" hidden="1" x14ac:dyDescent="0.25">
      <c r="A1572" s="103" t="s">
        <v>153</v>
      </c>
      <c r="B1572" s="114"/>
      <c r="C1572" s="106"/>
      <c r="D1572" s="106"/>
      <c r="E1572" s="106"/>
      <c r="F1572" s="106"/>
      <c r="G1572" s="171">
        <v>0</v>
      </c>
    </row>
    <row r="1573" spans="1:7" s="168" customFormat="1" ht="16.5" x14ac:dyDescent="0.25">
      <c r="A1573" s="120" t="s">
        <v>1448</v>
      </c>
      <c r="B1573" s="118" t="s">
        <v>3527</v>
      </c>
      <c r="C1573" s="113" t="s">
        <v>144</v>
      </c>
      <c r="D1573" s="113" t="s">
        <v>144</v>
      </c>
      <c r="E1573" s="113">
        <f>SUBTOTAL(9,E1574)</f>
        <v>0</v>
      </c>
      <c r="F1573" s="113">
        <f>SUBTOTAL(9,F1574)</f>
        <v>0</v>
      </c>
      <c r="G1573" s="232">
        <f>SUBTOTAL(9,G1574)</f>
        <v>0</v>
      </c>
    </row>
    <row r="1574" spans="1:7" ht="16.5" hidden="1" x14ac:dyDescent="0.25">
      <c r="A1574" s="103" t="s">
        <v>153</v>
      </c>
      <c r="B1574" s="114"/>
      <c r="C1574" s="106"/>
      <c r="D1574" s="106"/>
      <c r="E1574" s="106"/>
      <c r="F1574" s="106"/>
      <c r="G1574" s="171">
        <v>0</v>
      </c>
    </row>
    <row r="1575" spans="1:7" s="168" customFormat="1" ht="16.5" x14ac:dyDescent="0.25">
      <c r="A1575" s="120" t="s">
        <v>1449</v>
      </c>
      <c r="B1575" s="118" t="s">
        <v>1292</v>
      </c>
      <c r="C1575" s="113" t="s">
        <v>144</v>
      </c>
      <c r="D1575" s="113" t="s">
        <v>144</v>
      </c>
      <c r="E1575" s="113">
        <f>E1576+E1578+E1580+E1582+E1584+E1586</f>
        <v>0</v>
      </c>
      <c r="F1575" s="113">
        <f>F1576+F1578+F1580+F1582+F1584+F1586</f>
        <v>0</v>
      </c>
      <c r="G1575" s="232">
        <f>G1576+G1578+G1580+G1582+G1584+G1586</f>
        <v>0</v>
      </c>
    </row>
    <row r="1576" spans="1:7" s="168" customFormat="1" ht="33" x14ac:dyDescent="0.25">
      <c r="A1576" s="120" t="s">
        <v>1450</v>
      </c>
      <c r="B1576" s="118" t="s">
        <v>3530</v>
      </c>
      <c r="C1576" s="113" t="s">
        <v>144</v>
      </c>
      <c r="D1576" s="113" t="s">
        <v>144</v>
      </c>
      <c r="E1576" s="113">
        <f>SUBTOTAL(9,E1577)</f>
        <v>0</v>
      </c>
      <c r="F1576" s="113">
        <f>SUBTOTAL(9,F1577)</f>
        <v>0</v>
      </c>
      <c r="G1576" s="113">
        <f>SUBTOTAL(9,G1577)</f>
        <v>0</v>
      </c>
    </row>
    <row r="1577" spans="1:7" ht="16.5" hidden="1" x14ac:dyDescent="0.25">
      <c r="A1577" s="103" t="s">
        <v>153</v>
      </c>
      <c r="B1577" s="114"/>
      <c r="C1577" s="106"/>
      <c r="D1577" s="106"/>
      <c r="E1577" s="106"/>
      <c r="F1577" s="106"/>
      <c r="G1577" s="171">
        <v>0</v>
      </c>
    </row>
    <row r="1578" spans="1:7" s="168" customFormat="1" ht="16.5" x14ac:dyDescent="0.25">
      <c r="A1578" s="120" t="s">
        <v>1451</v>
      </c>
      <c r="B1578" s="118" t="s">
        <v>3523</v>
      </c>
      <c r="C1578" s="113" t="s">
        <v>144</v>
      </c>
      <c r="D1578" s="113" t="s">
        <v>144</v>
      </c>
      <c r="E1578" s="113">
        <f>SUBTOTAL(9,E1579)</f>
        <v>0</v>
      </c>
      <c r="F1578" s="113">
        <f>SUBTOTAL(9,F1579)</f>
        <v>0</v>
      </c>
      <c r="G1578" s="232">
        <f>SUBTOTAL(9,G1579)</f>
        <v>0</v>
      </c>
    </row>
    <row r="1579" spans="1:7" ht="16.5" hidden="1" x14ac:dyDescent="0.25">
      <c r="A1579" s="103" t="s">
        <v>153</v>
      </c>
      <c r="B1579" s="114"/>
      <c r="C1579" s="106"/>
      <c r="D1579" s="106"/>
      <c r="E1579" s="106"/>
      <c r="F1579" s="106"/>
      <c r="G1579" s="171">
        <v>0</v>
      </c>
    </row>
    <row r="1580" spans="1:7" s="168" customFormat="1" ht="16.5" x14ac:dyDescent="0.25">
      <c r="A1580" s="120" t="s">
        <v>1452</v>
      </c>
      <c r="B1580" s="118" t="s">
        <v>3524</v>
      </c>
      <c r="C1580" s="113" t="s">
        <v>144</v>
      </c>
      <c r="D1580" s="113" t="s">
        <v>144</v>
      </c>
      <c r="E1580" s="113">
        <f>SUBTOTAL(9,E1581)</f>
        <v>0</v>
      </c>
      <c r="F1580" s="113">
        <f>SUBTOTAL(9,F1581)</f>
        <v>0</v>
      </c>
      <c r="G1580" s="232">
        <f>SUBTOTAL(9,G1581)</f>
        <v>0</v>
      </c>
    </row>
    <row r="1581" spans="1:7" ht="16.5" hidden="1" x14ac:dyDescent="0.25">
      <c r="A1581" s="103" t="s">
        <v>153</v>
      </c>
      <c r="B1581" s="114"/>
      <c r="C1581" s="106"/>
      <c r="D1581" s="106"/>
      <c r="E1581" s="106"/>
      <c r="F1581" s="106"/>
      <c r="G1581" s="171">
        <v>0</v>
      </c>
    </row>
    <row r="1582" spans="1:7" s="168" customFormat="1" ht="16.5" x14ac:dyDescent="0.25">
      <c r="A1582" s="120" t="s">
        <v>1453</v>
      </c>
      <c r="B1582" s="118" t="s">
        <v>3532</v>
      </c>
      <c r="C1582" s="113" t="s">
        <v>144</v>
      </c>
      <c r="D1582" s="113" t="s">
        <v>144</v>
      </c>
      <c r="E1582" s="113">
        <f>SUBTOTAL(9,E1583)</f>
        <v>0</v>
      </c>
      <c r="F1582" s="113">
        <f>SUBTOTAL(9,F1583)</f>
        <v>0</v>
      </c>
      <c r="G1582" s="232">
        <f>SUBTOTAL(9,G1583)</f>
        <v>0</v>
      </c>
    </row>
    <row r="1583" spans="1:7" ht="16.5" hidden="1" x14ac:dyDescent="0.25">
      <c r="A1583" s="103" t="s">
        <v>153</v>
      </c>
      <c r="B1583" s="114"/>
      <c r="C1583" s="106"/>
      <c r="D1583" s="106"/>
      <c r="E1583" s="106"/>
      <c r="F1583" s="106"/>
      <c r="G1583" s="171">
        <v>0</v>
      </c>
    </row>
    <row r="1584" spans="1:7" s="168" customFormat="1" ht="33" x14ac:dyDescent="0.25">
      <c r="A1584" s="120" t="s">
        <v>1454</v>
      </c>
      <c r="B1584" s="118" t="s">
        <v>3526</v>
      </c>
      <c r="C1584" s="113" t="s">
        <v>144</v>
      </c>
      <c r="D1584" s="113" t="s">
        <v>144</v>
      </c>
      <c r="E1584" s="113">
        <f>SUBTOTAL(9,E1585)</f>
        <v>0</v>
      </c>
      <c r="F1584" s="113">
        <f>SUBTOTAL(9,F1585)</f>
        <v>0</v>
      </c>
      <c r="G1584" s="232">
        <f>SUBTOTAL(9,G1585)</f>
        <v>0</v>
      </c>
    </row>
    <row r="1585" spans="1:129" ht="16.5" hidden="1" x14ac:dyDescent="0.25">
      <c r="A1585" s="103" t="s">
        <v>153</v>
      </c>
      <c r="B1585" s="114"/>
      <c r="C1585" s="106"/>
      <c r="D1585" s="106"/>
      <c r="E1585" s="106"/>
      <c r="F1585" s="106"/>
      <c r="G1585" s="171">
        <v>0</v>
      </c>
    </row>
    <row r="1586" spans="1:129" s="168" customFormat="1" ht="16.5" x14ac:dyDescent="0.25">
      <c r="A1586" s="120" t="s">
        <v>1455</v>
      </c>
      <c r="B1586" s="118" t="s">
        <v>3527</v>
      </c>
      <c r="C1586" s="113" t="s">
        <v>144</v>
      </c>
      <c r="D1586" s="113" t="s">
        <v>144</v>
      </c>
      <c r="E1586" s="113">
        <f>SUBTOTAL(9,E1587)</f>
        <v>0</v>
      </c>
      <c r="F1586" s="113">
        <f>SUBTOTAL(9,F1587)</f>
        <v>0</v>
      </c>
      <c r="G1586" s="232">
        <f>SUBTOTAL(9,G1587)</f>
        <v>0</v>
      </c>
    </row>
    <row r="1587" spans="1:129" ht="16.5" hidden="1" x14ac:dyDescent="0.25">
      <c r="A1587" s="103" t="s">
        <v>153</v>
      </c>
      <c r="B1587" s="114"/>
      <c r="C1587" s="106"/>
      <c r="D1587" s="106"/>
      <c r="E1587" s="106"/>
      <c r="F1587" s="106"/>
      <c r="G1587" s="171">
        <v>0</v>
      </c>
    </row>
    <row r="1588" spans="1:129" x14ac:dyDescent="0.25">
      <c r="G1588" s="168"/>
    </row>
    <row r="1589" spans="1:129" ht="37.5" customHeight="1" x14ac:dyDescent="0.3">
      <c r="B1589" s="154"/>
      <c r="C1589" s="178"/>
      <c r="D1589" s="155"/>
      <c r="E1589" s="155"/>
      <c r="F1589" s="154"/>
      <c r="G1589" s="168"/>
    </row>
    <row r="1590" spans="1:129" s="108" customFormat="1" ht="18.75" x14ac:dyDescent="0.3">
      <c r="A1590" s="151"/>
      <c r="B1590" s="129"/>
      <c r="C1590" s="150"/>
      <c r="E1590" s="152"/>
      <c r="G1590" s="168"/>
      <c r="H1590" s="116"/>
      <c r="I1590" s="116"/>
      <c r="J1590" s="116"/>
      <c r="K1590" s="116"/>
      <c r="L1590" s="116"/>
      <c r="M1590" s="116"/>
      <c r="N1590" s="116"/>
      <c r="O1590" s="116"/>
      <c r="P1590" s="116"/>
      <c r="Q1590" s="116"/>
      <c r="R1590" s="116"/>
      <c r="S1590" s="116"/>
      <c r="T1590" s="116"/>
      <c r="U1590" s="116"/>
      <c r="V1590" s="116"/>
      <c r="W1590" s="116"/>
      <c r="X1590" s="116"/>
      <c r="Y1590" s="116"/>
      <c r="Z1590" s="116"/>
      <c r="AA1590" s="116"/>
      <c r="AB1590" s="116"/>
      <c r="AC1590" s="116"/>
      <c r="AD1590" s="116"/>
      <c r="AE1590" s="116"/>
      <c r="AF1590" s="116"/>
      <c r="AG1590" s="116"/>
      <c r="AH1590" s="116"/>
      <c r="AI1590" s="116"/>
      <c r="AJ1590" s="116"/>
      <c r="AK1590" s="116"/>
      <c r="AL1590" s="116"/>
      <c r="AM1590" s="116"/>
      <c r="AN1590" s="116"/>
      <c r="AO1590" s="116"/>
      <c r="AP1590" s="116"/>
      <c r="AQ1590" s="116"/>
      <c r="AR1590" s="116"/>
      <c r="AS1590" s="116"/>
      <c r="AT1590" s="116"/>
      <c r="AU1590" s="116"/>
      <c r="AV1590" s="116"/>
      <c r="AW1590" s="116"/>
      <c r="AX1590" s="116"/>
      <c r="AY1590" s="116"/>
      <c r="AZ1590" s="116"/>
      <c r="BA1590" s="116"/>
      <c r="BB1590" s="116"/>
      <c r="BC1590" s="116"/>
      <c r="BD1590" s="116"/>
      <c r="BE1590" s="116"/>
      <c r="BF1590" s="116"/>
      <c r="BG1590" s="116"/>
      <c r="BH1590" s="116"/>
      <c r="BI1590" s="116"/>
      <c r="BJ1590" s="116"/>
      <c r="BK1590" s="116"/>
      <c r="BL1590" s="116"/>
      <c r="BM1590" s="116"/>
      <c r="BN1590" s="116"/>
      <c r="BO1590" s="116"/>
      <c r="BP1590" s="116"/>
      <c r="BQ1590" s="116"/>
      <c r="BR1590" s="116"/>
      <c r="BS1590" s="116"/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</row>
    <row r="1591" spans="1:129" s="108" customFormat="1" ht="18.75" x14ac:dyDescent="0.3">
      <c r="A1591" s="151"/>
      <c r="B1591" s="129"/>
      <c r="C1591" s="150"/>
      <c r="G1591" s="168"/>
      <c r="H1591" s="116"/>
      <c r="I1591" s="116"/>
      <c r="J1591" s="116"/>
      <c r="K1591" s="116"/>
      <c r="L1591" s="116"/>
      <c r="M1591" s="116"/>
      <c r="N1591" s="116"/>
      <c r="O1591" s="116"/>
      <c r="P1591" s="116"/>
      <c r="Q1591" s="116"/>
      <c r="R1591" s="116"/>
      <c r="S1591" s="116"/>
      <c r="T1591" s="116"/>
      <c r="U1591" s="116"/>
      <c r="V1591" s="116"/>
      <c r="W1591" s="116"/>
      <c r="X1591" s="116"/>
      <c r="Y1591" s="116"/>
      <c r="Z1591" s="116"/>
      <c r="AA1591" s="116"/>
      <c r="AB1591" s="116"/>
      <c r="AC1591" s="116"/>
      <c r="AD1591" s="116"/>
      <c r="AE1591" s="116"/>
      <c r="AF1591" s="116"/>
      <c r="AG1591" s="116"/>
      <c r="AH1591" s="116"/>
      <c r="AI1591" s="116"/>
      <c r="AJ1591" s="116"/>
      <c r="AK1591" s="116"/>
      <c r="AL1591" s="116"/>
      <c r="AM1591" s="116"/>
      <c r="AN1591" s="116"/>
      <c r="AO1591" s="116"/>
      <c r="AP1591" s="116"/>
      <c r="AQ1591" s="116"/>
      <c r="AR1591" s="116"/>
      <c r="AS1591" s="116"/>
      <c r="AT1591" s="116"/>
      <c r="AU1591" s="116"/>
      <c r="AV1591" s="116"/>
      <c r="AW1591" s="116"/>
      <c r="AX1591" s="116"/>
      <c r="AY1591" s="116"/>
      <c r="AZ1591" s="116"/>
      <c r="BA1591" s="116"/>
      <c r="BB1591" s="116"/>
      <c r="BC1591" s="116"/>
      <c r="BD1591" s="116"/>
      <c r="BE1591" s="116"/>
      <c r="BF1591" s="116"/>
      <c r="BG1591" s="116"/>
      <c r="BH1591" s="116"/>
      <c r="BI1591" s="116"/>
      <c r="BJ1591" s="116"/>
      <c r="BK1591" s="116"/>
      <c r="BL1591" s="116"/>
      <c r="BM1591" s="116"/>
      <c r="BN1591" s="116"/>
      <c r="BO1591" s="116"/>
      <c r="BP1591" s="116"/>
      <c r="BQ1591" s="116"/>
      <c r="BR1591" s="116"/>
      <c r="BS1591" s="116"/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</row>
    <row r="1592" spans="1:129" x14ac:dyDescent="0.25">
      <c r="G1592" s="168"/>
    </row>
    <row r="1593" spans="1:129" x14ac:dyDescent="0.25">
      <c r="G1593" s="168"/>
    </row>
    <row r="1594" spans="1:129" x14ac:dyDescent="0.25">
      <c r="G1594" s="168"/>
    </row>
    <row r="1595" spans="1:129" x14ac:dyDescent="0.25">
      <c r="G1595" s="168"/>
    </row>
    <row r="1596" spans="1:129" x14ac:dyDescent="0.25">
      <c r="G1596" s="168"/>
    </row>
    <row r="1597" spans="1:129" x14ac:dyDescent="0.25">
      <c r="G1597" s="168"/>
    </row>
    <row r="1598" spans="1:129" x14ac:dyDescent="0.25">
      <c r="G1598" s="168"/>
    </row>
    <row r="1599" spans="1:129" x14ac:dyDescent="0.25">
      <c r="G1599" s="168"/>
    </row>
    <row r="1600" spans="1:129" x14ac:dyDescent="0.25">
      <c r="G1600" s="168"/>
    </row>
    <row r="1601" spans="7:7" x14ac:dyDescent="0.25">
      <c r="G1601" s="168"/>
    </row>
    <row r="1602" spans="7:7" x14ac:dyDescent="0.25">
      <c r="G1602" s="168"/>
    </row>
    <row r="1603" spans="7:7" x14ac:dyDescent="0.25">
      <c r="G1603" s="168"/>
    </row>
    <row r="1604" spans="7:7" x14ac:dyDescent="0.25">
      <c r="G1604" s="168"/>
    </row>
    <row r="1605" spans="7:7" x14ac:dyDescent="0.25">
      <c r="G1605" s="168"/>
    </row>
    <row r="1606" spans="7:7" x14ac:dyDescent="0.25">
      <c r="G1606" s="168"/>
    </row>
    <row r="1607" spans="7:7" x14ac:dyDescent="0.25">
      <c r="G1607" s="168"/>
    </row>
    <row r="1608" spans="7:7" x14ac:dyDescent="0.25">
      <c r="G1608" s="168"/>
    </row>
    <row r="1609" spans="7:7" x14ac:dyDescent="0.25">
      <c r="G1609" s="168"/>
    </row>
    <row r="1610" spans="7:7" x14ac:dyDescent="0.25">
      <c r="G1610" s="168"/>
    </row>
    <row r="1611" spans="7:7" x14ac:dyDescent="0.25">
      <c r="G1611" s="168"/>
    </row>
    <row r="1612" spans="7:7" x14ac:dyDescent="0.25">
      <c r="G1612" s="168"/>
    </row>
    <row r="1613" spans="7:7" x14ac:dyDescent="0.25">
      <c r="G1613" s="168"/>
    </row>
    <row r="1614" spans="7:7" x14ac:dyDescent="0.25">
      <c r="G1614" s="168"/>
    </row>
    <row r="1615" spans="7:7" x14ac:dyDescent="0.25">
      <c r="G1615" s="168"/>
    </row>
    <row r="1616" spans="7:7" x14ac:dyDescent="0.25">
      <c r="G1616" s="168"/>
    </row>
    <row r="1617" spans="7:7" x14ac:dyDescent="0.25">
      <c r="G1617" s="168"/>
    </row>
    <row r="1618" spans="7:7" x14ac:dyDescent="0.25">
      <c r="G1618" s="168"/>
    </row>
    <row r="1619" spans="7:7" x14ac:dyDescent="0.25">
      <c r="G1619" s="168"/>
    </row>
    <row r="1620" spans="7:7" x14ac:dyDescent="0.25">
      <c r="G1620" s="168"/>
    </row>
    <row r="1621" spans="7:7" x14ac:dyDescent="0.25">
      <c r="G1621" s="168"/>
    </row>
    <row r="1622" spans="7:7" x14ac:dyDescent="0.25">
      <c r="G1622" s="168"/>
    </row>
    <row r="1623" spans="7:7" x14ac:dyDescent="0.25">
      <c r="G1623" s="168"/>
    </row>
  </sheetData>
  <autoFilter ref="A12:DY1587">
    <filterColumn colId="1">
      <customFilters>
        <customFilter operator="notEqual" val=" "/>
      </customFilters>
    </filterColumn>
  </autoFilter>
  <mergeCells count="5">
    <mergeCell ref="F1:G1"/>
    <mergeCell ref="E2:G2"/>
    <mergeCell ref="D3:G3"/>
    <mergeCell ref="D4:G4"/>
    <mergeCell ref="A9:G9"/>
  </mergeCells>
  <printOptions horizontalCentered="1"/>
  <pageMargins left="0.70866141732283472" right="0.19685039370078741" top="0.19685039370078741" bottom="0.19685039370078741" header="0.31496062992125984" footer="0.31496062992125984"/>
  <pageSetup paperSize="9" scale="44" fitToHeight="10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0" tint="-4.9989318521683403E-2"/>
    <pageSetUpPr fitToPage="1"/>
  </sheetPr>
  <dimension ref="A1:DP2155"/>
  <sheetViews>
    <sheetView showZeros="0" view="pageBreakPreview" zoomScale="80" zoomScaleNormal="90" zoomScaleSheetLayoutView="80" workbookViewId="0">
      <pane xSplit="7" ySplit="9" topLeftCell="H10" activePane="bottomRight" state="frozen"/>
      <selection activeCell="B1665" sqref="B1665"/>
      <selection pane="topRight" activeCell="B1665" sqref="B1665"/>
      <selection pane="bottomLeft" activeCell="B1665" sqref="B1665"/>
      <selection pane="bottomRight" activeCell="A6" sqref="A1:DP2155"/>
    </sheetView>
  </sheetViews>
  <sheetFormatPr defaultRowHeight="16.5" outlineLevelRow="1" x14ac:dyDescent="0.25"/>
  <cols>
    <col min="1" max="1" width="11.42578125" style="200" customWidth="1"/>
    <col min="2" max="2" width="66.85546875" style="234" customWidth="1"/>
    <col min="3" max="3" width="17.85546875" style="210" customWidth="1"/>
    <col min="4" max="4" width="17.85546875" style="200" customWidth="1"/>
    <col min="5" max="5" width="24.7109375" style="200" customWidth="1"/>
    <col min="6" max="6" width="34" style="200" customWidth="1"/>
    <col min="7" max="7" width="36.85546875" style="200" customWidth="1"/>
    <col min="8" max="16384" width="9.140625" style="200"/>
  </cols>
  <sheetData>
    <row r="1" spans="1:9" ht="23.25" customHeight="1" x14ac:dyDescent="0.25">
      <c r="D1" s="235"/>
      <c r="E1" s="236"/>
      <c r="F1" s="237"/>
      <c r="G1" s="213" t="s">
        <v>3518</v>
      </c>
    </row>
    <row r="2" spans="1:9" ht="67.5" customHeight="1" x14ac:dyDescent="0.25">
      <c r="D2" s="238"/>
      <c r="E2" s="238"/>
      <c r="F2" s="237"/>
      <c r="G2" s="213" t="s">
        <v>132</v>
      </c>
      <c r="H2" s="239"/>
      <c r="I2" s="240"/>
    </row>
    <row r="3" spans="1:9" ht="33.75" customHeight="1" x14ac:dyDescent="0.25">
      <c r="D3" s="238"/>
      <c r="E3" s="238"/>
      <c r="F3" s="238"/>
      <c r="G3" s="208" t="s">
        <v>134</v>
      </c>
    </row>
    <row r="4" spans="1:9" ht="18.75" customHeight="1" x14ac:dyDescent="0.25">
      <c r="D4" s="238"/>
      <c r="E4" s="238"/>
      <c r="F4" s="238"/>
      <c r="G4" s="238"/>
    </row>
    <row r="5" spans="1:9" ht="25.5" customHeight="1" x14ac:dyDescent="0.25">
      <c r="F5" s="241"/>
      <c r="G5" s="241"/>
    </row>
    <row r="6" spans="1:9" ht="59.25" customHeight="1" x14ac:dyDescent="0.25">
      <c r="A6" s="330" t="s">
        <v>3619</v>
      </c>
      <c r="B6" s="330"/>
      <c r="C6" s="331"/>
      <c r="D6" s="330"/>
      <c r="E6" s="330"/>
      <c r="F6" s="330"/>
      <c r="G6" s="330"/>
    </row>
    <row r="8" spans="1:9" ht="49.5" x14ac:dyDescent="0.25">
      <c r="A8" s="164" t="s">
        <v>3519</v>
      </c>
      <c r="B8" s="120" t="s">
        <v>136</v>
      </c>
      <c r="C8" s="112" t="s">
        <v>3520</v>
      </c>
      <c r="D8" s="120" t="s">
        <v>138</v>
      </c>
      <c r="E8" s="120" t="s">
        <v>139</v>
      </c>
      <c r="F8" s="120" t="s">
        <v>3521</v>
      </c>
      <c r="G8" s="120" t="s">
        <v>141</v>
      </c>
    </row>
    <row r="9" spans="1:9" x14ac:dyDescent="0.25">
      <c r="A9" s="165">
        <v>1</v>
      </c>
      <c r="B9" s="165">
        <v>2</v>
      </c>
      <c r="C9" s="177">
        <v>3</v>
      </c>
      <c r="D9" s="165">
        <v>4</v>
      </c>
      <c r="E9" s="165">
        <v>5</v>
      </c>
      <c r="F9" s="165">
        <v>6</v>
      </c>
      <c r="G9" s="165">
        <v>7</v>
      </c>
    </row>
    <row r="10" spans="1:9" s="196" customFormat="1" x14ac:dyDescent="0.25">
      <c r="A10" s="120" t="s">
        <v>142</v>
      </c>
      <c r="B10" s="118" t="s">
        <v>143</v>
      </c>
      <c r="C10" s="113" t="s">
        <v>144</v>
      </c>
      <c r="D10" s="113" t="s">
        <v>144</v>
      </c>
      <c r="E10" s="113">
        <v>493308</v>
      </c>
      <c r="F10" s="113">
        <v>30295.95</v>
      </c>
      <c r="G10" s="113">
        <v>630744.34610999923</v>
      </c>
    </row>
    <row r="11" spans="1:9" s="196" customFormat="1" x14ac:dyDescent="0.25">
      <c r="A11" s="120" t="s">
        <v>145</v>
      </c>
      <c r="B11" s="118" t="s">
        <v>146</v>
      </c>
      <c r="C11" s="113" t="s">
        <v>144</v>
      </c>
      <c r="D11" s="113" t="s">
        <v>144</v>
      </c>
      <c r="E11" s="113">
        <v>28999</v>
      </c>
      <c r="F11" s="113">
        <v>3077.9</v>
      </c>
      <c r="G11" s="113">
        <v>33445.539200000007</v>
      </c>
    </row>
    <row r="12" spans="1:9" s="196" customFormat="1" x14ac:dyDescent="0.25">
      <c r="A12" s="117" t="s">
        <v>147</v>
      </c>
      <c r="B12" s="118" t="s">
        <v>148</v>
      </c>
      <c r="C12" s="113" t="s">
        <v>144</v>
      </c>
      <c r="D12" s="113" t="s">
        <v>144</v>
      </c>
      <c r="E12" s="113">
        <v>28999</v>
      </c>
      <c r="F12" s="113">
        <v>3077.9</v>
      </c>
      <c r="G12" s="113">
        <v>33445.539200000007</v>
      </c>
    </row>
    <row r="13" spans="1:9" s="196" customFormat="1" x14ac:dyDescent="0.25">
      <c r="A13" s="117" t="s">
        <v>149</v>
      </c>
      <c r="B13" s="118" t="s">
        <v>150</v>
      </c>
      <c r="C13" s="113" t="s">
        <v>144</v>
      </c>
      <c r="D13" s="113" t="s">
        <v>144</v>
      </c>
      <c r="E13" s="113">
        <f>E14+E16+E18+E20+E22+E24</f>
        <v>0</v>
      </c>
      <c r="F13" s="113">
        <f>F14+F16+F18+F20+F22+F24</f>
        <v>0</v>
      </c>
      <c r="G13" s="113">
        <f>G14+G16+G18+G20+G22+G24</f>
        <v>0</v>
      </c>
    </row>
    <row r="14" spans="1:9" s="196" customFormat="1" ht="33" x14ac:dyDescent="0.25">
      <c r="A14" s="117" t="s">
        <v>151</v>
      </c>
      <c r="B14" s="118" t="s">
        <v>3522</v>
      </c>
      <c r="C14" s="113" t="s">
        <v>144</v>
      </c>
      <c r="D14" s="113" t="s">
        <v>144</v>
      </c>
      <c r="E14" s="113">
        <f>SUBTOTAL(9,E15)</f>
        <v>0</v>
      </c>
      <c r="F14" s="113">
        <f>SUBTOTAL(9,F15)</f>
        <v>0</v>
      </c>
      <c r="G14" s="113">
        <f>SUBTOTAL(9,G15)</f>
        <v>0</v>
      </c>
    </row>
    <row r="15" spans="1:9" s="156" customFormat="1" hidden="1" x14ac:dyDescent="0.25">
      <c r="A15" s="117" t="s">
        <v>153</v>
      </c>
      <c r="B15" s="118"/>
      <c r="C15" s="121"/>
      <c r="D15" s="119"/>
      <c r="E15" s="113"/>
      <c r="F15" s="113"/>
      <c r="G15" s="113"/>
    </row>
    <row r="16" spans="1:9" s="196" customFormat="1" x14ac:dyDescent="0.25">
      <c r="A16" s="117" t="s">
        <v>154</v>
      </c>
      <c r="B16" s="118" t="s">
        <v>3523</v>
      </c>
      <c r="C16" s="113" t="s">
        <v>144</v>
      </c>
      <c r="D16" s="113" t="s">
        <v>144</v>
      </c>
      <c r="E16" s="113">
        <f>SUBTOTAL(9,E17)</f>
        <v>0</v>
      </c>
      <c r="F16" s="113">
        <f>SUBTOTAL(9,F17)</f>
        <v>0</v>
      </c>
      <c r="G16" s="113"/>
    </row>
    <row r="17" spans="1:8" s="156" customFormat="1" hidden="1" x14ac:dyDescent="0.25">
      <c r="A17" s="117" t="s">
        <v>153</v>
      </c>
      <c r="B17" s="118"/>
      <c r="C17" s="121"/>
      <c r="D17" s="119"/>
      <c r="E17" s="113"/>
      <c r="F17" s="113"/>
      <c r="G17" s="113"/>
    </row>
    <row r="18" spans="1:8" s="196" customFormat="1" x14ac:dyDescent="0.25">
      <c r="A18" s="117" t="s">
        <v>156</v>
      </c>
      <c r="B18" s="118" t="s">
        <v>3524</v>
      </c>
      <c r="C18" s="113" t="s">
        <v>144</v>
      </c>
      <c r="D18" s="113" t="s">
        <v>144</v>
      </c>
      <c r="E18" s="113">
        <f>SUBTOTAL(9,E19)</f>
        <v>0</v>
      </c>
      <c r="F18" s="113">
        <f>SUBTOTAL(9,F19)</f>
        <v>0</v>
      </c>
      <c r="G18" s="113">
        <f>SUBTOTAL(9,G19)</f>
        <v>0</v>
      </c>
    </row>
    <row r="19" spans="1:8" s="156" customFormat="1" hidden="1" x14ac:dyDescent="0.25">
      <c r="A19" s="117" t="s">
        <v>153</v>
      </c>
      <c r="B19" s="118"/>
      <c r="C19" s="121"/>
      <c r="D19" s="119"/>
      <c r="E19" s="113"/>
      <c r="F19" s="113"/>
      <c r="G19" s="113"/>
    </row>
    <row r="20" spans="1:8" s="196" customFormat="1" x14ac:dyDescent="0.25">
      <c r="A20" s="117" t="s">
        <v>158</v>
      </c>
      <c r="B20" s="118" t="s">
        <v>3525</v>
      </c>
      <c r="C20" s="113" t="s">
        <v>144</v>
      </c>
      <c r="D20" s="113" t="s">
        <v>144</v>
      </c>
      <c r="E20" s="113">
        <f>SUBTOTAL(9,E21)</f>
        <v>0</v>
      </c>
      <c r="F20" s="113">
        <f>SUBTOTAL(9,F21)</f>
        <v>0</v>
      </c>
      <c r="G20" s="113">
        <f>SUBTOTAL(9,G21)</f>
        <v>0</v>
      </c>
    </row>
    <row r="21" spans="1:8" s="156" customFormat="1" ht="23.25" hidden="1" customHeight="1" x14ac:dyDescent="0.25">
      <c r="A21" s="117" t="s">
        <v>153</v>
      </c>
      <c r="B21" s="118"/>
      <c r="C21" s="121"/>
      <c r="D21" s="119"/>
      <c r="E21" s="113"/>
      <c r="F21" s="113"/>
      <c r="G21" s="113"/>
    </row>
    <row r="22" spans="1:8" s="242" customFormat="1" ht="33" x14ac:dyDescent="0.25">
      <c r="A22" s="117" t="s">
        <v>160</v>
      </c>
      <c r="B22" s="118" t="s">
        <v>3526</v>
      </c>
      <c r="C22" s="113" t="s">
        <v>144</v>
      </c>
      <c r="D22" s="113" t="s">
        <v>144</v>
      </c>
      <c r="E22" s="113">
        <f>SUBTOTAL(9,E23)</f>
        <v>0</v>
      </c>
      <c r="F22" s="113">
        <f>SUBTOTAL(9,F23)</f>
        <v>0</v>
      </c>
      <c r="G22" s="113">
        <f>SUBTOTAL(9,G23)</f>
        <v>0</v>
      </c>
      <c r="H22" s="196"/>
    </row>
    <row r="23" spans="1:8" s="167" customFormat="1" hidden="1" x14ac:dyDescent="0.25">
      <c r="A23" s="117" t="s">
        <v>153</v>
      </c>
      <c r="B23" s="118"/>
      <c r="C23" s="121"/>
      <c r="D23" s="119"/>
      <c r="E23" s="113"/>
      <c r="F23" s="113"/>
      <c r="G23" s="113"/>
      <c r="H23" s="156"/>
    </row>
    <row r="24" spans="1:8" s="242" customFormat="1" x14ac:dyDescent="0.25">
      <c r="A24" s="117" t="s">
        <v>162</v>
      </c>
      <c r="B24" s="118" t="s">
        <v>3527</v>
      </c>
      <c r="C24" s="113" t="s">
        <v>144</v>
      </c>
      <c r="D24" s="113" t="s">
        <v>144</v>
      </c>
      <c r="E24" s="113">
        <f>SUBTOTAL(9,E25)</f>
        <v>0</v>
      </c>
      <c r="F24" s="113">
        <f>SUBTOTAL(9,F25)</f>
        <v>0</v>
      </c>
      <c r="G24" s="113">
        <f>SUBTOTAL(9,G25)</f>
        <v>0</v>
      </c>
      <c r="H24" s="196"/>
    </row>
    <row r="25" spans="1:8" s="167" customFormat="1" hidden="1" x14ac:dyDescent="0.25">
      <c r="A25" s="103" t="s">
        <v>153</v>
      </c>
      <c r="B25" s="114"/>
      <c r="C25" s="106"/>
      <c r="D25" s="106"/>
      <c r="E25" s="106"/>
      <c r="F25" s="106"/>
      <c r="G25" s="113"/>
      <c r="H25" s="156"/>
    </row>
    <row r="26" spans="1:8" s="242" customFormat="1" x14ac:dyDescent="0.25">
      <c r="A26" s="117" t="s">
        <v>164</v>
      </c>
      <c r="B26" s="118" t="s">
        <v>165</v>
      </c>
      <c r="C26" s="113" t="s">
        <v>144</v>
      </c>
      <c r="D26" s="113" t="s">
        <v>144</v>
      </c>
      <c r="E26" s="113">
        <f>E27+E29+E31+E33+E35+E37</f>
        <v>0</v>
      </c>
      <c r="F26" s="113">
        <f>F27+F29+F31+F33+F35+F37</f>
        <v>0</v>
      </c>
      <c r="G26" s="113">
        <f>G27+G29+G31+G33+G35+G37</f>
        <v>0</v>
      </c>
      <c r="H26" s="196"/>
    </row>
    <row r="27" spans="1:8" s="242" customFormat="1" ht="33" x14ac:dyDescent="0.25">
      <c r="A27" s="117" t="s">
        <v>166</v>
      </c>
      <c r="B27" s="118" t="s">
        <v>3522</v>
      </c>
      <c r="C27" s="113" t="s">
        <v>144</v>
      </c>
      <c r="D27" s="113" t="s">
        <v>144</v>
      </c>
      <c r="E27" s="113">
        <f>SUBTOTAL(9,E28)</f>
        <v>0</v>
      </c>
      <c r="F27" s="113">
        <f>SUBTOTAL(9,F28)</f>
        <v>0</v>
      </c>
      <c r="G27" s="113">
        <f>SUBTOTAL(9,G28)</f>
        <v>0</v>
      </c>
      <c r="H27" s="196"/>
    </row>
    <row r="28" spans="1:8" s="167" customFormat="1" hidden="1" x14ac:dyDescent="0.25">
      <c r="A28" s="117" t="s">
        <v>153</v>
      </c>
      <c r="B28" s="118"/>
      <c r="C28" s="121"/>
      <c r="D28" s="119"/>
      <c r="E28" s="113"/>
      <c r="F28" s="113"/>
      <c r="G28" s="113"/>
      <c r="H28" s="156"/>
    </row>
    <row r="29" spans="1:8" s="242" customFormat="1" x14ac:dyDescent="0.25">
      <c r="A29" s="117" t="s">
        <v>167</v>
      </c>
      <c r="B29" s="118" t="s">
        <v>3523</v>
      </c>
      <c r="C29" s="113" t="s">
        <v>144</v>
      </c>
      <c r="D29" s="113" t="s">
        <v>144</v>
      </c>
      <c r="E29" s="113">
        <f>SUBTOTAL(9,E30)</f>
        <v>0</v>
      </c>
      <c r="F29" s="113">
        <f>SUBTOTAL(9,F30)</f>
        <v>0</v>
      </c>
      <c r="G29" s="113">
        <f>SUBTOTAL(9,G30)</f>
        <v>0</v>
      </c>
      <c r="H29" s="196"/>
    </row>
    <row r="30" spans="1:8" s="167" customFormat="1" hidden="1" x14ac:dyDescent="0.25">
      <c r="A30" s="117" t="s">
        <v>153</v>
      </c>
      <c r="B30" s="118"/>
      <c r="C30" s="121"/>
      <c r="D30" s="119"/>
      <c r="E30" s="113"/>
      <c r="F30" s="113"/>
      <c r="G30" s="113"/>
      <c r="H30" s="156"/>
    </row>
    <row r="31" spans="1:8" s="242" customFormat="1" x14ac:dyDescent="0.25">
      <c r="A31" s="117" t="s">
        <v>168</v>
      </c>
      <c r="B31" s="118" t="s">
        <v>3524</v>
      </c>
      <c r="C31" s="113" t="s">
        <v>144</v>
      </c>
      <c r="D31" s="113" t="s">
        <v>144</v>
      </c>
      <c r="E31" s="113">
        <f>SUBTOTAL(9,E32)</f>
        <v>0</v>
      </c>
      <c r="F31" s="113">
        <f>SUBTOTAL(9,F32)</f>
        <v>0</v>
      </c>
      <c r="G31" s="113">
        <f>SUBTOTAL(9,G32)</f>
        <v>0</v>
      </c>
      <c r="H31" s="196"/>
    </row>
    <row r="32" spans="1:8" s="167" customFormat="1" hidden="1" x14ac:dyDescent="0.25">
      <c r="A32" s="117" t="s">
        <v>153</v>
      </c>
      <c r="B32" s="118"/>
      <c r="C32" s="121"/>
      <c r="D32" s="119"/>
      <c r="E32" s="113"/>
      <c r="F32" s="113"/>
      <c r="G32" s="113"/>
      <c r="H32" s="156"/>
    </row>
    <row r="33" spans="1:8" s="242" customFormat="1" x14ac:dyDescent="0.25">
      <c r="A33" s="117" t="s">
        <v>169</v>
      </c>
      <c r="B33" s="118" t="s">
        <v>3525</v>
      </c>
      <c r="C33" s="113" t="s">
        <v>144</v>
      </c>
      <c r="D33" s="113" t="s">
        <v>144</v>
      </c>
      <c r="E33" s="113">
        <f>SUBTOTAL(9,E34)</f>
        <v>0</v>
      </c>
      <c r="F33" s="113">
        <f>SUBTOTAL(9,F34)</f>
        <v>0</v>
      </c>
      <c r="G33" s="113">
        <f>SUBTOTAL(9,G34)</f>
        <v>0</v>
      </c>
      <c r="H33" s="196"/>
    </row>
    <row r="34" spans="1:8" s="167" customFormat="1" hidden="1" x14ac:dyDescent="0.25">
      <c r="A34" s="117" t="s">
        <v>153</v>
      </c>
      <c r="B34" s="118"/>
      <c r="C34" s="121"/>
      <c r="D34" s="119"/>
      <c r="E34" s="113"/>
      <c r="F34" s="113"/>
      <c r="G34" s="113"/>
      <c r="H34" s="156"/>
    </row>
    <row r="35" spans="1:8" s="196" customFormat="1" ht="33" x14ac:dyDescent="0.25">
      <c r="A35" s="117" t="s">
        <v>170</v>
      </c>
      <c r="B35" s="118" t="s">
        <v>3526</v>
      </c>
      <c r="C35" s="113" t="s">
        <v>144</v>
      </c>
      <c r="D35" s="113" t="s">
        <v>144</v>
      </c>
      <c r="E35" s="113">
        <f>SUBTOTAL(9,E36)</f>
        <v>0</v>
      </c>
      <c r="F35" s="113">
        <f>SUBTOTAL(9,F36)</f>
        <v>0</v>
      </c>
      <c r="G35" s="113">
        <f>SUBTOTAL(9,G36)</f>
        <v>0</v>
      </c>
    </row>
    <row r="36" spans="1:8" s="156" customFormat="1" hidden="1" x14ac:dyDescent="0.25">
      <c r="A36" s="117" t="s">
        <v>153</v>
      </c>
      <c r="B36" s="118"/>
      <c r="C36" s="121"/>
      <c r="D36" s="119"/>
      <c r="E36" s="113"/>
      <c r="F36" s="113"/>
      <c r="G36" s="113"/>
    </row>
    <row r="37" spans="1:8" s="196" customFormat="1" x14ac:dyDescent="0.25">
      <c r="A37" s="117" t="s">
        <v>171</v>
      </c>
      <c r="B37" s="118" t="s">
        <v>3527</v>
      </c>
      <c r="C37" s="113" t="s">
        <v>144</v>
      </c>
      <c r="D37" s="113" t="s">
        <v>144</v>
      </c>
      <c r="E37" s="113">
        <f>SUBTOTAL(9,E38)</f>
        <v>0</v>
      </c>
      <c r="F37" s="113">
        <f>SUBTOTAL(9,F38)</f>
        <v>0</v>
      </c>
      <c r="G37" s="113">
        <f>SUBTOTAL(9,G38)</f>
        <v>0</v>
      </c>
    </row>
    <row r="38" spans="1:8" s="156" customFormat="1" hidden="1" x14ac:dyDescent="0.25">
      <c r="A38" s="117" t="s">
        <v>153</v>
      </c>
      <c r="B38" s="118"/>
      <c r="C38" s="121"/>
      <c r="D38" s="119"/>
      <c r="E38" s="113"/>
      <c r="F38" s="113"/>
      <c r="G38" s="113"/>
    </row>
    <row r="39" spans="1:8" s="196" customFormat="1" x14ac:dyDescent="0.25">
      <c r="A39" s="117" t="s">
        <v>172</v>
      </c>
      <c r="B39" s="118" t="s">
        <v>173</v>
      </c>
      <c r="C39" s="113" t="s">
        <v>144</v>
      </c>
      <c r="D39" s="113" t="s">
        <v>144</v>
      </c>
      <c r="E39" s="113">
        <v>28999</v>
      </c>
      <c r="F39" s="113">
        <v>3077.9</v>
      </c>
      <c r="G39" s="113">
        <v>33445.539200000007</v>
      </c>
    </row>
    <row r="40" spans="1:8" s="196" customFormat="1" ht="33" x14ac:dyDescent="0.25">
      <c r="A40" s="117" t="s">
        <v>174</v>
      </c>
      <c r="B40" s="118" t="s">
        <v>3522</v>
      </c>
      <c r="C40" s="113" t="s">
        <v>144</v>
      </c>
      <c r="D40" s="113" t="s">
        <v>144</v>
      </c>
      <c r="E40" s="113">
        <v>294</v>
      </c>
      <c r="F40" s="113">
        <v>67</v>
      </c>
      <c r="G40" s="113">
        <v>449.49680999999998</v>
      </c>
    </row>
    <row r="41" spans="1:8" s="196" customFormat="1" outlineLevel="1" x14ac:dyDescent="0.25">
      <c r="A41" s="117"/>
      <c r="B41" s="118" t="s">
        <v>1773</v>
      </c>
      <c r="C41" s="112">
        <v>2019</v>
      </c>
      <c r="D41" s="113">
        <v>0.4</v>
      </c>
      <c r="E41" s="113">
        <v>13</v>
      </c>
      <c r="F41" s="113">
        <v>22</v>
      </c>
      <c r="G41" s="113">
        <v>81.114809999999991</v>
      </c>
    </row>
    <row r="42" spans="1:8" s="196" customFormat="1" outlineLevel="1" x14ac:dyDescent="0.25">
      <c r="A42" s="117"/>
      <c r="B42" s="118" t="s">
        <v>1775</v>
      </c>
      <c r="C42" s="112">
        <v>2019</v>
      </c>
      <c r="D42" s="113">
        <v>0.4</v>
      </c>
      <c r="E42" s="113">
        <v>58</v>
      </c>
      <c r="F42" s="113">
        <v>15</v>
      </c>
      <c r="G42" s="113">
        <v>97.147890000000004</v>
      </c>
    </row>
    <row r="43" spans="1:8" s="196" customFormat="1" outlineLevel="1" x14ac:dyDescent="0.25">
      <c r="A43" s="117"/>
      <c r="B43" s="118" t="s">
        <v>1777</v>
      </c>
      <c r="C43" s="112">
        <v>2019</v>
      </c>
      <c r="D43" s="113">
        <v>0.4</v>
      </c>
      <c r="E43" s="113">
        <v>178</v>
      </c>
      <c r="F43" s="113">
        <v>15</v>
      </c>
      <c r="G43" s="113">
        <v>175.92257999999998</v>
      </c>
    </row>
    <row r="44" spans="1:8" s="196" customFormat="1" outlineLevel="1" x14ac:dyDescent="0.25">
      <c r="A44" s="117"/>
      <c r="B44" s="118" t="s">
        <v>1778</v>
      </c>
      <c r="C44" s="112">
        <v>2019</v>
      </c>
      <c r="D44" s="113">
        <v>0.4</v>
      </c>
      <c r="E44" s="113">
        <v>45</v>
      </c>
      <c r="F44" s="113">
        <v>15</v>
      </c>
      <c r="G44" s="113">
        <v>95.311530000000005</v>
      </c>
    </row>
    <row r="45" spans="1:8" s="156" customFormat="1" hidden="1" x14ac:dyDescent="0.25">
      <c r="A45" s="117" t="s">
        <v>153</v>
      </c>
      <c r="B45" s="118"/>
      <c r="C45" s="121"/>
      <c r="D45" s="119"/>
      <c r="E45" s="113"/>
      <c r="F45" s="113"/>
      <c r="G45" s="113"/>
    </row>
    <row r="46" spans="1:8" s="196" customFormat="1" x14ac:dyDescent="0.25">
      <c r="A46" s="117" t="s">
        <v>185</v>
      </c>
      <c r="B46" s="118" t="s">
        <v>3523</v>
      </c>
      <c r="C46" s="113" t="s">
        <v>144</v>
      </c>
      <c r="D46" s="113" t="s">
        <v>144</v>
      </c>
      <c r="E46" s="113">
        <v>8809</v>
      </c>
      <c r="F46" s="113">
        <v>1061</v>
      </c>
      <c r="G46" s="113">
        <v>10321.9686</v>
      </c>
    </row>
    <row r="47" spans="1:8" s="196" customFormat="1" outlineLevel="1" x14ac:dyDescent="0.25">
      <c r="A47" s="117"/>
      <c r="B47" s="118" t="s">
        <v>1770</v>
      </c>
      <c r="C47" s="112">
        <v>2019</v>
      </c>
      <c r="D47" s="113">
        <v>0.4</v>
      </c>
      <c r="E47" s="113">
        <v>31</v>
      </c>
      <c r="F47" s="113">
        <v>7</v>
      </c>
      <c r="G47" s="113">
        <v>136.86025000000001</v>
      </c>
    </row>
    <row r="48" spans="1:8" s="196" customFormat="1" outlineLevel="1" x14ac:dyDescent="0.25">
      <c r="A48" s="117"/>
      <c r="B48" s="118" t="s">
        <v>1771</v>
      </c>
      <c r="C48" s="112">
        <v>2019</v>
      </c>
      <c r="D48" s="113">
        <v>0.4</v>
      </c>
      <c r="E48" s="113">
        <v>13</v>
      </c>
      <c r="F48" s="113">
        <v>15</v>
      </c>
      <c r="G48" s="113">
        <v>106.48098000000002</v>
      </c>
    </row>
    <row r="49" spans="1:8" s="196" customFormat="1" outlineLevel="1" x14ac:dyDescent="0.25">
      <c r="A49" s="117"/>
      <c r="B49" s="118" t="s">
        <v>1772</v>
      </c>
      <c r="C49" s="112">
        <v>2019</v>
      </c>
      <c r="D49" s="113">
        <v>0.4</v>
      </c>
      <c r="E49" s="113">
        <v>137</v>
      </c>
      <c r="F49" s="113">
        <v>50</v>
      </c>
      <c r="G49" s="113">
        <v>154.96641</v>
      </c>
    </row>
    <row r="50" spans="1:8" s="196" customFormat="1" outlineLevel="1" x14ac:dyDescent="0.25">
      <c r="A50" s="117"/>
      <c r="B50" s="118" t="s">
        <v>1774</v>
      </c>
      <c r="C50" s="112">
        <v>2019</v>
      </c>
      <c r="D50" s="113">
        <v>0.4</v>
      </c>
      <c r="E50" s="113">
        <v>567</v>
      </c>
      <c r="F50" s="113">
        <v>15</v>
      </c>
      <c r="G50" s="113">
        <v>446.24278999999996</v>
      </c>
    </row>
    <row r="51" spans="1:8" s="196" customFormat="1" outlineLevel="1" x14ac:dyDescent="0.25">
      <c r="A51" s="117"/>
      <c r="B51" s="118" t="s">
        <v>1776</v>
      </c>
      <c r="C51" s="112">
        <v>2019</v>
      </c>
      <c r="D51" s="113">
        <v>0.4</v>
      </c>
      <c r="E51" s="113">
        <v>211</v>
      </c>
      <c r="F51" s="113">
        <v>15</v>
      </c>
      <c r="G51" s="113">
        <v>248.55745000000002</v>
      </c>
    </row>
    <row r="52" spans="1:8" s="196" customFormat="1" outlineLevel="1" x14ac:dyDescent="0.25">
      <c r="A52" s="117"/>
      <c r="B52" s="118" t="s">
        <v>1779</v>
      </c>
      <c r="C52" s="112">
        <v>2019</v>
      </c>
      <c r="D52" s="113">
        <v>0.4</v>
      </c>
      <c r="E52" s="113">
        <v>13</v>
      </c>
      <c r="F52" s="113">
        <v>15</v>
      </c>
      <c r="G52" s="113">
        <v>47.337129999999995</v>
      </c>
    </row>
    <row r="53" spans="1:8" s="196" customFormat="1" outlineLevel="1" x14ac:dyDescent="0.25">
      <c r="A53" s="117"/>
      <c r="B53" s="118" t="s">
        <v>1780</v>
      </c>
      <c r="C53" s="112">
        <v>2019</v>
      </c>
      <c r="D53" s="113">
        <v>0.4</v>
      </c>
      <c r="E53" s="113">
        <v>15</v>
      </c>
      <c r="F53" s="113">
        <v>15</v>
      </c>
      <c r="G53" s="113">
        <v>45.960059999999999</v>
      </c>
    </row>
    <row r="54" spans="1:8" s="196" customFormat="1" outlineLevel="1" x14ac:dyDescent="0.25">
      <c r="A54" s="117"/>
      <c r="B54" s="118" t="s">
        <v>1781</v>
      </c>
      <c r="C54" s="112">
        <v>2019</v>
      </c>
      <c r="D54" s="113">
        <v>0.4</v>
      </c>
      <c r="E54" s="113">
        <v>43</v>
      </c>
      <c r="F54" s="113">
        <v>15</v>
      </c>
      <c r="G54" s="113">
        <v>66.904309999999995</v>
      </c>
    </row>
    <row r="55" spans="1:8" s="196" customFormat="1" outlineLevel="1" x14ac:dyDescent="0.25">
      <c r="A55" s="117"/>
      <c r="B55" s="118" t="s">
        <v>1782</v>
      </c>
      <c r="C55" s="112">
        <v>2019</v>
      </c>
      <c r="D55" s="113">
        <v>0.4</v>
      </c>
      <c r="E55" s="113">
        <v>130</v>
      </c>
      <c r="F55" s="113">
        <v>10</v>
      </c>
      <c r="G55" s="113">
        <v>107.78489</v>
      </c>
    </row>
    <row r="56" spans="1:8" s="196" customFormat="1" outlineLevel="1" x14ac:dyDescent="0.25">
      <c r="A56" s="117"/>
      <c r="B56" s="118" t="s">
        <v>1783</v>
      </c>
      <c r="C56" s="112">
        <v>2019</v>
      </c>
      <c r="D56" s="113">
        <v>0.4</v>
      </c>
      <c r="E56" s="113">
        <v>58</v>
      </c>
      <c r="F56" s="113">
        <v>15</v>
      </c>
      <c r="G56" s="113">
        <v>111.45415</v>
      </c>
    </row>
    <row r="57" spans="1:8" s="196" customFormat="1" outlineLevel="1" x14ac:dyDescent="0.25">
      <c r="A57" s="117"/>
      <c r="B57" s="118" t="s">
        <v>1784</v>
      </c>
      <c r="C57" s="112">
        <v>2019</v>
      </c>
      <c r="D57" s="113">
        <v>0.4</v>
      </c>
      <c r="E57" s="113">
        <v>32</v>
      </c>
      <c r="F57" s="113">
        <v>15</v>
      </c>
      <c r="G57" s="113">
        <v>106.17717</v>
      </c>
    </row>
    <row r="58" spans="1:8" s="196" customFormat="1" outlineLevel="1" x14ac:dyDescent="0.25">
      <c r="A58" s="117"/>
      <c r="B58" s="118" t="s">
        <v>1785</v>
      </c>
      <c r="C58" s="112">
        <v>2019</v>
      </c>
      <c r="D58" s="113">
        <v>0.4</v>
      </c>
      <c r="E58" s="113">
        <v>19</v>
      </c>
      <c r="F58" s="113">
        <v>30</v>
      </c>
      <c r="G58" s="113">
        <v>61.573389999999996</v>
      </c>
    </row>
    <row r="59" spans="1:8" s="196" customFormat="1" outlineLevel="1" x14ac:dyDescent="0.25">
      <c r="A59" s="117"/>
      <c r="B59" s="118" t="s">
        <v>1786</v>
      </c>
      <c r="C59" s="112">
        <v>2019</v>
      </c>
      <c r="D59" s="113">
        <v>0.4</v>
      </c>
      <c r="E59" s="113">
        <v>240</v>
      </c>
      <c r="F59" s="113">
        <v>15</v>
      </c>
      <c r="G59" s="113">
        <v>280.36547999999999</v>
      </c>
    </row>
    <row r="60" spans="1:8" s="196" customFormat="1" outlineLevel="1" x14ac:dyDescent="0.25">
      <c r="A60" s="117"/>
      <c r="B60" s="118"/>
      <c r="C60" s="121"/>
      <c r="D60" s="119"/>
      <c r="E60" s="113"/>
      <c r="F60" s="113"/>
      <c r="G60" s="113"/>
      <c r="H60" s="200"/>
    </row>
    <row r="61" spans="1:8" s="196" customFormat="1" outlineLevel="1" x14ac:dyDescent="0.25">
      <c r="A61" s="117"/>
      <c r="B61" s="111" t="s">
        <v>1769</v>
      </c>
      <c r="C61" s="112">
        <v>2018</v>
      </c>
      <c r="D61" s="113">
        <v>0.4</v>
      </c>
      <c r="E61" s="113">
        <v>64</v>
      </c>
      <c r="F61" s="113">
        <v>10</v>
      </c>
      <c r="G61" s="113">
        <v>116.95944</v>
      </c>
    </row>
    <row r="62" spans="1:8" s="196" customFormat="1" outlineLevel="1" x14ac:dyDescent="0.25">
      <c r="A62" s="117"/>
      <c r="B62" s="118" t="s">
        <v>1735</v>
      </c>
      <c r="C62" s="112">
        <v>2017</v>
      </c>
      <c r="D62" s="113">
        <v>10</v>
      </c>
      <c r="E62" s="113">
        <v>110</v>
      </c>
      <c r="F62" s="113">
        <v>15</v>
      </c>
      <c r="G62" s="113">
        <v>193.73983000000001</v>
      </c>
    </row>
    <row r="63" spans="1:8" s="196" customFormat="1" outlineLevel="1" x14ac:dyDescent="0.25">
      <c r="A63" s="117"/>
      <c r="B63" s="118" t="s">
        <v>1736</v>
      </c>
      <c r="C63" s="112">
        <v>2017</v>
      </c>
      <c r="D63" s="113">
        <v>0.4</v>
      </c>
      <c r="E63" s="113">
        <v>439</v>
      </c>
      <c r="F63" s="113">
        <v>60</v>
      </c>
      <c r="G63" s="113">
        <v>490.50864000000001</v>
      </c>
    </row>
    <row r="64" spans="1:8" s="196" customFormat="1" outlineLevel="1" x14ac:dyDescent="0.25">
      <c r="A64" s="117"/>
      <c r="B64" s="118" t="s">
        <v>1737</v>
      </c>
      <c r="C64" s="112">
        <v>2017</v>
      </c>
      <c r="D64" s="113">
        <v>0.4</v>
      </c>
      <c r="E64" s="113">
        <v>265</v>
      </c>
      <c r="F64" s="113">
        <v>15</v>
      </c>
      <c r="G64" s="113">
        <v>255.76526000000001</v>
      </c>
    </row>
    <row r="65" spans="1:7" s="196" customFormat="1" outlineLevel="1" x14ac:dyDescent="0.25">
      <c r="A65" s="117"/>
      <c r="B65" s="118" t="s">
        <v>1738</v>
      </c>
      <c r="C65" s="112">
        <v>2017</v>
      </c>
      <c r="D65" s="113">
        <v>0.4</v>
      </c>
      <c r="E65" s="113">
        <v>104</v>
      </c>
      <c r="F65" s="113">
        <v>80</v>
      </c>
      <c r="G65" s="113">
        <v>262.02438000000001</v>
      </c>
    </row>
    <row r="66" spans="1:7" s="196" customFormat="1" outlineLevel="1" x14ac:dyDescent="0.25">
      <c r="A66" s="117"/>
      <c r="B66" s="118" t="s">
        <v>1739</v>
      </c>
      <c r="C66" s="112">
        <v>2017</v>
      </c>
      <c r="D66" s="113">
        <v>0.4</v>
      </c>
      <c r="E66" s="113">
        <v>217</v>
      </c>
      <c r="F66" s="113">
        <v>15</v>
      </c>
      <c r="G66" s="113">
        <v>150.06428</v>
      </c>
    </row>
    <row r="67" spans="1:7" s="196" customFormat="1" outlineLevel="1" x14ac:dyDescent="0.25">
      <c r="A67" s="117"/>
      <c r="B67" s="118" t="s">
        <v>1740</v>
      </c>
      <c r="C67" s="112">
        <v>2017</v>
      </c>
      <c r="D67" s="113">
        <v>0.4</v>
      </c>
      <c r="E67" s="113">
        <v>146</v>
      </c>
      <c r="F67" s="113">
        <v>30</v>
      </c>
      <c r="G67" s="113">
        <v>171.98204999999999</v>
      </c>
    </row>
    <row r="68" spans="1:7" s="196" customFormat="1" outlineLevel="1" x14ac:dyDescent="0.25">
      <c r="A68" s="117"/>
      <c r="B68" s="118" t="s">
        <v>1741</v>
      </c>
      <c r="C68" s="112">
        <v>2017</v>
      </c>
      <c r="D68" s="113">
        <v>0.4</v>
      </c>
      <c r="E68" s="113">
        <v>197</v>
      </c>
      <c r="F68" s="113">
        <v>15</v>
      </c>
      <c r="G68" s="113">
        <v>321.34438999999998</v>
      </c>
    </row>
    <row r="69" spans="1:7" s="196" customFormat="1" outlineLevel="1" x14ac:dyDescent="0.25">
      <c r="A69" s="117"/>
      <c r="B69" s="118" t="s">
        <v>1742</v>
      </c>
      <c r="C69" s="112">
        <v>2017</v>
      </c>
      <c r="D69" s="113">
        <v>0.4</v>
      </c>
      <c r="E69" s="113">
        <v>228</v>
      </c>
      <c r="F69" s="113">
        <v>15</v>
      </c>
      <c r="G69" s="113">
        <v>101.42094</v>
      </c>
    </row>
    <row r="70" spans="1:7" s="196" customFormat="1" outlineLevel="1" x14ac:dyDescent="0.25">
      <c r="A70" s="117"/>
      <c r="B70" s="118" t="s">
        <v>1743</v>
      </c>
      <c r="C70" s="112">
        <v>2017</v>
      </c>
      <c r="D70" s="113">
        <v>0.4</v>
      </c>
      <c r="E70" s="113">
        <v>84</v>
      </c>
      <c r="F70" s="113">
        <v>15</v>
      </c>
      <c r="G70" s="113">
        <v>53.552160000000001</v>
      </c>
    </row>
    <row r="71" spans="1:7" s="196" customFormat="1" outlineLevel="1" x14ac:dyDescent="0.25">
      <c r="A71" s="117"/>
      <c r="B71" s="118" t="s">
        <v>1744</v>
      </c>
      <c r="C71" s="112">
        <v>2017</v>
      </c>
      <c r="D71" s="113">
        <v>0.4</v>
      </c>
      <c r="E71" s="113">
        <v>399</v>
      </c>
      <c r="F71" s="113">
        <v>30</v>
      </c>
      <c r="G71" s="113">
        <v>311.36644999999999</v>
      </c>
    </row>
    <row r="72" spans="1:7" s="196" customFormat="1" outlineLevel="1" x14ac:dyDescent="0.25">
      <c r="A72" s="117"/>
      <c r="B72" s="118" t="s">
        <v>1745</v>
      </c>
      <c r="C72" s="112">
        <v>2017</v>
      </c>
      <c r="D72" s="113">
        <v>0.4</v>
      </c>
      <c r="E72" s="113">
        <v>28</v>
      </c>
      <c r="F72" s="113">
        <v>15</v>
      </c>
      <c r="G72" s="113">
        <v>85.594089999999994</v>
      </c>
    </row>
    <row r="73" spans="1:7" s="196" customFormat="1" outlineLevel="1" x14ac:dyDescent="0.25">
      <c r="A73" s="117"/>
      <c r="B73" s="118" t="s">
        <v>1746</v>
      </c>
      <c r="C73" s="112">
        <v>2017</v>
      </c>
      <c r="D73" s="113">
        <v>0.4</v>
      </c>
      <c r="E73" s="113">
        <v>149</v>
      </c>
      <c r="F73" s="113">
        <v>15</v>
      </c>
      <c r="G73" s="113">
        <v>232.87044</v>
      </c>
    </row>
    <row r="74" spans="1:7" s="196" customFormat="1" outlineLevel="1" x14ac:dyDescent="0.25">
      <c r="A74" s="117"/>
      <c r="B74" s="118" t="s">
        <v>1185</v>
      </c>
      <c r="C74" s="112">
        <v>2017</v>
      </c>
      <c r="D74" s="113">
        <v>0.4</v>
      </c>
      <c r="E74" s="113">
        <v>216</v>
      </c>
      <c r="F74" s="113">
        <v>45</v>
      </c>
      <c r="G74" s="113">
        <v>239.23026999999999</v>
      </c>
    </row>
    <row r="75" spans="1:7" s="196" customFormat="1" outlineLevel="1" x14ac:dyDescent="0.25">
      <c r="A75" s="117"/>
      <c r="B75" s="118" t="s">
        <v>1747</v>
      </c>
      <c r="C75" s="112">
        <v>2017</v>
      </c>
      <c r="D75" s="113">
        <v>0.4</v>
      </c>
      <c r="E75" s="113">
        <v>30</v>
      </c>
      <c r="F75" s="113">
        <v>15</v>
      </c>
      <c r="G75" s="113">
        <v>76.825559999999996</v>
      </c>
    </row>
    <row r="76" spans="1:7" s="196" customFormat="1" outlineLevel="1" x14ac:dyDescent="0.25">
      <c r="A76" s="117"/>
      <c r="B76" s="118" t="s">
        <v>1748</v>
      </c>
      <c r="C76" s="112">
        <v>2017</v>
      </c>
      <c r="D76" s="113">
        <v>0.4</v>
      </c>
      <c r="E76" s="113">
        <v>27</v>
      </c>
      <c r="F76" s="113">
        <v>15</v>
      </c>
      <c r="G76" s="113">
        <v>48.798929999999999</v>
      </c>
    </row>
    <row r="77" spans="1:7" s="196" customFormat="1" outlineLevel="1" x14ac:dyDescent="0.25">
      <c r="A77" s="117"/>
      <c r="B77" s="118" t="s">
        <v>1749</v>
      </c>
      <c r="C77" s="112">
        <v>2017</v>
      </c>
      <c r="D77" s="113">
        <v>0.4</v>
      </c>
      <c r="E77" s="113">
        <v>317</v>
      </c>
      <c r="F77" s="113">
        <v>8</v>
      </c>
      <c r="G77" s="113">
        <v>326.67874</v>
      </c>
    </row>
    <row r="78" spans="1:7" s="196" customFormat="1" outlineLevel="1" x14ac:dyDescent="0.25">
      <c r="A78" s="117"/>
      <c r="B78" s="118" t="s">
        <v>1750</v>
      </c>
      <c r="C78" s="112">
        <v>2017</v>
      </c>
      <c r="D78" s="113">
        <v>0.4</v>
      </c>
      <c r="E78" s="113">
        <v>64</v>
      </c>
      <c r="F78" s="113">
        <v>15</v>
      </c>
      <c r="G78" s="113">
        <v>118.8515</v>
      </c>
    </row>
    <row r="79" spans="1:7" s="196" customFormat="1" outlineLevel="1" x14ac:dyDescent="0.25">
      <c r="A79" s="117"/>
      <c r="B79" s="118" t="s">
        <v>1751</v>
      </c>
      <c r="C79" s="112">
        <v>2017</v>
      </c>
      <c r="D79" s="113">
        <v>0.4</v>
      </c>
      <c r="E79" s="113">
        <v>61</v>
      </c>
      <c r="F79" s="113">
        <v>8</v>
      </c>
      <c r="G79" s="113">
        <v>94.118340000000003</v>
      </c>
    </row>
    <row r="80" spans="1:7" s="196" customFormat="1" outlineLevel="1" x14ac:dyDescent="0.25">
      <c r="A80" s="117"/>
      <c r="B80" s="118" t="s">
        <v>1752</v>
      </c>
      <c r="C80" s="112">
        <v>2017</v>
      </c>
      <c r="D80" s="113">
        <v>0.4</v>
      </c>
      <c r="E80" s="113">
        <v>26</v>
      </c>
      <c r="F80" s="113">
        <v>8</v>
      </c>
      <c r="G80" s="113">
        <v>77.271559999999994</v>
      </c>
    </row>
    <row r="81" spans="1:7" s="196" customFormat="1" outlineLevel="1" x14ac:dyDescent="0.25">
      <c r="A81" s="117"/>
      <c r="B81" s="118" t="s">
        <v>1753</v>
      </c>
      <c r="C81" s="112">
        <v>2017</v>
      </c>
      <c r="D81" s="113">
        <v>0.4</v>
      </c>
      <c r="E81" s="113">
        <v>715</v>
      </c>
      <c r="F81" s="113">
        <v>15</v>
      </c>
      <c r="G81" s="113">
        <v>479.32956999999999</v>
      </c>
    </row>
    <row r="82" spans="1:7" s="196" customFormat="1" outlineLevel="1" x14ac:dyDescent="0.25">
      <c r="A82" s="117"/>
      <c r="B82" s="118" t="s">
        <v>1754</v>
      </c>
      <c r="C82" s="112">
        <v>2017</v>
      </c>
      <c r="D82" s="113">
        <v>0.4</v>
      </c>
      <c r="E82" s="113">
        <v>285</v>
      </c>
      <c r="F82" s="113">
        <v>15</v>
      </c>
      <c r="G82" s="113">
        <v>253.59134</v>
      </c>
    </row>
    <row r="83" spans="1:7" s="196" customFormat="1" outlineLevel="1" x14ac:dyDescent="0.25">
      <c r="A83" s="117"/>
      <c r="B83" s="118" t="s">
        <v>1755</v>
      </c>
      <c r="C83" s="112">
        <v>2017</v>
      </c>
      <c r="D83" s="113">
        <v>0.4</v>
      </c>
      <c r="E83" s="113">
        <v>84</v>
      </c>
      <c r="F83" s="113">
        <v>15</v>
      </c>
      <c r="G83" s="113">
        <v>143.28810999999999</v>
      </c>
    </row>
    <row r="84" spans="1:7" s="196" customFormat="1" outlineLevel="1" x14ac:dyDescent="0.25">
      <c r="A84" s="117"/>
      <c r="B84" s="118" t="s">
        <v>1756</v>
      </c>
      <c r="C84" s="112">
        <v>2017</v>
      </c>
      <c r="D84" s="113">
        <v>0.4</v>
      </c>
      <c r="E84" s="113">
        <v>47</v>
      </c>
      <c r="F84" s="113">
        <v>15</v>
      </c>
      <c r="G84" s="113">
        <v>18.496110000000002</v>
      </c>
    </row>
    <row r="85" spans="1:7" s="196" customFormat="1" outlineLevel="1" x14ac:dyDescent="0.25">
      <c r="A85" s="117"/>
      <c r="B85" s="118" t="s">
        <v>1757</v>
      </c>
      <c r="C85" s="112">
        <v>2017</v>
      </c>
      <c r="D85" s="113">
        <v>0.4</v>
      </c>
      <c r="E85" s="113">
        <v>120</v>
      </c>
      <c r="F85" s="113">
        <v>15</v>
      </c>
      <c r="G85" s="113">
        <v>126.4843</v>
      </c>
    </row>
    <row r="86" spans="1:7" s="196" customFormat="1" outlineLevel="1" x14ac:dyDescent="0.25">
      <c r="A86" s="117"/>
      <c r="B86" s="118" t="s">
        <v>1758</v>
      </c>
      <c r="C86" s="112">
        <v>2017</v>
      </c>
      <c r="D86" s="113">
        <v>0.4</v>
      </c>
      <c r="E86" s="113">
        <v>74</v>
      </c>
      <c r="F86" s="113">
        <v>15</v>
      </c>
      <c r="G86" s="113">
        <v>128.25686999999999</v>
      </c>
    </row>
    <row r="87" spans="1:7" s="196" customFormat="1" outlineLevel="1" x14ac:dyDescent="0.25">
      <c r="A87" s="117"/>
      <c r="B87" s="118" t="s">
        <v>1759</v>
      </c>
      <c r="C87" s="112">
        <v>2017</v>
      </c>
      <c r="D87" s="113">
        <v>0.4</v>
      </c>
      <c r="E87" s="113">
        <v>380</v>
      </c>
      <c r="F87" s="113">
        <v>15</v>
      </c>
      <c r="G87" s="113">
        <v>172.51938999999999</v>
      </c>
    </row>
    <row r="88" spans="1:7" s="196" customFormat="1" outlineLevel="1" x14ac:dyDescent="0.25">
      <c r="A88" s="117"/>
      <c r="B88" s="118" t="s">
        <v>1760</v>
      </c>
      <c r="C88" s="112">
        <v>2017</v>
      </c>
      <c r="D88" s="113">
        <v>0.4</v>
      </c>
      <c r="E88" s="113">
        <v>122</v>
      </c>
      <c r="F88" s="113">
        <v>15</v>
      </c>
      <c r="G88" s="113">
        <v>154.66278</v>
      </c>
    </row>
    <row r="89" spans="1:7" s="196" customFormat="1" outlineLevel="1" x14ac:dyDescent="0.25">
      <c r="A89" s="117"/>
      <c r="B89" s="118" t="s">
        <v>1761</v>
      </c>
      <c r="C89" s="112">
        <v>2017</v>
      </c>
      <c r="D89" s="113">
        <v>0.4</v>
      </c>
      <c r="E89" s="113">
        <v>80</v>
      </c>
      <c r="F89" s="113">
        <v>15</v>
      </c>
      <c r="G89" s="113">
        <v>74.513120000000001</v>
      </c>
    </row>
    <row r="90" spans="1:7" s="196" customFormat="1" outlineLevel="1" x14ac:dyDescent="0.25">
      <c r="A90" s="117"/>
      <c r="B90" s="118" t="s">
        <v>1762</v>
      </c>
      <c r="C90" s="112">
        <v>2017</v>
      </c>
      <c r="D90" s="113">
        <v>0.4</v>
      </c>
      <c r="E90" s="113">
        <v>145</v>
      </c>
      <c r="F90" s="113">
        <v>15</v>
      </c>
      <c r="G90" s="113">
        <v>213.41112000000001</v>
      </c>
    </row>
    <row r="91" spans="1:7" s="196" customFormat="1" outlineLevel="1" x14ac:dyDescent="0.25">
      <c r="A91" s="117"/>
      <c r="B91" s="118" t="s">
        <v>1763</v>
      </c>
      <c r="C91" s="112">
        <v>2017</v>
      </c>
      <c r="D91" s="113">
        <v>0.4</v>
      </c>
      <c r="E91" s="113">
        <v>103</v>
      </c>
      <c r="F91" s="113">
        <v>15</v>
      </c>
      <c r="G91" s="113">
        <v>148.41928999999999</v>
      </c>
    </row>
    <row r="92" spans="1:7" s="196" customFormat="1" outlineLevel="1" x14ac:dyDescent="0.25">
      <c r="A92" s="117"/>
      <c r="B92" s="118" t="s">
        <v>1764</v>
      </c>
      <c r="C92" s="112">
        <v>2017</v>
      </c>
      <c r="D92" s="113">
        <v>0.4</v>
      </c>
      <c r="E92" s="113">
        <v>116</v>
      </c>
      <c r="F92" s="113">
        <v>10</v>
      </c>
      <c r="G92" s="113">
        <v>217.76593</v>
      </c>
    </row>
    <row r="93" spans="1:7" s="196" customFormat="1" outlineLevel="1" x14ac:dyDescent="0.25">
      <c r="A93" s="117"/>
      <c r="B93" s="118" t="s">
        <v>1765</v>
      </c>
      <c r="C93" s="112">
        <v>2017</v>
      </c>
      <c r="D93" s="113">
        <v>0.4</v>
      </c>
      <c r="E93" s="113">
        <v>105</v>
      </c>
      <c r="F93" s="113">
        <v>15</v>
      </c>
      <c r="G93" s="113">
        <v>197.78285</v>
      </c>
    </row>
    <row r="94" spans="1:7" s="196" customFormat="1" outlineLevel="1" x14ac:dyDescent="0.25">
      <c r="A94" s="117"/>
      <c r="B94" s="118" t="s">
        <v>1766</v>
      </c>
      <c r="C94" s="112">
        <v>2017</v>
      </c>
      <c r="D94" s="113">
        <v>0.4</v>
      </c>
      <c r="E94" s="113">
        <v>290</v>
      </c>
      <c r="F94" s="113">
        <v>45</v>
      </c>
      <c r="G94" s="113">
        <v>216.21534</v>
      </c>
    </row>
    <row r="95" spans="1:7" s="196" customFormat="1" outlineLevel="1" x14ac:dyDescent="0.25">
      <c r="A95" s="117"/>
      <c r="B95" s="118" t="s">
        <v>1767</v>
      </c>
      <c r="C95" s="112">
        <v>2017</v>
      </c>
      <c r="D95" s="113">
        <v>0.4</v>
      </c>
      <c r="E95" s="113">
        <v>520</v>
      </c>
      <c r="F95" s="113">
        <v>60</v>
      </c>
      <c r="G95" s="113">
        <v>837.51494000000002</v>
      </c>
    </row>
    <row r="96" spans="1:7" s="196" customFormat="1" outlineLevel="1" x14ac:dyDescent="0.25">
      <c r="A96" s="117"/>
      <c r="B96" s="118" t="s">
        <v>1768</v>
      </c>
      <c r="C96" s="112">
        <v>2017</v>
      </c>
      <c r="D96" s="113">
        <v>0.4</v>
      </c>
      <c r="E96" s="113">
        <v>943</v>
      </c>
      <c r="F96" s="113">
        <v>90</v>
      </c>
      <c r="G96" s="113">
        <v>1290.08583</v>
      </c>
    </row>
    <row r="97" spans="1:7" s="196" customFormat="1" x14ac:dyDescent="0.25">
      <c r="A97" s="117" t="s">
        <v>219</v>
      </c>
      <c r="B97" s="118" t="s">
        <v>3524</v>
      </c>
      <c r="C97" s="113" t="s">
        <v>144</v>
      </c>
      <c r="D97" s="113" t="s">
        <v>144</v>
      </c>
      <c r="E97" s="113">
        <v>19667</v>
      </c>
      <c r="F97" s="113">
        <v>1804.9</v>
      </c>
      <c r="G97" s="113">
        <v>22326.386129999999</v>
      </c>
    </row>
    <row r="98" spans="1:7" s="196" customFormat="1" outlineLevel="1" x14ac:dyDescent="0.25">
      <c r="A98" s="117"/>
      <c r="B98" s="118" t="s">
        <v>1793</v>
      </c>
      <c r="C98" s="112">
        <v>2019</v>
      </c>
      <c r="D98" s="113">
        <v>0.4</v>
      </c>
      <c r="E98" s="113">
        <v>236</v>
      </c>
      <c r="F98" s="113">
        <v>15</v>
      </c>
      <c r="G98" s="113">
        <v>333.04982000000001</v>
      </c>
    </row>
    <row r="99" spans="1:7" s="196" customFormat="1" outlineLevel="1" x14ac:dyDescent="0.25">
      <c r="A99" s="117"/>
      <c r="B99" s="118" t="s">
        <v>1795</v>
      </c>
      <c r="C99" s="112">
        <v>2019</v>
      </c>
      <c r="D99" s="113">
        <v>0.4</v>
      </c>
      <c r="E99" s="113">
        <v>29</v>
      </c>
      <c r="F99" s="113">
        <v>15</v>
      </c>
      <c r="G99" s="113">
        <v>70.796360000000007</v>
      </c>
    </row>
    <row r="100" spans="1:7" s="196" customFormat="1" outlineLevel="1" x14ac:dyDescent="0.25">
      <c r="A100" s="117"/>
      <c r="B100" s="118" t="s">
        <v>1796</v>
      </c>
      <c r="C100" s="112">
        <v>2019</v>
      </c>
      <c r="D100" s="113">
        <v>0.4</v>
      </c>
      <c r="E100" s="113">
        <v>58</v>
      </c>
      <c r="F100" s="113">
        <v>15</v>
      </c>
      <c r="G100" s="113">
        <v>72.045940000000002</v>
      </c>
    </row>
    <row r="101" spans="1:7" s="196" customFormat="1" outlineLevel="1" x14ac:dyDescent="0.25">
      <c r="A101" s="117"/>
      <c r="B101" s="118" t="s">
        <v>1797</v>
      </c>
      <c r="C101" s="112">
        <v>2019</v>
      </c>
      <c r="D101" s="113">
        <v>0.4</v>
      </c>
      <c r="E101" s="113">
        <v>22</v>
      </c>
      <c r="F101" s="113">
        <v>7</v>
      </c>
      <c r="G101" s="113">
        <v>53.815550000000002</v>
      </c>
    </row>
    <row r="102" spans="1:7" s="196" customFormat="1" outlineLevel="1" x14ac:dyDescent="0.25">
      <c r="A102" s="117"/>
      <c r="B102" s="118" t="s">
        <v>1798</v>
      </c>
      <c r="C102" s="112">
        <v>2019</v>
      </c>
      <c r="D102" s="113">
        <v>0.4</v>
      </c>
      <c r="E102" s="113">
        <v>183</v>
      </c>
      <c r="F102" s="113">
        <v>15</v>
      </c>
      <c r="G102" s="113">
        <v>233.12398000000002</v>
      </c>
    </row>
    <row r="103" spans="1:7" s="196" customFormat="1" outlineLevel="1" x14ac:dyDescent="0.25">
      <c r="A103" s="117"/>
      <c r="B103" s="118" t="s">
        <v>1799</v>
      </c>
      <c r="C103" s="112">
        <v>2019</v>
      </c>
      <c r="D103" s="113">
        <v>0.4</v>
      </c>
      <c r="E103" s="113">
        <v>19</v>
      </c>
      <c r="F103" s="113">
        <v>5</v>
      </c>
      <c r="G103" s="113">
        <v>59.756279999999997</v>
      </c>
    </row>
    <row r="104" spans="1:7" s="196" customFormat="1" outlineLevel="1" x14ac:dyDescent="0.25">
      <c r="A104" s="117"/>
      <c r="B104" s="118" t="s">
        <v>1800</v>
      </c>
      <c r="C104" s="112">
        <v>2019</v>
      </c>
      <c r="D104" s="113">
        <v>0.4</v>
      </c>
      <c r="E104" s="113">
        <v>129</v>
      </c>
      <c r="F104" s="113">
        <v>15</v>
      </c>
      <c r="G104" s="113">
        <v>342.75893000000002</v>
      </c>
    </row>
    <row r="105" spans="1:7" s="196" customFormat="1" outlineLevel="1" x14ac:dyDescent="0.25">
      <c r="A105" s="117"/>
      <c r="B105" s="118" t="s">
        <v>1801</v>
      </c>
      <c r="C105" s="112">
        <v>2019</v>
      </c>
      <c r="D105" s="113">
        <v>0.4</v>
      </c>
      <c r="E105" s="113">
        <v>70</v>
      </c>
      <c r="F105" s="113">
        <v>15</v>
      </c>
      <c r="G105" s="113">
        <v>132.5538</v>
      </c>
    </row>
    <row r="106" spans="1:7" s="196" customFormat="1" outlineLevel="1" x14ac:dyDescent="0.25">
      <c r="A106" s="117"/>
      <c r="B106" s="118" t="s">
        <v>1802</v>
      </c>
      <c r="C106" s="112">
        <v>2019</v>
      </c>
      <c r="D106" s="113">
        <v>0.4</v>
      </c>
      <c r="E106" s="113">
        <v>28</v>
      </c>
      <c r="F106" s="113">
        <v>15</v>
      </c>
      <c r="G106" s="113">
        <v>66.762129999999999</v>
      </c>
    </row>
    <row r="107" spans="1:7" s="196" customFormat="1" outlineLevel="1" x14ac:dyDescent="0.25">
      <c r="A107" s="117"/>
      <c r="B107" s="118" t="s">
        <v>1803</v>
      </c>
      <c r="C107" s="112">
        <v>2019</v>
      </c>
      <c r="D107" s="113">
        <v>0.4</v>
      </c>
      <c r="E107" s="113">
        <v>60</v>
      </c>
      <c r="F107" s="113">
        <v>15</v>
      </c>
      <c r="G107" s="113">
        <v>67.871600000000001</v>
      </c>
    </row>
    <row r="108" spans="1:7" s="196" customFormat="1" outlineLevel="1" x14ac:dyDescent="0.25">
      <c r="A108" s="117"/>
      <c r="B108" s="118" t="s">
        <v>1804</v>
      </c>
      <c r="C108" s="112">
        <v>2019</v>
      </c>
      <c r="D108" s="113">
        <v>0.4</v>
      </c>
      <c r="E108" s="113">
        <v>57</v>
      </c>
      <c r="F108" s="113">
        <v>15</v>
      </c>
      <c r="G108" s="113">
        <v>65.661100000000005</v>
      </c>
    </row>
    <row r="109" spans="1:7" s="196" customFormat="1" outlineLevel="1" x14ac:dyDescent="0.25">
      <c r="A109" s="117"/>
      <c r="B109" s="118" t="s">
        <v>1805</v>
      </c>
      <c r="C109" s="112">
        <v>2019</v>
      </c>
      <c r="D109" s="113">
        <v>0.4</v>
      </c>
      <c r="E109" s="113">
        <v>266</v>
      </c>
      <c r="F109" s="113">
        <v>15</v>
      </c>
      <c r="G109" s="113">
        <v>194.10661999999999</v>
      </c>
    </row>
    <row r="110" spans="1:7" s="196" customFormat="1" outlineLevel="1" x14ac:dyDescent="0.25">
      <c r="A110" s="117"/>
      <c r="B110" s="118" t="s">
        <v>1806</v>
      </c>
      <c r="C110" s="112">
        <v>2019</v>
      </c>
      <c r="D110" s="113">
        <v>0.4</v>
      </c>
      <c r="E110" s="113">
        <v>45</v>
      </c>
      <c r="F110" s="113">
        <v>30</v>
      </c>
      <c r="G110" s="113">
        <v>139.84320000000002</v>
      </c>
    </row>
    <row r="111" spans="1:7" s="196" customFormat="1" outlineLevel="1" x14ac:dyDescent="0.25">
      <c r="A111" s="117"/>
      <c r="B111" s="118" t="s">
        <v>1807</v>
      </c>
      <c r="C111" s="112">
        <v>2019</v>
      </c>
      <c r="D111" s="113">
        <v>0.4</v>
      </c>
      <c r="E111" s="113">
        <v>160</v>
      </c>
      <c r="F111" s="113">
        <v>15</v>
      </c>
      <c r="G111" s="113">
        <v>169.92032</v>
      </c>
    </row>
    <row r="112" spans="1:7" s="196" customFormat="1" outlineLevel="1" x14ac:dyDescent="0.25">
      <c r="A112" s="117"/>
      <c r="B112" s="118" t="s">
        <v>1808</v>
      </c>
      <c r="C112" s="112">
        <v>2019</v>
      </c>
      <c r="D112" s="113">
        <v>0.4</v>
      </c>
      <c r="E112" s="113">
        <v>51</v>
      </c>
      <c r="F112" s="113">
        <v>10</v>
      </c>
      <c r="G112" s="113">
        <v>105.13476</v>
      </c>
    </row>
    <row r="113" spans="1:8" s="196" customFormat="1" outlineLevel="1" x14ac:dyDescent="0.25">
      <c r="A113" s="117"/>
      <c r="B113" s="118" t="s">
        <v>1809</v>
      </c>
      <c r="C113" s="112">
        <v>2019</v>
      </c>
      <c r="D113" s="113">
        <v>0.4</v>
      </c>
      <c r="E113" s="113">
        <v>265</v>
      </c>
      <c r="F113" s="113">
        <v>15</v>
      </c>
      <c r="G113" s="113">
        <v>385.42133000000001</v>
      </c>
    </row>
    <row r="114" spans="1:8" s="196" customFormat="1" outlineLevel="1" x14ac:dyDescent="0.25">
      <c r="A114" s="117"/>
      <c r="B114" s="118" t="s">
        <v>1810</v>
      </c>
      <c r="C114" s="112">
        <v>2019</v>
      </c>
      <c r="D114" s="113">
        <v>10</v>
      </c>
      <c r="E114" s="113">
        <v>134</v>
      </c>
      <c r="F114" s="113">
        <v>15</v>
      </c>
      <c r="G114" s="113">
        <v>551.14118000000008</v>
      </c>
    </row>
    <row r="115" spans="1:8" s="196" customFormat="1" outlineLevel="1" x14ac:dyDescent="0.25">
      <c r="A115" s="117"/>
      <c r="B115" s="118" t="s">
        <v>1811</v>
      </c>
      <c r="C115" s="112">
        <v>2019</v>
      </c>
      <c r="D115" s="113">
        <v>0.4</v>
      </c>
      <c r="E115" s="113">
        <v>173</v>
      </c>
      <c r="F115" s="113">
        <v>15</v>
      </c>
      <c r="G115" s="113">
        <v>166.58885999999998</v>
      </c>
    </row>
    <row r="116" spans="1:8" s="196" customFormat="1" outlineLevel="1" x14ac:dyDescent="0.25">
      <c r="A116" s="117"/>
      <c r="B116" s="118" t="s">
        <v>1812</v>
      </c>
      <c r="C116" s="112">
        <v>2019</v>
      </c>
      <c r="D116" s="113">
        <v>0.4</v>
      </c>
      <c r="E116" s="113">
        <v>76</v>
      </c>
      <c r="F116" s="113">
        <v>15</v>
      </c>
      <c r="G116" s="113">
        <v>213.86576000000002</v>
      </c>
    </row>
    <row r="117" spans="1:8" s="196" customFormat="1" outlineLevel="1" x14ac:dyDescent="0.25">
      <c r="A117" s="117"/>
      <c r="B117" s="118" t="s">
        <v>1813</v>
      </c>
      <c r="C117" s="112">
        <v>2019</v>
      </c>
      <c r="D117" s="113">
        <v>0.4</v>
      </c>
      <c r="E117" s="113">
        <v>34</v>
      </c>
      <c r="F117" s="113">
        <v>15</v>
      </c>
      <c r="G117" s="113">
        <v>119.63092</v>
      </c>
    </row>
    <row r="118" spans="1:8" s="196" customFormat="1" outlineLevel="1" x14ac:dyDescent="0.25">
      <c r="A118" s="117"/>
      <c r="B118" s="118" t="s">
        <v>1814</v>
      </c>
      <c r="C118" s="112">
        <v>2019</v>
      </c>
      <c r="D118" s="113">
        <v>0.4</v>
      </c>
      <c r="E118" s="113">
        <v>680</v>
      </c>
      <c r="F118" s="113">
        <v>15</v>
      </c>
      <c r="G118" s="113">
        <v>118.94319999999999</v>
      </c>
    </row>
    <row r="119" spans="1:8" s="196" customFormat="1" outlineLevel="1" x14ac:dyDescent="0.25">
      <c r="A119" s="117"/>
      <c r="B119" s="118" t="s">
        <v>1815</v>
      </c>
      <c r="C119" s="112">
        <v>2019</v>
      </c>
      <c r="D119" s="113">
        <v>0.4</v>
      </c>
      <c r="E119" s="113">
        <v>370</v>
      </c>
      <c r="F119" s="113">
        <v>7</v>
      </c>
      <c r="G119" s="113">
        <v>515.93680000000006</v>
      </c>
    </row>
    <row r="120" spans="1:8" s="196" customFormat="1" outlineLevel="1" x14ac:dyDescent="0.25">
      <c r="A120" s="117"/>
      <c r="B120" s="118" t="s">
        <v>1816</v>
      </c>
      <c r="C120" s="112">
        <v>2019</v>
      </c>
      <c r="D120" s="113">
        <v>0.4</v>
      </c>
      <c r="E120" s="113">
        <v>26</v>
      </c>
      <c r="F120" s="113">
        <v>15</v>
      </c>
      <c r="G120" s="113">
        <v>75.625779999999992</v>
      </c>
    </row>
    <row r="121" spans="1:8" s="196" customFormat="1" outlineLevel="1" x14ac:dyDescent="0.25">
      <c r="A121" s="117"/>
      <c r="B121" s="118" t="s">
        <v>1817</v>
      </c>
      <c r="C121" s="112">
        <v>2019</v>
      </c>
      <c r="D121" s="113">
        <v>0.4</v>
      </c>
      <c r="E121" s="113">
        <v>116</v>
      </c>
      <c r="F121" s="113">
        <v>15</v>
      </c>
      <c r="G121" s="113">
        <v>113.38531</v>
      </c>
    </row>
    <row r="122" spans="1:8" s="196" customFormat="1" outlineLevel="1" x14ac:dyDescent="0.25">
      <c r="A122" s="117"/>
      <c r="B122" s="118"/>
      <c r="C122" s="121"/>
      <c r="D122" s="113"/>
      <c r="E122" s="113"/>
      <c r="F122" s="113"/>
      <c r="G122" s="113"/>
      <c r="H122" s="200"/>
    </row>
    <row r="123" spans="1:8" s="196" customFormat="1" outlineLevel="1" x14ac:dyDescent="0.25">
      <c r="A123" s="117"/>
      <c r="B123" s="118"/>
      <c r="C123" s="121"/>
      <c r="D123" s="113"/>
      <c r="E123" s="113"/>
      <c r="F123" s="113"/>
      <c r="G123" s="113"/>
      <c r="H123" s="200"/>
    </row>
    <row r="124" spans="1:8" s="196" customFormat="1" outlineLevel="1" x14ac:dyDescent="0.25">
      <c r="A124" s="117"/>
      <c r="B124" s="118"/>
      <c r="C124" s="121"/>
      <c r="D124" s="113"/>
      <c r="E124" s="113"/>
      <c r="F124" s="113"/>
      <c r="G124" s="113"/>
      <c r="H124" s="200"/>
    </row>
    <row r="125" spans="1:8" s="196" customFormat="1" outlineLevel="1" x14ac:dyDescent="0.25">
      <c r="A125" s="117"/>
      <c r="B125" s="118"/>
      <c r="C125" s="121"/>
      <c r="D125" s="113"/>
      <c r="E125" s="113"/>
      <c r="F125" s="113"/>
      <c r="G125" s="113"/>
      <c r="H125" s="200"/>
    </row>
    <row r="126" spans="1:8" s="196" customFormat="1" outlineLevel="1" x14ac:dyDescent="0.25">
      <c r="A126" s="117"/>
      <c r="B126" s="118"/>
      <c r="C126" s="121"/>
      <c r="D126" s="113"/>
      <c r="E126" s="113"/>
      <c r="F126" s="113"/>
      <c r="G126" s="113"/>
      <c r="H126" s="200"/>
    </row>
    <row r="127" spans="1:8" s="196" customFormat="1" outlineLevel="1" x14ac:dyDescent="0.25">
      <c r="A127" s="117"/>
      <c r="B127" s="118"/>
      <c r="C127" s="121"/>
      <c r="D127" s="113"/>
      <c r="E127" s="113"/>
      <c r="F127" s="113"/>
      <c r="G127" s="113"/>
      <c r="H127" s="200"/>
    </row>
    <row r="128" spans="1:8" s="196" customFormat="1" outlineLevel="1" x14ac:dyDescent="0.25">
      <c r="A128" s="117"/>
      <c r="B128" s="118"/>
      <c r="C128" s="121"/>
      <c r="D128" s="113"/>
      <c r="E128" s="113"/>
      <c r="F128" s="113"/>
      <c r="G128" s="113"/>
      <c r="H128" s="200"/>
    </row>
    <row r="129" spans="1:8" s="196" customFormat="1" outlineLevel="1" x14ac:dyDescent="0.25">
      <c r="A129" s="117"/>
      <c r="B129" s="118"/>
      <c r="C129" s="121"/>
      <c r="D129" s="113"/>
      <c r="E129" s="113"/>
      <c r="F129" s="113"/>
      <c r="G129" s="113"/>
      <c r="H129" s="200"/>
    </row>
    <row r="130" spans="1:8" s="196" customFormat="1" outlineLevel="1" x14ac:dyDescent="0.25">
      <c r="A130" s="117"/>
      <c r="B130" s="118" t="s">
        <v>1787</v>
      </c>
      <c r="C130" s="112">
        <v>2017</v>
      </c>
      <c r="D130" s="113">
        <v>0.4</v>
      </c>
      <c r="E130" s="113">
        <v>150</v>
      </c>
      <c r="F130" s="113">
        <v>15</v>
      </c>
      <c r="G130" s="113">
        <v>246.74379999999999</v>
      </c>
    </row>
    <row r="131" spans="1:8" s="196" customFormat="1" outlineLevel="1" x14ac:dyDescent="0.25">
      <c r="A131" s="120"/>
      <c r="B131" s="118" t="s">
        <v>1788</v>
      </c>
      <c r="C131" s="112">
        <v>2017</v>
      </c>
      <c r="D131" s="113">
        <v>0.4</v>
      </c>
      <c r="E131" s="113">
        <v>1626</v>
      </c>
      <c r="F131" s="113">
        <v>15</v>
      </c>
      <c r="G131" s="113">
        <v>732.99167999999997</v>
      </c>
    </row>
    <row r="132" spans="1:8" s="196" customFormat="1" outlineLevel="1" x14ac:dyDescent="0.25">
      <c r="A132" s="120"/>
      <c r="B132" s="118" t="s">
        <v>1789</v>
      </c>
      <c r="C132" s="112">
        <v>2017</v>
      </c>
      <c r="D132" s="113">
        <v>0.4</v>
      </c>
      <c r="E132" s="113">
        <v>210</v>
      </c>
      <c r="F132" s="113">
        <v>15</v>
      </c>
      <c r="G132" s="113">
        <v>120.59353</v>
      </c>
    </row>
    <row r="133" spans="1:8" s="196" customFormat="1" outlineLevel="1" x14ac:dyDescent="0.25">
      <c r="A133" s="120"/>
      <c r="B133" s="118" t="s">
        <v>1790</v>
      </c>
      <c r="C133" s="112">
        <v>2017</v>
      </c>
      <c r="D133" s="113">
        <v>0.4</v>
      </c>
      <c r="E133" s="113">
        <v>38</v>
      </c>
      <c r="F133" s="113">
        <v>15</v>
      </c>
      <c r="G133" s="113">
        <v>61.478760000000001</v>
      </c>
    </row>
    <row r="134" spans="1:8" s="196" customFormat="1" outlineLevel="1" x14ac:dyDescent="0.25">
      <c r="A134" s="120"/>
      <c r="B134" s="118" t="s">
        <v>1791</v>
      </c>
      <c r="C134" s="112">
        <v>2017</v>
      </c>
      <c r="D134" s="113">
        <v>0.4</v>
      </c>
      <c r="E134" s="113">
        <v>60</v>
      </c>
      <c r="F134" s="113">
        <v>89.9</v>
      </c>
      <c r="G134" s="113">
        <v>89.983090000000004</v>
      </c>
    </row>
    <row r="135" spans="1:8" s="196" customFormat="1" outlineLevel="1" x14ac:dyDescent="0.25">
      <c r="A135" s="120"/>
      <c r="B135" s="111" t="s">
        <v>1818</v>
      </c>
      <c r="C135" s="112">
        <v>2018</v>
      </c>
      <c r="D135" s="113">
        <v>0.4</v>
      </c>
      <c r="E135" s="113">
        <v>68</v>
      </c>
      <c r="F135" s="113">
        <v>15</v>
      </c>
      <c r="G135" s="113">
        <v>92.362309999999994</v>
      </c>
    </row>
    <row r="136" spans="1:8" s="196" customFormat="1" outlineLevel="1" x14ac:dyDescent="0.25">
      <c r="A136" s="120"/>
      <c r="B136" s="111" t="s">
        <v>1819</v>
      </c>
      <c r="C136" s="112">
        <v>2018</v>
      </c>
      <c r="D136" s="113">
        <v>0.4</v>
      </c>
      <c r="E136" s="113">
        <v>548</v>
      </c>
      <c r="F136" s="113">
        <v>15</v>
      </c>
      <c r="G136" s="113">
        <v>374.26889</v>
      </c>
    </row>
    <row r="137" spans="1:8" s="196" customFormat="1" outlineLevel="1" x14ac:dyDescent="0.25">
      <c r="A137" s="120"/>
      <c r="B137" s="111" t="s">
        <v>1820</v>
      </c>
      <c r="C137" s="112">
        <v>2018</v>
      </c>
      <c r="D137" s="113">
        <v>0.4</v>
      </c>
      <c r="E137" s="113">
        <v>46</v>
      </c>
      <c r="F137" s="113">
        <v>15</v>
      </c>
      <c r="G137" s="113">
        <v>104.15583000000001</v>
      </c>
    </row>
    <row r="138" spans="1:8" s="196" customFormat="1" outlineLevel="1" x14ac:dyDescent="0.25">
      <c r="A138" s="120"/>
      <c r="B138" s="111" t="s">
        <v>1821</v>
      </c>
      <c r="C138" s="112">
        <v>2018</v>
      </c>
      <c r="D138" s="113">
        <v>0.4</v>
      </c>
      <c r="E138" s="113">
        <v>166</v>
      </c>
      <c r="F138" s="113">
        <v>7</v>
      </c>
      <c r="G138" s="113">
        <v>168.75764000000001</v>
      </c>
    </row>
    <row r="139" spans="1:8" s="196" customFormat="1" outlineLevel="1" x14ac:dyDescent="0.25">
      <c r="A139" s="120"/>
      <c r="B139" s="111" t="s">
        <v>1822</v>
      </c>
      <c r="C139" s="112">
        <v>2018</v>
      </c>
      <c r="D139" s="113">
        <v>0.4</v>
      </c>
      <c r="E139" s="113">
        <v>100</v>
      </c>
      <c r="F139" s="113">
        <v>15</v>
      </c>
      <c r="G139" s="113">
        <v>121.26486</v>
      </c>
    </row>
    <row r="140" spans="1:8" s="196" customFormat="1" outlineLevel="1" x14ac:dyDescent="0.25">
      <c r="A140" s="120"/>
      <c r="B140" s="111" t="s">
        <v>1823</v>
      </c>
      <c r="C140" s="112">
        <v>2018</v>
      </c>
      <c r="D140" s="113">
        <v>0.4</v>
      </c>
      <c r="E140" s="113">
        <v>13</v>
      </c>
      <c r="F140" s="113">
        <v>15</v>
      </c>
      <c r="G140" s="113">
        <v>68.965759999999989</v>
      </c>
    </row>
    <row r="141" spans="1:8" s="196" customFormat="1" outlineLevel="1" x14ac:dyDescent="0.25">
      <c r="A141" s="120"/>
      <c r="B141" s="111" t="s">
        <v>1824</v>
      </c>
      <c r="C141" s="112">
        <v>2018</v>
      </c>
      <c r="D141" s="113">
        <v>0.4</v>
      </c>
      <c r="E141" s="113">
        <v>16</v>
      </c>
      <c r="F141" s="113">
        <v>15</v>
      </c>
      <c r="G141" s="113">
        <v>57.2774</v>
      </c>
    </row>
    <row r="142" spans="1:8" s="196" customFormat="1" outlineLevel="1" x14ac:dyDescent="0.25">
      <c r="A142" s="120"/>
      <c r="B142" s="111" t="s">
        <v>1825</v>
      </c>
      <c r="C142" s="112">
        <v>2018</v>
      </c>
      <c r="D142" s="113">
        <v>0.4</v>
      </c>
      <c r="E142" s="113">
        <v>466</v>
      </c>
      <c r="F142" s="113">
        <v>5</v>
      </c>
      <c r="G142" s="113">
        <v>510.91962999999998</v>
      </c>
    </row>
    <row r="143" spans="1:8" s="196" customFormat="1" outlineLevel="1" x14ac:dyDescent="0.25">
      <c r="A143" s="120"/>
      <c r="B143" s="111" t="s">
        <v>1826</v>
      </c>
      <c r="C143" s="112">
        <v>2018</v>
      </c>
      <c r="D143" s="113">
        <v>0.4</v>
      </c>
      <c r="E143" s="113">
        <v>62</v>
      </c>
      <c r="F143" s="113">
        <v>15</v>
      </c>
      <c r="G143" s="113">
        <v>157.52426</v>
      </c>
    </row>
    <row r="144" spans="1:8" s="196" customFormat="1" outlineLevel="1" x14ac:dyDescent="0.25">
      <c r="A144" s="120"/>
      <c r="B144" s="111" t="s">
        <v>1827</v>
      </c>
      <c r="C144" s="112">
        <v>2018</v>
      </c>
      <c r="D144" s="113">
        <v>0.4</v>
      </c>
      <c r="E144" s="113">
        <v>288</v>
      </c>
      <c r="F144" s="113">
        <v>15</v>
      </c>
      <c r="G144" s="113">
        <v>380.45650000000001</v>
      </c>
    </row>
    <row r="145" spans="1:7" s="196" customFormat="1" outlineLevel="1" x14ac:dyDescent="0.25">
      <c r="A145" s="120"/>
      <c r="B145" s="111" t="s">
        <v>1828</v>
      </c>
      <c r="C145" s="112">
        <v>2018</v>
      </c>
      <c r="D145" s="113">
        <v>0.4</v>
      </c>
      <c r="E145" s="113">
        <v>648</v>
      </c>
      <c r="F145" s="113">
        <v>15</v>
      </c>
      <c r="G145" s="113">
        <v>491.89396999999997</v>
      </c>
    </row>
    <row r="146" spans="1:7" s="196" customFormat="1" outlineLevel="1" x14ac:dyDescent="0.25">
      <c r="A146" s="120"/>
      <c r="B146" s="111" t="s">
        <v>1829</v>
      </c>
      <c r="C146" s="112">
        <v>2018</v>
      </c>
      <c r="D146" s="113">
        <v>0.4</v>
      </c>
      <c r="E146" s="113">
        <v>86</v>
      </c>
      <c r="F146" s="113">
        <v>6</v>
      </c>
      <c r="G146" s="113">
        <v>151.09889000000001</v>
      </c>
    </row>
    <row r="147" spans="1:7" s="196" customFormat="1" outlineLevel="1" x14ac:dyDescent="0.25">
      <c r="A147" s="120"/>
      <c r="B147" s="111" t="s">
        <v>1830</v>
      </c>
      <c r="C147" s="112">
        <v>2018</v>
      </c>
      <c r="D147" s="113">
        <v>0.4</v>
      </c>
      <c r="E147" s="113">
        <v>22</v>
      </c>
      <c r="F147" s="113">
        <v>6</v>
      </c>
      <c r="G147" s="113">
        <v>54.010280000000002</v>
      </c>
    </row>
    <row r="148" spans="1:7" s="196" customFormat="1" outlineLevel="1" x14ac:dyDescent="0.25">
      <c r="A148" s="120"/>
      <c r="B148" s="111" t="s">
        <v>1831</v>
      </c>
      <c r="C148" s="112">
        <v>2018</v>
      </c>
      <c r="D148" s="113">
        <v>0.4</v>
      </c>
      <c r="E148" s="113">
        <v>54</v>
      </c>
      <c r="F148" s="113">
        <v>15</v>
      </c>
      <c r="G148" s="113">
        <v>153.03835999999998</v>
      </c>
    </row>
    <row r="149" spans="1:7" s="196" customFormat="1" outlineLevel="1" x14ac:dyDescent="0.25">
      <c r="A149" s="120"/>
      <c r="B149" s="111" t="s">
        <v>1832</v>
      </c>
      <c r="C149" s="112">
        <v>2018</v>
      </c>
      <c r="D149" s="113">
        <v>0.4</v>
      </c>
      <c r="E149" s="113">
        <v>16</v>
      </c>
      <c r="F149" s="113">
        <v>15</v>
      </c>
      <c r="G149" s="113">
        <v>94.318820000000002</v>
      </c>
    </row>
    <row r="150" spans="1:7" s="196" customFormat="1" outlineLevel="1" x14ac:dyDescent="0.25">
      <c r="A150" s="120"/>
      <c r="B150" s="111" t="s">
        <v>1833</v>
      </c>
      <c r="C150" s="112">
        <v>2018</v>
      </c>
      <c r="D150" s="113">
        <v>0.4</v>
      </c>
      <c r="E150" s="113">
        <v>278</v>
      </c>
      <c r="F150" s="113">
        <v>15</v>
      </c>
      <c r="G150" s="113">
        <v>200.66592</v>
      </c>
    </row>
    <row r="151" spans="1:7" s="196" customFormat="1" outlineLevel="1" x14ac:dyDescent="0.25">
      <c r="A151" s="120"/>
      <c r="B151" s="111" t="s">
        <v>1834</v>
      </c>
      <c r="C151" s="112">
        <v>2018</v>
      </c>
      <c r="D151" s="113">
        <v>0.4</v>
      </c>
      <c r="E151" s="113">
        <v>133</v>
      </c>
      <c r="F151" s="113">
        <v>20</v>
      </c>
      <c r="G151" s="113">
        <v>191.23392000000001</v>
      </c>
    </row>
    <row r="152" spans="1:7" s="196" customFormat="1" outlineLevel="1" x14ac:dyDescent="0.25">
      <c r="A152" s="120"/>
      <c r="B152" s="111" t="s">
        <v>1835</v>
      </c>
      <c r="C152" s="112">
        <v>2018</v>
      </c>
      <c r="D152" s="113">
        <v>0.4</v>
      </c>
      <c r="E152" s="113">
        <v>98</v>
      </c>
      <c r="F152" s="113">
        <v>15</v>
      </c>
      <c r="G152" s="113">
        <v>151.99377999999999</v>
      </c>
    </row>
    <row r="153" spans="1:7" s="196" customFormat="1" outlineLevel="1" x14ac:dyDescent="0.25">
      <c r="A153" s="120"/>
      <c r="B153" s="111" t="s">
        <v>1836</v>
      </c>
      <c r="C153" s="112">
        <v>2018</v>
      </c>
      <c r="D153" s="113">
        <v>0.4</v>
      </c>
      <c r="E153" s="113">
        <v>27</v>
      </c>
      <c r="F153" s="113">
        <v>15</v>
      </c>
      <c r="G153" s="113">
        <v>108.86494</v>
      </c>
    </row>
    <row r="154" spans="1:7" s="196" customFormat="1" outlineLevel="1" x14ac:dyDescent="0.25">
      <c r="A154" s="120"/>
      <c r="B154" s="111" t="s">
        <v>1837</v>
      </c>
      <c r="C154" s="112">
        <v>2018</v>
      </c>
      <c r="D154" s="113">
        <v>0.4</v>
      </c>
      <c r="E154" s="113">
        <v>58</v>
      </c>
      <c r="F154" s="113">
        <v>15</v>
      </c>
      <c r="G154" s="113">
        <v>121.43012</v>
      </c>
    </row>
    <row r="155" spans="1:7" s="196" customFormat="1" outlineLevel="1" x14ac:dyDescent="0.25">
      <c r="A155" s="120"/>
      <c r="B155" s="111" t="s">
        <v>1838</v>
      </c>
      <c r="C155" s="112">
        <v>2018</v>
      </c>
      <c r="D155" s="113">
        <v>0.4</v>
      </c>
      <c r="E155" s="113">
        <v>42</v>
      </c>
      <c r="F155" s="113">
        <v>15</v>
      </c>
      <c r="G155" s="113">
        <v>53.500519999999995</v>
      </c>
    </row>
    <row r="156" spans="1:7" s="196" customFormat="1" outlineLevel="1" x14ac:dyDescent="0.25">
      <c r="A156" s="120"/>
      <c r="B156" s="111" t="s">
        <v>1839</v>
      </c>
      <c r="C156" s="112">
        <v>2018</v>
      </c>
      <c r="D156" s="113">
        <v>0.4</v>
      </c>
      <c r="E156" s="113">
        <v>15</v>
      </c>
      <c r="F156" s="113">
        <v>7</v>
      </c>
      <c r="G156" s="113">
        <v>56.73706</v>
      </c>
    </row>
    <row r="157" spans="1:7" s="196" customFormat="1" outlineLevel="1" x14ac:dyDescent="0.25">
      <c r="A157" s="120"/>
      <c r="B157" s="111" t="s">
        <v>1840</v>
      </c>
      <c r="C157" s="112">
        <v>2018</v>
      </c>
      <c r="D157" s="113">
        <v>0.4</v>
      </c>
      <c r="E157" s="113">
        <v>209</v>
      </c>
      <c r="F157" s="113">
        <v>7</v>
      </c>
      <c r="G157" s="113">
        <v>177.48434</v>
      </c>
    </row>
    <row r="158" spans="1:7" s="196" customFormat="1" outlineLevel="1" x14ac:dyDescent="0.25">
      <c r="A158" s="120"/>
      <c r="B158" s="111" t="s">
        <v>1841</v>
      </c>
      <c r="C158" s="112">
        <v>2018</v>
      </c>
      <c r="D158" s="113">
        <v>0.4</v>
      </c>
      <c r="E158" s="113">
        <v>35</v>
      </c>
      <c r="F158" s="113">
        <v>7</v>
      </c>
      <c r="G158" s="113">
        <v>92.162120000000002</v>
      </c>
    </row>
    <row r="159" spans="1:7" s="196" customFormat="1" outlineLevel="1" x14ac:dyDescent="0.25">
      <c r="A159" s="120"/>
      <c r="B159" s="111" t="s">
        <v>1842</v>
      </c>
      <c r="C159" s="112">
        <v>2018</v>
      </c>
      <c r="D159" s="113">
        <v>0.4</v>
      </c>
      <c r="E159" s="113">
        <v>230</v>
      </c>
      <c r="F159" s="113">
        <v>15</v>
      </c>
      <c r="G159" s="113">
        <v>142.17348999999999</v>
      </c>
    </row>
    <row r="160" spans="1:7" s="196" customFormat="1" outlineLevel="1" x14ac:dyDescent="0.25">
      <c r="A160" s="120"/>
      <c r="B160" s="111" t="s">
        <v>1843</v>
      </c>
      <c r="C160" s="112">
        <v>2018</v>
      </c>
      <c r="D160" s="113">
        <v>0.4</v>
      </c>
      <c r="E160" s="113">
        <v>60</v>
      </c>
      <c r="F160" s="113">
        <v>15</v>
      </c>
      <c r="G160" s="113">
        <v>101.65957</v>
      </c>
    </row>
    <row r="161" spans="1:7" s="196" customFormat="1" outlineLevel="1" x14ac:dyDescent="0.25">
      <c r="A161" s="120"/>
      <c r="B161" s="111" t="s">
        <v>1844</v>
      </c>
      <c r="C161" s="112">
        <v>2018</v>
      </c>
      <c r="D161" s="113">
        <v>0.4</v>
      </c>
      <c r="E161" s="113">
        <v>120</v>
      </c>
      <c r="F161" s="113">
        <v>15</v>
      </c>
      <c r="G161" s="113">
        <v>141.25024999999999</v>
      </c>
    </row>
    <row r="162" spans="1:7" s="196" customFormat="1" outlineLevel="1" x14ac:dyDescent="0.25">
      <c r="A162" s="120"/>
      <c r="B162" s="111" t="s">
        <v>1845</v>
      </c>
      <c r="C162" s="112">
        <v>2018</v>
      </c>
      <c r="D162" s="113">
        <v>0.4</v>
      </c>
      <c r="E162" s="113">
        <v>57</v>
      </c>
      <c r="F162" s="113">
        <v>15</v>
      </c>
      <c r="G162" s="113">
        <v>87.504320000000007</v>
      </c>
    </row>
    <row r="163" spans="1:7" s="196" customFormat="1" outlineLevel="1" x14ac:dyDescent="0.25">
      <c r="A163" s="120"/>
      <c r="B163" s="111" t="s">
        <v>1846</v>
      </c>
      <c r="C163" s="112">
        <v>2018</v>
      </c>
      <c r="D163" s="113">
        <v>0.4</v>
      </c>
      <c r="E163" s="113">
        <v>409</v>
      </c>
      <c r="F163" s="113">
        <v>15</v>
      </c>
      <c r="G163" s="113">
        <v>317.22845999999998</v>
      </c>
    </row>
    <row r="164" spans="1:7" s="196" customFormat="1" outlineLevel="1" x14ac:dyDescent="0.25">
      <c r="A164" s="120"/>
      <c r="B164" s="111" t="s">
        <v>1847</v>
      </c>
      <c r="C164" s="112">
        <v>2018</v>
      </c>
      <c r="D164" s="113">
        <v>0.4</v>
      </c>
      <c r="E164" s="113">
        <v>17</v>
      </c>
      <c r="F164" s="113">
        <v>15</v>
      </c>
      <c r="G164" s="113">
        <v>160.21144000000001</v>
      </c>
    </row>
    <row r="165" spans="1:7" s="196" customFormat="1" outlineLevel="1" x14ac:dyDescent="0.25">
      <c r="A165" s="120"/>
      <c r="B165" s="111" t="s">
        <v>1848</v>
      </c>
      <c r="C165" s="112">
        <v>2018</v>
      </c>
      <c r="D165" s="113">
        <v>0.4</v>
      </c>
      <c r="E165" s="113">
        <v>59</v>
      </c>
      <c r="F165" s="113">
        <v>7</v>
      </c>
      <c r="G165" s="113">
        <v>67.244799999999998</v>
      </c>
    </row>
    <row r="166" spans="1:7" s="196" customFormat="1" outlineLevel="1" x14ac:dyDescent="0.25">
      <c r="A166" s="120"/>
      <c r="B166" s="111" t="s">
        <v>1849</v>
      </c>
      <c r="C166" s="112">
        <v>2018</v>
      </c>
      <c r="D166" s="113">
        <v>0.4</v>
      </c>
      <c r="E166" s="113">
        <v>14</v>
      </c>
      <c r="F166" s="113">
        <v>15</v>
      </c>
      <c r="G166" s="113">
        <v>64.528819999999996</v>
      </c>
    </row>
    <row r="167" spans="1:7" s="196" customFormat="1" outlineLevel="1" x14ac:dyDescent="0.25">
      <c r="A167" s="120"/>
      <c r="B167" s="111" t="s">
        <v>1850</v>
      </c>
      <c r="C167" s="112">
        <v>2018</v>
      </c>
      <c r="D167" s="113">
        <v>0.4</v>
      </c>
      <c r="E167" s="113">
        <v>695</v>
      </c>
      <c r="F167" s="113">
        <v>15</v>
      </c>
      <c r="G167" s="113">
        <v>665.58852000000002</v>
      </c>
    </row>
    <row r="168" spans="1:7" s="196" customFormat="1" outlineLevel="1" x14ac:dyDescent="0.25">
      <c r="A168" s="120"/>
      <c r="B168" s="111" t="s">
        <v>1851</v>
      </c>
      <c r="C168" s="112">
        <v>2018</v>
      </c>
      <c r="D168" s="113">
        <v>0.4</v>
      </c>
      <c r="E168" s="113">
        <v>574</v>
      </c>
      <c r="F168" s="113">
        <v>15</v>
      </c>
      <c r="G168" s="113">
        <v>562.48523</v>
      </c>
    </row>
    <row r="169" spans="1:7" s="196" customFormat="1" outlineLevel="1" x14ac:dyDescent="0.25">
      <c r="A169" s="120"/>
      <c r="B169" s="111" t="s">
        <v>1852</v>
      </c>
      <c r="C169" s="112">
        <v>2018</v>
      </c>
      <c r="D169" s="113">
        <v>0.4</v>
      </c>
      <c r="E169" s="113">
        <v>536</v>
      </c>
      <c r="F169" s="113">
        <v>15</v>
      </c>
      <c r="G169" s="113">
        <v>535.85166000000004</v>
      </c>
    </row>
    <row r="170" spans="1:7" s="196" customFormat="1" outlineLevel="1" x14ac:dyDescent="0.25">
      <c r="A170" s="120"/>
      <c r="B170" s="111" t="s">
        <v>1853</v>
      </c>
      <c r="C170" s="112">
        <v>2018</v>
      </c>
      <c r="D170" s="113">
        <v>0.4</v>
      </c>
      <c r="E170" s="113">
        <v>41</v>
      </c>
      <c r="F170" s="113">
        <v>15</v>
      </c>
      <c r="G170" s="113">
        <v>111.71848</v>
      </c>
    </row>
    <row r="171" spans="1:7" s="196" customFormat="1" outlineLevel="1" x14ac:dyDescent="0.25">
      <c r="A171" s="120"/>
      <c r="B171" s="111" t="s">
        <v>1854</v>
      </c>
      <c r="C171" s="112">
        <v>2018</v>
      </c>
      <c r="D171" s="113">
        <v>0.4</v>
      </c>
      <c r="E171" s="113">
        <v>17</v>
      </c>
      <c r="F171" s="113">
        <v>15</v>
      </c>
      <c r="G171" s="113">
        <v>49.847300000000004</v>
      </c>
    </row>
    <row r="172" spans="1:7" s="196" customFormat="1" outlineLevel="1" x14ac:dyDescent="0.25">
      <c r="A172" s="120"/>
      <c r="B172" s="111" t="s">
        <v>1855</v>
      </c>
      <c r="C172" s="112">
        <v>2018</v>
      </c>
      <c r="D172" s="113">
        <v>0.4</v>
      </c>
      <c r="E172" s="113">
        <v>109</v>
      </c>
      <c r="F172" s="113">
        <v>15</v>
      </c>
      <c r="G172" s="113">
        <v>96.815979999999996</v>
      </c>
    </row>
    <row r="173" spans="1:7" s="196" customFormat="1" outlineLevel="1" x14ac:dyDescent="0.25">
      <c r="A173" s="120"/>
      <c r="B173" s="111" t="s">
        <v>1856</v>
      </c>
      <c r="C173" s="112">
        <v>2018</v>
      </c>
      <c r="D173" s="113">
        <v>0.4</v>
      </c>
      <c r="E173" s="113">
        <v>33</v>
      </c>
      <c r="F173" s="113">
        <v>15</v>
      </c>
      <c r="G173" s="113">
        <v>79.592359999999999</v>
      </c>
    </row>
    <row r="174" spans="1:7" s="196" customFormat="1" outlineLevel="1" x14ac:dyDescent="0.25">
      <c r="A174" s="120"/>
      <c r="B174" s="111" t="s">
        <v>1857</v>
      </c>
      <c r="C174" s="112">
        <v>2018</v>
      </c>
      <c r="D174" s="113">
        <v>0.4</v>
      </c>
      <c r="E174" s="113">
        <v>167</v>
      </c>
      <c r="F174" s="113">
        <v>15</v>
      </c>
      <c r="G174" s="113">
        <v>148.00522000000001</v>
      </c>
    </row>
    <row r="175" spans="1:7" s="196" customFormat="1" outlineLevel="1" x14ac:dyDescent="0.25">
      <c r="A175" s="120"/>
      <c r="B175" s="111" t="s">
        <v>1858</v>
      </c>
      <c r="C175" s="112">
        <v>2018</v>
      </c>
      <c r="D175" s="113">
        <v>0.4</v>
      </c>
      <c r="E175" s="113">
        <v>13</v>
      </c>
      <c r="F175" s="113">
        <v>15</v>
      </c>
      <c r="G175" s="113">
        <v>43.366900000000001</v>
      </c>
    </row>
    <row r="176" spans="1:7" s="196" customFormat="1" outlineLevel="1" x14ac:dyDescent="0.25">
      <c r="A176" s="120"/>
      <c r="B176" s="111" t="s">
        <v>1859</v>
      </c>
      <c r="C176" s="112">
        <v>2018</v>
      </c>
      <c r="D176" s="113">
        <v>0.4</v>
      </c>
      <c r="E176" s="113">
        <v>145</v>
      </c>
      <c r="F176" s="113">
        <v>15</v>
      </c>
      <c r="G176" s="113">
        <v>153.39117000000002</v>
      </c>
    </row>
    <row r="177" spans="1:7" s="196" customFormat="1" outlineLevel="1" x14ac:dyDescent="0.25">
      <c r="A177" s="120"/>
      <c r="B177" s="111" t="s">
        <v>1860</v>
      </c>
      <c r="C177" s="112">
        <v>2018</v>
      </c>
      <c r="D177" s="113">
        <v>0.4</v>
      </c>
      <c r="E177" s="113">
        <v>21</v>
      </c>
      <c r="F177" s="113">
        <v>15</v>
      </c>
      <c r="G177" s="113">
        <v>58.294350000000001</v>
      </c>
    </row>
    <row r="178" spans="1:7" s="196" customFormat="1" outlineLevel="1" x14ac:dyDescent="0.25">
      <c r="A178" s="120"/>
      <c r="B178" s="111" t="s">
        <v>1861</v>
      </c>
      <c r="C178" s="112">
        <v>2018</v>
      </c>
      <c r="D178" s="113">
        <v>0.4</v>
      </c>
      <c r="E178" s="113">
        <v>777</v>
      </c>
      <c r="F178" s="113">
        <v>15</v>
      </c>
      <c r="G178" s="113">
        <v>657.09143999999992</v>
      </c>
    </row>
    <row r="179" spans="1:7" s="196" customFormat="1" outlineLevel="1" x14ac:dyDescent="0.25">
      <c r="A179" s="120"/>
      <c r="B179" s="111" t="s">
        <v>1862</v>
      </c>
      <c r="C179" s="112">
        <v>2018</v>
      </c>
      <c r="D179" s="113">
        <v>0.4</v>
      </c>
      <c r="E179" s="113">
        <v>120</v>
      </c>
      <c r="F179" s="113">
        <v>15</v>
      </c>
      <c r="G179" s="113">
        <v>139.79273000000001</v>
      </c>
    </row>
    <row r="180" spans="1:7" s="196" customFormat="1" outlineLevel="1" x14ac:dyDescent="0.25">
      <c r="A180" s="120"/>
      <c r="B180" s="111" t="s">
        <v>1863</v>
      </c>
      <c r="C180" s="112">
        <v>2018</v>
      </c>
      <c r="D180" s="113">
        <v>0.4</v>
      </c>
      <c r="E180" s="113">
        <v>35</v>
      </c>
      <c r="F180" s="113">
        <v>0.5</v>
      </c>
      <c r="G180" s="113">
        <v>45.211870000000005</v>
      </c>
    </row>
    <row r="181" spans="1:7" s="196" customFormat="1" outlineLevel="1" x14ac:dyDescent="0.25">
      <c r="A181" s="120"/>
      <c r="B181" s="111" t="s">
        <v>1864</v>
      </c>
      <c r="C181" s="112">
        <v>2018</v>
      </c>
      <c r="D181" s="113">
        <v>0.4</v>
      </c>
      <c r="E181" s="113">
        <v>75</v>
      </c>
      <c r="F181" s="113">
        <v>7</v>
      </c>
      <c r="G181" s="113">
        <v>121.01841999999999</v>
      </c>
    </row>
    <row r="182" spans="1:7" s="196" customFormat="1" outlineLevel="1" x14ac:dyDescent="0.25">
      <c r="A182" s="120"/>
      <c r="B182" s="111" t="s">
        <v>1865</v>
      </c>
      <c r="C182" s="112">
        <v>2018</v>
      </c>
      <c r="D182" s="113">
        <v>0.4</v>
      </c>
      <c r="E182" s="113">
        <v>353</v>
      </c>
      <c r="F182" s="113">
        <v>15</v>
      </c>
      <c r="G182" s="113">
        <v>313.69409999999999</v>
      </c>
    </row>
    <row r="183" spans="1:7" s="196" customFormat="1" outlineLevel="1" x14ac:dyDescent="0.25">
      <c r="A183" s="120"/>
      <c r="B183" s="111" t="s">
        <v>1866</v>
      </c>
      <c r="C183" s="112">
        <v>2018</v>
      </c>
      <c r="D183" s="113">
        <v>0.4</v>
      </c>
      <c r="E183" s="113">
        <v>80</v>
      </c>
      <c r="F183" s="113">
        <v>15</v>
      </c>
      <c r="G183" s="113">
        <v>101.17367</v>
      </c>
    </row>
    <row r="184" spans="1:7" s="196" customFormat="1" outlineLevel="1" x14ac:dyDescent="0.25">
      <c r="A184" s="120"/>
      <c r="B184" s="111" t="s">
        <v>1867</v>
      </c>
      <c r="C184" s="112">
        <v>2018</v>
      </c>
      <c r="D184" s="113">
        <v>0.4</v>
      </c>
      <c r="E184" s="113">
        <v>113</v>
      </c>
      <c r="F184" s="113">
        <v>15</v>
      </c>
      <c r="G184" s="113">
        <v>127.48485000000001</v>
      </c>
    </row>
    <row r="185" spans="1:7" s="196" customFormat="1" outlineLevel="1" x14ac:dyDescent="0.25">
      <c r="A185" s="120"/>
      <c r="B185" s="111" t="s">
        <v>1868</v>
      </c>
      <c r="C185" s="112">
        <v>2018</v>
      </c>
      <c r="D185" s="113">
        <v>0.4</v>
      </c>
      <c r="E185" s="113">
        <v>94</v>
      </c>
      <c r="F185" s="113">
        <v>15</v>
      </c>
      <c r="G185" s="113">
        <v>164.88675000000001</v>
      </c>
    </row>
    <row r="186" spans="1:7" s="196" customFormat="1" outlineLevel="1" x14ac:dyDescent="0.25">
      <c r="A186" s="120"/>
      <c r="B186" s="111" t="s">
        <v>1869</v>
      </c>
      <c r="C186" s="112">
        <v>2018</v>
      </c>
      <c r="D186" s="113">
        <v>0.4</v>
      </c>
      <c r="E186" s="113">
        <v>39</v>
      </c>
      <c r="F186" s="113">
        <v>15</v>
      </c>
      <c r="G186" s="113">
        <v>71.426109999999994</v>
      </c>
    </row>
    <row r="187" spans="1:7" s="196" customFormat="1" outlineLevel="1" x14ac:dyDescent="0.25">
      <c r="A187" s="120"/>
      <c r="B187" s="111" t="s">
        <v>1870</v>
      </c>
      <c r="C187" s="112">
        <v>2018</v>
      </c>
      <c r="D187" s="113">
        <v>0.4</v>
      </c>
      <c r="E187" s="113">
        <v>22</v>
      </c>
      <c r="F187" s="113">
        <v>40</v>
      </c>
      <c r="G187" s="113">
        <v>30.221130000000002</v>
      </c>
    </row>
    <row r="188" spans="1:7" s="196" customFormat="1" outlineLevel="1" x14ac:dyDescent="0.25">
      <c r="A188" s="120"/>
      <c r="B188" s="111" t="s">
        <v>1871</v>
      </c>
      <c r="C188" s="112">
        <v>2018</v>
      </c>
      <c r="D188" s="113">
        <v>0.4</v>
      </c>
      <c r="E188" s="113">
        <v>39</v>
      </c>
      <c r="F188" s="113">
        <v>15</v>
      </c>
      <c r="G188" s="113">
        <v>74.542760000000001</v>
      </c>
    </row>
    <row r="189" spans="1:7" s="196" customFormat="1" outlineLevel="1" x14ac:dyDescent="0.25">
      <c r="A189" s="120"/>
      <c r="B189" s="111" t="s">
        <v>1872</v>
      </c>
      <c r="C189" s="112">
        <v>2018</v>
      </c>
      <c r="D189" s="113">
        <v>0.4</v>
      </c>
      <c r="E189" s="113">
        <v>257</v>
      </c>
      <c r="F189" s="113">
        <v>15</v>
      </c>
      <c r="G189" s="113">
        <v>255.98214000000002</v>
      </c>
    </row>
    <row r="190" spans="1:7" s="196" customFormat="1" outlineLevel="1" x14ac:dyDescent="0.25">
      <c r="A190" s="120"/>
      <c r="B190" s="111" t="s">
        <v>1873</v>
      </c>
      <c r="C190" s="112">
        <v>2018</v>
      </c>
      <c r="D190" s="113">
        <v>0.4</v>
      </c>
      <c r="E190" s="113">
        <v>225</v>
      </c>
      <c r="F190" s="113">
        <v>15</v>
      </c>
      <c r="G190" s="113">
        <v>204.20294000000001</v>
      </c>
    </row>
    <row r="191" spans="1:7" s="196" customFormat="1" outlineLevel="1" x14ac:dyDescent="0.25">
      <c r="A191" s="120"/>
      <c r="B191" s="111" t="s">
        <v>1874</v>
      </c>
      <c r="C191" s="112">
        <v>2018</v>
      </c>
      <c r="D191" s="113">
        <v>0.4</v>
      </c>
      <c r="E191" s="113">
        <v>32</v>
      </c>
      <c r="F191" s="113">
        <v>15</v>
      </c>
      <c r="G191" s="113">
        <v>80.393090000000001</v>
      </c>
    </row>
    <row r="192" spans="1:7" s="196" customFormat="1" outlineLevel="1" x14ac:dyDescent="0.25">
      <c r="A192" s="120"/>
      <c r="B192" s="111" t="s">
        <v>1875</v>
      </c>
      <c r="C192" s="112">
        <v>2018</v>
      </c>
      <c r="D192" s="113">
        <v>0.4</v>
      </c>
      <c r="E192" s="113">
        <v>67</v>
      </c>
      <c r="F192" s="113">
        <v>5</v>
      </c>
      <c r="G192" s="113">
        <v>121.73509</v>
      </c>
    </row>
    <row r="193" spans="1:7" s="196" customFormat="1" outlineLevel="1" x14ac:dyDescent="0.25">
      <c r="A193" s="120"/>
      <c r="B193" s="111" t="s">
        <v>1876</v>
      </c>
      <c r="C193" s="112">
        <v>2018</v>
      </c>
      <c r="D193" s="113">
        <v>0.4</v>
      </c>
      <c r="E193" s="113">
        <v>43</v>
      </c>
      <c r="F193" s="113">
        <v>15</v>
      </c>
      <c r="G193" s="113">
        <v>65.686589999999995</v>
      </c>
    </row>
    <row r="194" spans="1:7" s="196" customFormat="1" outlineLevel="1" x14ac:dyDescent="0.25">
      <c r="A194" s="120"/>
      <c r="B194" s="111" t="s">
        <v>1877</v>
      </c>
      <c r="C194" s="112">
        <v>2018</v>
      </c>
      <c r="D194" s="113">
        <v>0.4</v>
      </c>
      <c r="E194" s="113">
        <v>27</v>
      </c>
      <c r="F194" s="113">
        <v>15</v>
      </c>
      <c r="G194" s="113">
        <v>64.951210000000003</v>
      </c>
    </row>
    <row r="195" spans="1:7" s="196" customFormat="1" outlineLevel="1" x14ac:dyDescent="0.25">
      <c r="A195" s="120"/>
      <c r="B195" s="111" t="s">
        <v>1878</v>
      </c>
      <c r="C195" s="112">
        <v>2018</v>
      </c>
      <c r="D195" s="113">
        <v>0.4</v>
      </c>
      <c r="E195" s="113">
        <v>103</v>
      </c>
      <c r="F195" s="113">
        <v>15</v>
      </c>
      <c r="G195" s="113">
        <v>147.95444000000001</v>
      </c>
    </row>
    <row r="196" spans="1:7" s="196" customFormat="1" outlineLevel="1" x14ac:dyDescent="0.25">
      <c r="A196" s="120"/>
      <c r="B196" s="111" t="s">
        <v>1879</v>
      </c>
      <c r="C196" s="112">
        <v>2018</v>
      </c>
      <c r="D196" s="113">
        <v>0.4</v>
      </c>
      <c r="E196" s="113">
        <v>22</v>
      </c>
      <c r="F196" s="113">
        <v>15</v>
      </c>
      <c r="G196" s="113">
        <v>71.904330000000002</v>
      </c>
    </row>
    <row r="197" spans="1:7" s="196" customFormat="1" outlineLevel="1" x14ac:dyDescent="0.25">
      <c r="A197" s="120"/>
      <c r="B197" s="111" t="s">
        <v>1880</v>
      </c>
      <c r="C197" s="112">
        <v>2018</v>
      </c>
      <c r="D197" s="113">
        <v>0.4</v>
      </c>
      <c r="E197" s="113">
        <v>25</v>
      </c>
      <c r="F197" s="113">
        <v>15</v>
      </c>
      <c r="G197" s="113">
        <v>155.50450000000001</v>
      </c>
    </row>
    <row r="198" spans="1:7" s="196" customFormat="1" outlineLevel="1" x14ac:dyDescent="0.25">
      <c r="A198" s="120"/>
      <c r="B198" s="111" t="s">
        <v>1881</v>
      </c>
      <c r="C198" s="112">
        <v>2018</v>
      </c>
      <c r="D198" s="113">
        <v>0.4</v>
      </c>
      <c r="E198" s="113">
        <v>498</v>
      </c>
      <c r="F198" s="113">
        <v>5.5</v>
      </c>
      <c r="G198" s="113">
        <v>556.66423999999995</v>
      </c>
    </row>
    <row r="199" spans="1:7" s="196" customFormat="1" outlineLevel="1" x14ac:dyDescent="0.25">
      <c r="A199" s="120"/>
      <c r="B199" s="111" t="s">
        <v>1882</v>
      </c>
      <c r="C199" s="112">
        <v>2018</v>
      </c>
      <c r="D199" s="113">
        <v>0.4</v>
      </c>
      <c r="E199" s="113">
        <v>643</v>
      </c>
      <c r="F199" s="113">
        <v>15</v>
      </c>
      <c r="G199" s="113">
        <v>654.13861999999995</v>
      </c>
    </row>
    <row r="200" spans="1:7" s="196" customFormat="1" outlineLevel="1" x14ac:dyDescent="0.25">
      <c r="A200" s="120"/>
      <c r="B200" s="111" t="s">
        <v>1883</v>
      </c>
      <c r="C200" s="112">
        <v>2018</v>
      </c>
      <c r="D200" s="113">
        <v>0.4</v>
      </c>
      <c r="E200" s="113">
        <v>23</v>
      </c>
      <c r="F200" s="113">
        <v>15</v>
      </c>
      <c r="G200" s="113">
        <v>82.990499999999997</v>
      </c>
    </row>
    <row r="201" spans="1:7" s="196" customFormat="1" outlineLevel="1" x14ac:dyDescent="0.25">
      <c r="A201" s="120"/>
      <c r="B201" s="111" t="s">
        <v>1884</v>
      </c>
      <c r="C201" s="112">
        <v>2018</v>
      </c>
      <c r="D201" s="113">
        <v>0.4</v>
      </c>
      <c r="E201" s="113">
        <v>158</v>
      </c>
      <c r="F201" s="113">
        <v>15</v>
      </c>
      <c r="G201" s="113">
        <v>109.4872</v>
      </c>
    </row>
    <row r="202" spans="1:7" s="196" customFormat="1" outlineLevel="1" x14ac:dyDescent="0.25">
      <c r="A202" s="120"/>
      <c r="B202" s="111" t="s">
        <v>1885</v>
      </c>
      <c r="C202" s="112">
        <v>2018</v>
      </c>
      <c r="D202" s="113">
        <v>0.4</v>
      </c>
      <c r="E202" s="113">
        <v>230</v>
      </c>
      <c r="F202" s="113">
        <v>15</v>
      </c>
      <c r="G202" s="113">
        <v>263.79259999999999</v>
      </c>
    </row>
    <row r="203" spans="1:7" s="196" customFormat="1" outlineLevel="1" x14ac:dyDescent="0.25">
      <c r="A203" s="120"/>
      <c r="B203" s="111" t="s">
        <v>1886</v>
      </c>
      <c r="C203" s="112">
        <v>2018</v>
      </c>
      <c r="D203" s="113">
        <v>0.4</v>
      </c>
      <c r="E203" s="113">
        <v>87</v>
      </c>
      <c r="F203" s="113">
        <v>15</v>
      </c>
      <c r="G203" s="113">
        <v>199.24482</v>
      </c>
    </row>
    <row r="204" spans="1:7" s="196" customFormat="1" outlineLevel="1" x14ac:dyDescent="0.25">
      <c r="A204" s="120"/>
      <c r="B204" s="111" t="s">
        <v>1887</v>
      </c>
      <c r="C204" s="112">
        <v>2018</v>
      </c>
      <c r="D204" s="113">
        <v>0.4</v>
      </c>
      <c r="E204" s="113">
        <v>324</v>
      </c>
      <c r="F204" s="113">
        <v>15</v>
      </c>
      <c r="G204" s="113">
        <v>255.54046</v>
      </c>
    </row>
    <row r="205" spans="1:7" s="196" customFormat="1" outlineLevel="1" x14ac:dyDescent="0.25">
      <c r="A205" s="120"/>
      <c r="B205" s="111" t="s">
        <v>1888</v>
      </c>
      <c r="C205" s="112">
        <v>2018</v>
      </c>
      <c r="D205" s="113">
        <v>0.4</v>
      </c>
      <c r="E205" s="113">
        <v>158</v>
      </c>
      <c r="F205" s="113">
        <v>15</v>
      </c>
      <c r="G205" s="113">
        <v>195.12407000000002</v>
      </c>
    </row>
    <row r="206" spans="1:7" s="196" customFormat="1" outlineLevel="1" x14ac:dyDescent="0.25">
      <c r="A206" s="120"/>
      <c r="B206" s="111" t="s">
        <v>1889</v>
      </c>
      <c r="C206" s="112">
        <v>2018</v>
      </c>
      <c r="D206" s="113">
        <v>0.4</v>
      </c>
      <c r="E206" s="113">
        <v>90</v>
      </c>
      <c r="F206" s="113">
        <v>15</v>
      </c>
      <c r="G206" s="113">
        <v>156.48133999999999</v>
      </c>
    </row>
    <row r="207" spans="1:7" s="196" customFormat="1" outlineLevel="1" x14ac:dyDescent="0.25">
      <c r="A207" s="120"/>
      <c r="B207" s="111" t="s">
        <v>1890</v>
      </c>
      <c r="C207" s="112">
        <v>2018</v>
      </c>
      <c r="D207" s="113">
        <v>0.4</v>
      </c>
      <c r="E207" s="113">
        <v>183</v>
      </c>
      <c r="F207" s="113">
        <v>15</v>
      </c>
      <c r="G207" s="113">
        <v>185.24523000000002</v>
      </c>
    </row>
    <row r="208" spans="1:7" s="196" customFormat="1" outlineLevel="1" x14ac:dyDescent="0.25">
      <c r="A208" s="120"/>
      <c r="B208" s="111" t="s">
        <v>1891</v>
      </c>
      <c r="C208" s="112">
        <v>2018</v>
      </c>
      <c r="D208" s="113">
        <v>0.4</v>
      </c>
      <c r="E208" s="113">
        <v>91</v>
      </c>
      <c r="F208" s="113">
        <v>15</v>
      </c>
      <c r="G208" s="113">
        <v>129.61296999999999</v>
      </c>
    </row>
    <row r="209" spans="1:7" s="196" customFormat="1" outlineLevel="1" x14ac:dyDescent="0.25">
      <c r="A209" s="120"/>
      <c r="B209" s="111" t="s">
        <v>1892</v>
      </c>
      <c r="C209" s="112">
        <v>2018</v>
      </c>
      <c r="D209" s="113">
        <v>0.4</v>
      </c>
      <c r="E209" s="113">
        <v>30</v>
      </c>
      <c r="F209" s="113">
        <v>15</v>
      </c>
      <c r="G209" s="113">
        <v>93.515550000000005</v>
      </c>
    </row>
    <row r="210" spans="1:7" s="196" customFormat="1" outlineLevel="1" x14ac:dyDescent="0.25">
      <c r="A210" s="120"/>
      <c r="B210" s="111" t="s">
        <v>1893</v>
      </c>
      <c r="C210" s="112">
        <v>2018</v>
      </c>
      <c r="D210" s="113">
        <v>0.4</v>
      </c>
      <c r="E210" s="113">
        <v>141</v>
      </c>
      <c r="F210" s="113">
        <v>15</v>
      </c>
      <c r="G210" s="113">
        <v>232.67485000000005</v>
      </c>
    </row>
    <row r="211" spans="1:7" s="196" customFormat="1" outlineLevel="1" x14ac:dyDescent="0.25">
      <c r="A211" s="120"/>
      <c r="B211" s="111" t="s">
        <v>1894</v>
      </c>
      <c r="C211" s="112">
        <v>2018</v>
      </c>
      <c r="D211" s="113">
        <v>0.4</v>
      </c>
      <c r="E211" s="113">
        <v>172</v>
      </c>
      <c r="F211" s="113">
        <v>15</v>
      </c>
      <c r="G211" s="113">
        <v>187.54012</v>
      </c>
    </row>
    <row r="212" spans="1:7" s="196" customFormat="1" outlineLevel="1" x14ac:dyDescent="0.25">
      <c r="A212" s="120"/>
      <c r="B212" s="111" t="s">
        <v>1895</v>
      </c>
      <c r="C212" s="112">
        <v>2018</v>
      </c>
      <c r="D212" s="113">
        <v>0.4</v>
      </c>
      <c r="E212" s="113">
        <v>134</v>
      </c>
      <c r="F212" s="113">
        <v>15</v>
      </c>
      <c r="G212" s="113">
        <v>223.09777000000003</v>
      </c>
    </row>
    <row r="213" spans="1:7" s="196" customFormat="1" outlineLevel="1" x14ac:dyDescent="0.25">
      <c r="A213" s="120"/>
      <c r="B213" s="111" t="s">
        <v>1896</v>
      </c>
      <c r="C213" s="112">
        <v>2018</v>
      </c>
      <c r="D213" s="113">
        <v>0.4</v>
      </c>
      <c r="E213" s="113">
        <v>25</v>
      </c>
      <c r="F213" s="113">
        <v>15</v>
      </c>
      <c r="G213" s="113">
        <v>85.820160000000001</v>
      </c>
    </row>
    <row r="214" spans="1:7" s="196" customFormat="1" outlineLevel="1" x14ac:dyDescent="0.25">
      <c r="A214" s="120"/>
      <c r="B214" s="111" t="s">
        <v>1897</v>
      </c>
      <c r="C214" s="112">
        <v>2018</v>
      </c>
      <c r="D214" s="113">
        <v>0.4</v>
      </c>
      <c r="E214" s="113">
        <v>44</v>
      </c>
      <c r="F214" s="113">
        <v>15</v>
      </c>
      <c r="G214" s="113">
        <v>80.274799999999999</v>
      </c>
    </row>
    <row r="215" spans="1:7" s="196" customFormat="1" outlineLevel="1" x14ac:dyDescent="0.25">
      <c r="A215" s="120"/>
      <c r="B215" s="111" t="s">
        <v>1898</v>
      </c>
      <c r="C215" s="112">
        <v>2018</v>
      </c>
      <c r="D215" s="113">
        <v>0.4</v>
      </c>
      <c r="E215" s="113">
        <v>39</v>
      </c>
      <c r="F215" s="113">
        <v>5</v>
      </c>
      <c r="G215" s="113">
        <v>70.446830000000006</v>
      </c>
    </row>
    <row r="216" spans="1:7" s="196" customFormat="1" outlineLevel="1" x14ac:dyDescent="0.25">
      <c r="A216" s="120"/>
      <c r="B216" s="111" t="s">
        <v>1899</v>
      </c>
      <c r="C216" s="112">
        <v>2018</v>
      </c>
      <c r="D216" s="113">
        <v>0.4</v>
      </c>
      <c r="E216" s="113">
        <v>151</v>
      </c>
      <c r="F216" s="113">
        <v>15</v>
      </c>
      <c r="G216" s="113">
        <v>185.04396</v>
      </c>
    </row>
    <row r="217" spans="1:7" s="196" customFormat="1" outlineLevel="1" x14ac:dyDescent="0.25">
      <c r="A217" s="120"/>
      <c r="B217" s="111" t="s">
        <v>1900</v>
      </c>
      <c r="C217" s="112">
        <v>2018</v>
      </c>
      <c r="D217" s="113">
        <v>0.4</v>
      </c>
      <c r="E217" s="113">
        <v>44</v>
      </c>
      <c r="F217" s="113">
        <v>15</v>
      </c>
      <c r="G217" s="113">
        <v>70.989399999999989</v>
      </c>
    </row>
    <row r="218" spans="1:7" s="196" customFormat="1" outlineLevel="1" x14ac:dyDescent="0.25">
      <c r="A218" s="120"/>
      <c r="B218" s="111" t="s">
        <v>1901</v>
      </c>
      <c r="C218" s="112">
        <v>2018</v>
      </c>
      <c r="D218" s="113">
        <v>0.4</v>
      </c>
      <c r="E218" s="113">
        <v>69</v>
      </c>
      <c r="F218" s="113">
        <v>6</v>
      </c>
      <c r="G218" s="113">
        <v>91.212850000000003</v>
      </c>
    </row>
    <row r="219" spans="1:7" s="196" customFormat="1" outlineLevel="1" x14ac:dyDescent="0.25">
      <c r="A219" s="120"/>
      <c r="B219" s="111" t="s">
        <v>1902</v>
      </c>
      <c r="C219" s="112">
        <v>2018</v>
      </c>
      <c r="D219" s="113">
        <v>0.4</v>
      </c>
      <c r="E219" s="113">
        <v>280</v>
      </c>
      <c r="F219" s="113">
        <v>15</v>
      </c>
      <c r="G219" s="113">
        <v>204.13351</v>
      </c>
    </row>
    <row r="220" spans="1:7" s="196" customFormat="1" outlineLevel="1" x14ac:dyDescent="0.25">
      <c r="A220" s="120"/>
      <c r="B220" s="111" t="s">
        <v>1903</v>
      </c>
      <c r="C220" s="112">
        <v>2018</v>
      </c>
      <c r="D220" s="113">
        <v>0.4</v>
      </c>
      <c r="E220" s="113">
        <v>40</v>
      </c>
      <c r="F220" s="113">
        <v>15</v>
      </c>
      <c r="G220" s="113">
        <v>76.352000000000004</v>
      </c>
    </row>
    <row r="221" spans="1:7" s="196" customFormat="1" outlineLevel="1" x14ac:dyDescent="0.25">
      <c r="A221" s="120"/>
      <c r="B221" s="111" t="s">
        <v>1904</v>
      </c>
      <c r="C221" s="112">
        <v>2018</v>
      </c>
      <c r="D221" s="113">
        <v>0.4</v>
      </c>
      <c r="E221" s="113">
        <v>256</v>
      </c>
      <c r="F221" s="113">
        <v>15</v>
      </c>
      <c r="G221" s="113">
        <v>222.28903</v>
      </c>
    </row>
    <row r="222" spans="1:7" s="196" customFormat="1" outlineLevel="1" x14ac:dyDescent="0.25">
      <c r="A222" s="120"/>
      <c r="B222" s="111" t="s">
        <v>1905</v>
      </c>
      <c r="C222" s="112">
        <v>2018</v>
      </c>
      <c r="D222" s="113">
        <v>0.4</v>
      </c>
      <c r="E222" s="113">
        <v>230</v>
      </c>
      <c r="F222" s="113">
        <v>15</v>
      </c>
      <c r="G222" s="113">
        <v>185.73814999999999</v>
      </c>
    </row>
    <row r="223" spans="1:7" s="196" customFormat="1" outlineLevel="1" x14ac:dyDescent="0.25">
      <c r="A223" s="120"/>
      <c r="B223" s="111" t="s">
        <v>1906</v>
      </c>
      <c r="C223" s="112">
        <v>2018</v>
      </c>
      <c r="D223" s="113">
        <v>0.4</v>
      </c>
      <c r="E223" s="113">
        <v>410</v>
      </c>
      <c r="F223" s="113">
        <v>15</v>
      </c>
      <c r="G223" s="113">
        <v>337.32128</v>
      </c>
    </row>
    <row r="224" spans="1:7" s="196" customFormat="1" outlineLevel="1" x14ac:dyDescent="0.25">
      <c r="A224" s="120"/>
      <c r="B224" s="111" t="s">
        <v>1907</v>
      </c>
      <c r="C224" s="112">
        <v>2018</v>
      </c>
      <c r="D224" s="113">
        <v>0.4</v>
      </c>
      <c r="E224" s="113">
        <v>42</v>
      </c>
      <c r="F224" s="113">
        <v>15</v>
      </c>
      <c r="G224" s="113">
        <v>90.068060000000003</v>
      </c>
    </row>
    <row r="225" spans="1:7" s="196" customFormat="1" outlineLevel="1" x14ac:dyDescent="0.25">
      <c r="A225" s="120"/>
      <c r="B225" s="111" t="s">
        <v>1908</v>
      </c>
      <c r="C225" s="112">
        <v>2018</v>
      </c>
      <c r="D225" s="113">
        <v>0.4</v>
      </c>
      <c r="E225" s="113">
        <v>188</v>
      </c>
      <c r="F225" s="113">
        <v>15</v>
      </c>
      <c r="G225" s="113">
        <v>250.19219000000001</v>
      </c>
    </row>
    <row r="226" spans="1:7" s="196" customFormat="1" outlineLevel="1" x14ac:dyDescent="0.25">
      <c r="A226" s="120"/>
      <c r="B226" s="111" t="s">
        <v>1909</v>
      </c>
      <c r="C226" s="112">
        <v>2018</v>
      </c>
      <c r="D226" s="113">
        <v>0.4</v>
      </c>
      <c r="E226" s="113">
        <v>54</v>
      </c>
      <c r="F226" s="113">
        <v>15</v>
      </c>
      <c r="G226" s="113">
        <v>110.89218</v>
      </c>
    </row>
    <row r="227" spans="1:7" s="196" customFormat="1" outlineLevel="1" x14ac:dyDescent="0.25">
      <c r="A227" s="120"/>
      <c r="B227" s="111" t="s">
        <v>1910</v>
      </c>
      <c r="C227" s="112">
        <v>2018</v>
      </c>
      <c r="D227" s="113">
        <v>0.4</v>
      </c>
      <c r="E227" s="113">
        <v>35</v>
      </c>
      <c r="F227" s="113">
        <v>15</v>
      </c>
      <c r="G227" s="113">
        <v>74.602550000000008</v>
      </c>
    </row>
    <row r="228" spans="1:7" s="196" customFormat="1" outlineLevel="1" x14ac:dyDescent="0.25">
      <c r="A228" s="120"/>
      <c r="B228" s="111" t="s">
        <v>1911</v>
      </c>
      <c r="C228" s="112">
        <v>2018</v>
      </c>
      <c r="D228" s="113">
        <v>0.4</v>
      </c>
      <c r="E228" s="113">
        <v>68</v>
      </c>
      <c r="F228" s="113">
        <v>15</v>
      </c>
      <c r="G228" s="113">
        <v>310.32585</v>
      </c>
    </row>
    <row r="229" spans="1:7" s="156" customFormat="1" hidden="1" x14ac:dyDescent="0.25">
      <c r="A229" s="103"/>
      <c r="B229" s="118"/>
      <c r="C229" s="121"/>
      <c r="D229" s="113"/>
      <c r="E229" s="113"/>
      <c r="F229" s="113">
        <v>0</v>
      </c>
      <c r="G229" s="113"/>
    </row>
    <row r="230" spans="1:7" s="156" customFormat="1" hidden="1" x14ac:dyDescent="0.25">
      <c r="A230" s="103"/>
      <c r="B230" s="118"/>
      <c r="C230" s="121"/>
      <c r="D230" s="113"/>
      <c r="E230" s="113"/>
      <c r="F230" s="113">
        <v>0</v>
      </c>
      <c r="G230" s="113"/>
    </row>
    <row r="231" spans="1:7" s="156" customFormat="1" hidden="1" x14ac:dyDescent="0.25">
      <c r="A231" s="103"/>
      <c r="B231" s="118"/>
      <c r="C231" s="121"/>
      <c r="D231" s="113"/>
      <c r="E231" s="113"/>
      <c r="F231" s="113">
        <v>0</v>
      </c>
      <c r="G231" s="113"/>
    </row>
    <row r="232" spans="1:7" s="156" customFormat="1" hidden="1" x14ac:dyDescent="0.25">
      <c r="A232" s="103"/>
      <c r="B232" s="118"/>
      <c r="C232" s="121"/>
      <c r="D232" s="113"/>
      <c r="E232" s="113"/>
      <c r="F232" s="113">
        <v>0</v>
      </c>
      <c r="G232" s="113"/>
    </row>
    <row r="233" spans="1:7" s="156" customFormat="1" hidden="1" x14ac:dyDescent="0.25">
      <c r="A233" s="103"/>
      <c r="B233" s="118"/>
      <c r="C233" s="121"/>
      <c r="D233" s="113"/>
      <c r="E233" s="113"/>
      <c r="F233" s="113">
        <v>0</v>
      </c>
      <c r="G233" s="113"/>
    </row>
    <row r="234" spans="1:7" s="156" customFormat="1" hidden="1" x14ac:dyDescent="0.25">
      <c r="A234" s="103"/>
      <c r="B234" s="118"/>
      <c r="C234" s="121"/>
      <c r="D234" s="113"/>
      <c r="E234" s="113"/>
      <c r="F234" s="113">
        <v>0</v>
      </c>
      <c r="G234" s="113"/>
    </row>
    <row r="235" spans="1:7" s="196" customFormat="1" x14ac:dyDescent="0.25">
      <c r="A235" s="117" t="s">
        <v>220</v>
      </c>
      <c r="B235" s="118" t="s">
        <v>3525</v>
      </c>
      <c r="C235" s="113" t="s">
        <v>144</v>
      </c>
      <c r="D235" s="113" t="s">
        <v>144</v>
      </c>
      <c r="E235" s="113">
        <v>229</v>
      </c>
      <c r="F235" s="113">
        <v>145</v>
      </c>
      <c r="G235" s="113">
        <v>347.68765999999999</v>
      </c>
    </row>
    <row r="236" spans="1:7" s="196" customFormat="1" ht="18.75" customHeight="1" outlineLevel="1" x14ac:dyDescent="0.25">
      <c r="A236" s="120"/>
      <c r="B236" s="118" t="s">
        <v>1792</v>
      </c>
      <c r="C236" s="112">
        <v>2019</v>
      </c>
      <c r="D236" s="113">
        <v>0.4</v>
      </c>
      <c r="E236" s="113">
        <v>104</v>
      </c>
      <c r="F236" s="113">
        <v>115</v>
      </c>
      <c r="G236" s="113">
        <v>203.60763</v>
      </c>
    </row>
    <row r="237" spans="1:7" s="196" customFormat="1" outlineLevel="1" x14ac:dyDescent="0.25">
      <c r="A237" s="120" t="s">
        <v>153</v>
      </c>
      <c r="B237" s="118" t="s">
        <v>1794</v>
      </c>
      <c r="C237" s="112">
        <v>2019</v>
      </c>
      <c r="D237" s="113">
        <v>0.4</v>
      </c>
      <c r="E237" s="113">
        <v>125</v>
      </c>
      <c r="F237" s="113">
        <v>30</v>
      </c>
      <c r="G237" s="113">
        <v>144.08002999999999</v>
      </c>
    </row>
    <row r="238" spans="1:7" s="196" customFormat="1" ht="33" x14ac:dyDescent="0.25">
      <c r="A238" s="117" t="s">
        <v>221</v>
      </c>
      <c r="B238" s="118" t="s">
        <v>3526</v>
      </c>
      <c r="C238" s="113" t="s">
        <v>144</v>
      </c>
      <c r="D238" s="113" t="s">
        <v>144</v>
      </c>
      <c r="E238" s="113">
        <f>SUBTOTAL(9,E239)</f>
        <v>0</v>
      </c>
      <c r="F238" s="113">
        <f>SUBTOTAL(9,F239)</f>
        <v>0</v>
      </c>
      <c r="G238" s="232">
        <f>SUBTOTAL(9,G239)</f>
        <v>0</v>
      </c>
    </row>
    <row r="239" spans="1:7" s="156" customFormat="1" hidden="1" x14ac:dyDescent="0.25">
      <c r="A239" s="103" t="s">
        <v>153</v>
      </c>
      <c r="B239" s="114"/>
      <c r="C239" s="106"/>
      <c r="D239" s="106"/>
      <c r="E239" s="106"/>
      <c r="F239" s="106"/>
      <c r="G239" s="113"/>
    </row>
    <row r="240" spans="1:7" s="196" customFormat="1" x14ac:dyDescent="0.25">
      <c r="A240" s="117" t="s">
        <v>222</v>
      </c>
      <c r="B240" s="118" t="s">
        <v>3527</v>
      </c>
      <c r="C240" s="113" t="s">
        <v>144</v>
      </c>
      <c r="D240" s="113" t="s">
        <v>144</v>
      </c>
      <c r="E240" s="113">
        <f>SUBTOTAL(9,E241)</f>
        <v>0</v>
      </c>
      <c r="F240" s="113">
        <f>SUBTOTAL(9,F241)</f>
        <v>0</v>
      </c>
      <c r="G240" s="232">
        <f>SUBTOTAL(9,G241)</f>
        <v>0</v>
      </c>
    </row>
    <row r="241" spans="1:7" s="156" customFormat="1" hidden="1" x14ac:dyDescent="0.25">
      <c r="A241" s="103" t="s">
        <v>153</v>
      </c>
      <c r="B241" s="114"/>
      <c r="C241" s="106"/>
      <c r="D241" s="106"/>
      <c r="E241" s="106"/>
      <c r="F241" s="106"/>
      <c r="G241" s="113"/>
    </row>
    <row r="242" spans="1:7" s="196" customFormat="1" x14ac:dyDescent="0.25">
      <c r="A242" s="117" t="s">
        <v>223</v>
      </c>
      <c r="B242" s="118" t="s">
        <v>224</v>
      </c>
      <c r="C242" s="113" t="s">
        <v>144</v>
      </c>
      <c r="D242" s="113" t="s">
        <v>144</v>
      </c>
      <c r="E242" s="113">
        <f>E243+E245+E247+E249+E251+E253</f>
        <v>0</v>
      </c>
      <c r="F242" s="113">
        <f>F243+F245+F247+F249+F251+F253</f>
        <v>0</v>
      </c>
      <c r="G242" s="232">
        <f>G243+G245+G247+G249+G251+G253</f>
        <v>0</v>
      </c>
    </row>
    <row r="243" spans="1:7" s="196" customFormat="1" ht="33" x14ac:dyDescent="0.25">
      <c r="A243" s="117" t="s">
        <v>225</v>
      </c>
      <c r="B243" s="118" t="s">
        <v>3522</v>
      </c>
      <c r="C243" s="113" t="s">
        <v>144</v>
      </c>
      <c r="D243" s="113" t="s">
        <v>144</v>
      </c>
      <c r="E243" s="113">
        <f>SUBTOTAL(9,E244)</f>
        <v>0</v>
      </c>
      <c r="F243" s="113">
        <f>SUBTOTAL(9,F244)</f>
        <v>0</v>
      </c>
      <c r="G243" s="113">
        <f>SUBTOTAL(9,G244)</f>
        <v>0</v>
      </c>
    </row>
    <row r="244" spans="1:7" s="156" customFormat="1" hidden="1" x14ac:dyDescent="0.25">
      <c r="A244" s="103" t="s">
        <v>153</v>
      </c>
      <c r="B244" s="114"/>
      <c r="C244" s="106"/>
      <c r="D244" s="106"/>
      <c r="E244" s="106"/>
      <c r="F244" s="106"/>
      <c r="G244" s="113"/>
    </row>
    <row r="245" spans="1:7" s="196" customFormat="1" x14ac:dyDescent="0.25">
      <c r="A245" s="117" t="s">
        <v>226</v>
      </c>
      <c r="B245" s="118" t="s">
        <v>3523</v>
      </c>
      <c r="C245" s="113" t="s">
        <v>144</v>
      </c>
      <c r="D245" s="113" t="s">
        <v>144</v>
      </c>
      <c r="E245" s="113">
        <f>SUBTOTAL(9,E246)</f>
        <v>0</v>
      </c>
      <c r="F245" s="113">
        <f>SUBTOTAL(9,F246)</f>
        <v>0</v>
      </c>
      <c r="G245" s="232">
        <f>SUBTOTAL(9,G246)</f>
        <v>0</v>
      </c>
    </row>
    <row r="246" spans="1:7" s="156" customFormat="1" hidden="1" x14ac:dyDescent="0.25">
      <c r="A246" s="103" t="s">
        <v>153</v>
      </c>
      <c r="B246" s="114"/>
      <c r="C246" s="106"/>
      <c r="D246" s="106"/>
      <c r="E246" s="106"/>
      <c r="F246" s="106"/>
      <c r="G246" s="113"/>
    </row>
    <row r="247" spans="1:7" s="196" customFormat="1" x14ac:dyDescent="0.25">
      <c r="A247" s="117" t="s">
        <v>227</v>
      </c>
      <c r="B247" s="118" t="s">
        <v>3524</v>
      </c>
      <c r="C247" s="113" t="s">
        <v>144</v>
      </c>
      <c r="D247" s="113" t="s">
        <v>144</v>
      </c>
      <c r="E247" s="113">
        <f>SUBTOTAL(9,E248)</f>
        <v>0</v>
      </c>
      <c r="F247" s="113">
        <f>SUBTOTAL(9,F248)</f>
        <v>0</v>
      </c>
      <c r="G247" s="232">
        <f>SUBTOTAL(9,G248)</f>
        <v>0</v>
      </c>
    </row>
    <row r="248" spans="1:7" s="156" customFormat="1" hidden="1" x14ac:dyDescent="0.25">
      <c r="A248" s="103" t="s">
        <v>153</v>
      </c>
      <c r="B248" s="114"/>
      <c r="C248" s="106"/>
      <c r="D248" s="106"/>
      <c r="E248" s="106"/>
      <c r="F248" s="106"/>
      <c r="G248" s="113"/>
    </row>
    <row r="249" spans="1:7" s="196" customFormat="1" x14ac:dyDescent="0.25">
      <c r="A249" s="117" t="s">
        <v>228</v>
      </c>
      <c r="B249" s="118" t="s">
        <v>3525</v>
      </c>
      <c r="C249" s="113" t="s">
        <v>144</v>
      </c>
      <c r="D249" s="113" t="s">
        <v>144</v>
      </c>
      <c r="E249" s="113">
        <f>SUBTOTAL(9,E250)</f>
        <v>0</v>
      </c>
      <c r="F249" s="113">
        <f>SUBTOTAL(9,F250)</f>
        <v>0</v>
      </c>
      <c r="G249" s="232">
        <f>SUBTOTAL(9,G250)</f>
        <v>0</v>
      </c>
    </row>
    <row r="250" spans="1:7" s="156" customFormat="1" hidden="1" x14ac:dyDescent="0.25">
      <c r="A250" s="103" t="s">
        <v>153</v>
      </c>
      <c r="B250" s="114"/>
      <c r="C250" s="106"/>
      <c r="D250" s="106"/>
      <c r="E250" s="106"/>
      <c r="F250" s="106"/>
      <c r="G250" s="113"/>
    </row>
    <row r="251" spans="1:7" s="196" customFormat="1" ht="33" x14ac:dyDescent="0.25">
      <c r="A251" s="117" t="s">
        <v>229</v>
      </c>
      <c r="B251" s="118" t="s">
        <v>3526</v>
      </c>
      <c r="C251" s="113" t="s">
        <v>144</v>
      </c>
      <c r="D251" s="113" t="s">
        <v>144</v>
      </c>
      <c r="E251" s="113">
        <f>SUBTOTAL(9,E252)</f>
        <v>0</v>
      </c>
      <c r="F251" s="113">
        <f>SUBTOTAL(9,F252)</f>
        <v>0</v>
      </c>
      <c r="G251" s="232">
        <f>SUBTOTAL(9,G252)</f>
        <v>0</v>
      </c>
    </row>
    <row r="252" spans="1:7" s="156" customFormat="1" hidden="1" x14ac:dyDescent="0.25">
      <c r="A252" s="103" t="s">
        <v>153</v>
      </c>
      <c r="B252" s="114"/>
      <c r="C252" s="106"/>
      <c r="D252" s="106"/>
      <c r="E252" s="106"/>
      <c r="F252" s="106"/>
      <c r="G252" s="113"/>
    </row>
    <row r="253" spans="1:7" s="196" customFormat="1" x14ac:dyDescent="0.25">
      <c r="A253" s="117" t="s">
        <v>230</v>
      </c>
      <c r="B253" s="118" t="s">
        <v>3527</v>
      </c>
      <c r="C253" s="113" t="s">
        <v>144</v>
      </c>
      <c r="D253" s="113" t="s">
        <v>144</v>
      </c>
      <c r="E253" s="113">
        <f>SUBTOTAL(9,E254)</f>
        <v>0</v>
      </c>
      <c r="F253" s="113">
        <f>SUBTOTAL(9,F254)</f>
        <v>0</v>
      </c>
      <c r="G253" s="232">
        <f>SUBTOTAL(9,G254)</f>
        <v>0</v>
      </c>
    </row>
    <row r="254" spans="1:7" s="156" customFormat="1" hidden="1" x14ac:dyDescent="0.25">
      <c r="A254" s="103" t="s">
        <v>153</v>
      </c>
      <c r="B254" s="114"/>
      <c r="C254" s="106"/>
      <c r="D254" s="106"/>
      <c r="E254" s="106"/>
      <c r="F254" s="106"/>
      <c r="G254" s="113"/>
    </row>
    <row r="255" spans="1:7" s="196" customFormat="1" x14ac:dyDescent="0.25">
      <c r="A255" s="117" t="s">
        <v>231</v>
      </c>
      <c r="B255" s="118" t="s">
        <v>232</v>
      </c>
      <c r="C255" s="113" t="s">
        <v>144</v>
      </c>
      <c r="D255" s="113" t="s">
        <v>144</v>
      </c>
      <c r="E255" s="113">
        <f>E256+E269+E282+E295</f>
        <v>0</v>
      </c>
      <c r="F255" s="113">
        <f>F256+F269+F282+F295</f>
        <v>0</v>
      </c>
      <c r="G255" s="232">
        <f>G256+G269+G282+G295</f>
        <v>0</v>
      </c>
    </row>
    <row r="256" spans="1:7" s="196" customFormat="1" x14ac:dyDescent="0.25">
      <c r="A256" s="117" t="s">
        <v>233</v>
      </c>
      <c r="B256" s="118" t="s">
        <v>150</v>
      </c>
      <c r="C256" s="113" t="s">
        <v>144</v>
      </c>
      <c r="D256" s="113" t="s">
        <v>144</v>
      </c>
      <c r="E256" s="113">
        <f>E257+E259+E261+E263+E265+E267</f>
        <v>0</v>
      </c>
      <c r="F256" s="113">
        <f>F257+F259+F261+F263+F265+F267</f>
        <v>0</v>
      </c>
      <c r="G256" s="113">
        <f>G257+G259+G261+G263+G265+G267</f>
        <v>0</v>
      </c>
    </row>
    <row r="257" spans="1:7" s="196" customFormat="1" ht="33" x14ac:dyDescent="0.25">
      <c r="A257" s="117" t="s">
        <v>234</v>
      </c>
      <c r="B257" s="118" t="s">
        <v>3522</v>
      </c>
      <c r="C257" s="113" t="s">
        <v>144</v>
      </c>
      <c r="D257" s="113" t="s">
        <v>144</v>
      </c>
      <c r="E257" s="113">
        <f>SUBTOTAL(9,E258)</f>
        <v>0</v>
      </c>
      <c r="F257" s="113">
        <f>SUBTOTAL(9,F258)</f>
        <v>0</v>
      </c>
      <c r="G257" s="113">
        <f>SUBTOTAL(9,G258)</f>
        <v>0</v>
      </c>
    </row>
    <row r="258" spans="1:7" s="156" customFormat="1" hidden="1" x14ac:dyDescent="0.25">
      <c r="A258" s="103" t="s">
        <v>153</v>
      </c>
      <c r="B258" s="114"/>
      <c r="C258" s="106"/>
      <c r="D258" s="106"/>
      <c r="E258" s="106"/>
      <c r="F258" s="106"/>
      <c r="G258" s="113"/>
    </row>
    <row r="259" spans="1:7" s="196" customFormat="1" x14ac:dyDescent="0.25">
      <c r="A259" s="117" t="s">
        <v>235</v>
      </c>
      <c r="B259" s="118" t="s">
        <v>3523</v>
      </c>
      <c r="C259" s="113" t="s">
        <v>144</v>
      </c>
      <c r="D259" s="113" t="s">
        <v>144</v>
      </c>
      <c r="E259" s="113">
        <f>SUBTOTAL(9,E260)</f>
        <v>0</v>
      </c>
      <c r="F259" s="113">
        <f>SUBTOTAL(9,F260)</f>
        <v>0</v>
      </c>
      <c r="G259" s="232">
        <f>SUBTOTAL(9,G260)</f>
        <v>0</v>
      </c>
    </row>
    <row r="260" spans="1:7" s="156" customFormat="1" hidden="1" x14ac:dyDescent="0.25">
      <c r="A260" s="103" t="s">
        <v>153</v>
      </c>
      <c r="B260" s="114"/>
      <c r="C260" s="106"/>
      <c r="D260" s="106"/>
      <c r="E260" s="106"/>
      <c r="F260" s="106"/>
      <c r="G260" s="113"/>
    </row>
    <row r="261" spans="1:7" s="196" customFormat="1" x14ac:dyDescent="0.25">
      <c r="A261" s="117" t="s">
        <v>236</v>
      </c>
      <c r="B261" s="118" t="s">
        <v>3524</v>
      </c>
      <c r="C261" s="113" t="s">
        <v>144</v>
      </c>
      <c r="D261" s="113" t="s">
        <v>144</v>
      </c>
      <c r="E261" s="113">
        <f>SUBTOTAL(9,E262)</f>
        <v>0</v>
      </c>
      <c r="F261" s="113">
        <f>SUBTOTAL(9,F262)</f>
        <v>0</v>
      </c>
      <c r="G261" s="232">
        <f>SUBTOTAL(9,G262)</f>
        <v>0</v>
      </c>
    </row>
    <row r="262" spans="1:7" s="156" customFormat="1" hidden="1" x14ac:dyDescent="0.25">
      <c r="A262" s="103" t="s">
        <v>153</v>
      </c>
      <c r="B262" s="114"/>
      <c r="C262" s="106"/>
      <c r="D262" s="106"/>
      <c r="E262" s="106"/>
      <c r="F262" s="106"/>
      <c r="G262" s="113"/>
    </row>
    <row r="263" spans="1:7" s="196" customFormat="1" x14ac:dyDescent="0.25">
      <c r="A263" s="117" t="s">
        <v>237</v>
      </c>
      <c r="B263" s="118" t="s">
        <v>3525</v>
      </c>
      <c r="C263" s="113" t="s">
        <v>144</v>
      </c>
      <c r="D263" s="113" t="s">
        <v>144</v>
      </c>
      <c r="E263" s="113">
        <f>SUBTOTAL(9,E264)</f>
        <v>0</v>
      </c>
      <c r="F263" s="113">
        <f>SUBTOTAL(9,F264)</f>
        <v>0</v>
      </c>
      <c r="G263" s="232">
        <f>SUBTOTAL(9,G264)</f>
        <v>0</v>
      </c>
    </row>
    <row r="264" spans="1:7" s="156" customFormat="1" hidden="1" x14ac:dyDescent="0.25">
      <c r="A264" s="103" t="s">
        <v>153</v>
      </c>
      <c r="B264" s="114"/>
      <c r="C264" s="106"/>
      <c r="D264" s="106"/>
      <c r="E264" s="106"/>
      <c r="F264" s="106"/>
      <c r="G264" s="113"/>
    </row>
    <row r="265" spans="1:7" s="196" customFormat="1" ht="33" x14ac:dyDescent="0.25">
      <c r="A265" s="117" t="s">
        <v>238</v>
      </c>
      <c r="B265" s="118" t="s">
        <v>3526</v>
      </c>
      <c r="C265" s="113" t="s">
        <v>144</v>
      </c>
      <c r="D265" s="113" t="s">
        <v>144</v>
      </c>
      <c r="E265" s="113">
        <f>SUBTOTAL(9,E266)</f>
        <v>0</v>
      </c>
      <c r="F265" s="113">
        <f>SUBTOTAL(9,F266)</f>
        <v>0</v>
      </c>
      <c r="G265" s="232">
        <f>SUBTOTAL(9,G266)</f>
        <v>0</v>
      </c>
    </row>
    <row r="266" spans="1:7" s="156" customFormat="1" hidden="1" x14ac:dyDescent="0.25">
      <c r="A266" s="103" t="s">
        <v>153</v>
      </c>
      <c r="B266" s="114"/>
      <c r="C266" s="106"/>
      <c r="D266" s="106"/>
      <c r="E266" s="106"/>
      <c r="F266" s="106"/>
      <c r="G266" s="113"/>
    </row>
    <row r="267" spans="1:7" s="196" customFormat="1" x14ac:dyDescent="0.25">
      <c r="A267" s="117" t="s">
        <v>239</v>
      </c>
      <c r="B267" s="118" t="s">
        <v>3527</v>
      </c>
      <c r="C267" s="113" t="s">
        <v>144</v>
      </c>
      <c r="D267" s="113" t="s">
        <v>144</v>
      </c>
      <c r="E267" s="113">
        <f>SUBTOTAL(9,E268)</f>
        <v>0</v>
      </c>
      <c r="F267" s="113">
        <f>SUBTOTAL(9,F268)</f>
        <v>0</v>
      </c>
      <c r="G267" s="232">
        <f>SUBTOTAL(9,G268)</f>
        <v>0</v>
      </c>
    </row>
    <row r="268" spans="1:7" s="156" customFormat="1" hidden="1" x14ac:dyDescent="0.25">
      <c r="A268" s="103" t="s">
        <v>153</v>
      </c>
      <c r="B268" s="114"/>
      <c r="C268" s="106"/>
      <c r="D268" s="106"/>
      <c r="E268" s="106"/>
      <c r="F268" s="106"/>
      <c r="G268" s="113"/>
    </row>
    <row r="269" spans="1:7" s="196" customFormat="1" x14ac:dyDescent="0.25">
      <c r="A269" s="117" t="s">
        <v>240</v>
      </c>
      <c r="B269" s="118" t="s">
        <v>165</v>
      </c>
      <c r="C269" s="113" t="s">
        <v>144</v>
      </c>
      <c r="D269" s="113" t="s">
        <v>144</v>
      </c>
      <c r="E269" s="113">
        <f>E270+E272+E274+E276+E278+E280</f>
        <v>0</v>
      </c>
      <c r="F269" s="113">
        <f>F270+F272+F274+F276+F278+F280</f>
        <v>0</v>
      </c>
      <c r="G269" s="232">
        <f>G270+G272+G274+G276+G278+G280</f>
        <v>0</v>
      </c>
    </row>
    <row r="270" spans="1:7" s="196" customFormat="1" ht="33" x14ac:dyDescent="0.25">
      <c r="A270" s="117" t="s">
        <v>241</v>
      </c>
      <c r="B270" s="118" t="s">
        <v>3522</v>
      </c>
      <c r="C270" s="113" t="s">
        <v>144</v>
      </c>
      <c r="D270" s="113" t="s">
        <v>144</v>
      </c>
      <c r="E270" s="113">
        <f>SUBTOTAL(9,E271)</f>
        <v>0</v>
      </c>
      <c r="F270" s="113">
        <f>SUBTOTAL(9,F271)</f>
        <v>0</v>
      </c>
      <c r="G270" s="113">
        <f>SUBTOTAL(9,G271)</f>
        <v>0</v>
      </c>
    </row>
    <row r="271" spans="1:7" s="156" customFormat="1" hidden="1" x14ac:dyDescent="0.25">
      <c r="A271" s="103" t="s">
        <v>153</v>
      </c>
      <c r="B271" s="114"/>
      <c r="C271" s="106"/>
      <c r="D271" s="106"/>
      <c r="E271" s="106"/>
      <c r="F271" s="106"/>
      <c r="G271" s="113"/>
    </row>
    <row r="272" spans="1:7" s="196" customFormat="1" x14ac:dyDescent="0.25">
      <c r="A272" s="117" t="s">
        <v>242</v>
      </c>
      <c r="B272" s="118" t="s">
        <v>3523</v>
      </c>
      <c r="C272" s="113" t="s">
        <v>144</v>
      </c>
      <c r="D272" s="113" t="s">
        <v>144</v>
      </c>
      <c r="E272" s="113">
        <f>SUBTOTAL(9,E273)</f>
        <v>0</v>
      </c>
      <c r="F272" s="113">
        <f>SUBTOTAL(9,F273)</f>
        <v>0</v>
      </c>
      <c r="G272" s="232">
        <f>SUBTOTAL(9,G273)</f>
        <v>0</v>
      </c>
    </row>
    <row r="273" spans="1:7" s="156" customFormat="1" hidden="1" x14ac:dyDescent="0.25">
      <c r="A273" s="103" t="s">
        <v>153</v>
      </c>
      <c r="B273" s="114"/>
      <c r="C273" s="106"/>
      <c r="D273" s="106"/>
      <c r="E273" s="106"/>
      <c r="F273" s="106"/>
      <c r="G273" s="113"/>
    </row>
    <row r="274" spans="1:7" s="196" customFormat="1" x14ac:dyDescent="0.25">
      <c r="A274" s="117" t="s">
        <v>243</v>
      </c>
      <c r="B274" s="118" t="s">
        <v>3524</v>
      </c>
      <c r="C274" s="113" t="s">
        <v>144</v>
      </c>
      <c r="D274" s="113" t="s">
        <v>144</v>
      </c>
      <c r="E274" s="113">
        <f>SUBTOTAL(9,E275)</f>
        <v>0</v>
      </c>
      <c r="F274" s="113">
        <f>SUBTOTAL(9,F275)</f>
        <v>0</v>
      </c>
      <c r="G274" s="232">
        <f>SUBTOTAL(9,G275)</f>
        <v>0</v>
      </c>
    </row>
    <row r="275" spans="1:7" s="156" customFormat="1" hidden="1" x14ac:dyDescent="0.25">
      <c r="A275" s="103" t="s">
        <v>153</v>
      </c>
      <c r="B275" s="114"/>
      <c r="C275" s="106"/>
      <c r="D275" s="106"/>
      <c r="E275" s="106"/>
      <c r="F275" s="106"/>
      <c r="G275" s="113"/>
    </row>
    <row r="276" spans="1:7" s="196" customFormat="1" x14ac:dyDescent="0.25">
      <c r="A276" s="117" t="s">
        <v>244</v>
      </c>
      <c r="B276" s="118" t="s">
        <v>3525</v>
      </c>
      <c r="C276" s="113" t="s">
        <v>144</v>
      </c>
      <c r="D276" s="113" t="s">
        <v>144</v>
      </c>
      <c r="E276" s="113">
        <f>SUBTOTAL(9,E277)</f>
        <v>0</v>
      </c>
      <c r="F276" s="113">
        <f>SUBTOTAL(9,F277)</f>
        <v>0</v>
      </c>
      <c r="G276" s="232">
        <f>SUBTOTAL(9,G277)</f>
        <v>0</v>
      </c>
    </row>
    <row r="277" spans="1:7" s="156" customFormat="1" hidden="1" x14ac:dyDescent="0.25">
      <c r="A277" s="103" t="s">
        <v>153</v>
      </c>
      <c r="B277" s="114"/>
      <c r="C277" s="106"/>
      <c r="D277" s="106"/>
      <c r="E277" s="106"/>
      <c r="F277" s="106"/>
      <c r="G277" s="113"/>
    </row>
    <row r="278" spans="1:7" s="196" customFormat="1" ht="33" x14ac:dyDescent="0.25">
      <c r="A278" s="117" t="s">
        <v>245</v>
      </c>
      <c r="B278" s="118" t="s">
        <v>3526</v>
      </c>
      <c r="C278" s="113" t="s">
        <v>144</v>
      </c>
      <c r="D278" s="113" t="s">
        <v>144</v>
      </c>
      <c r="E278" s="113">
        <f>SUBTOTAL(9,E279)</f>
        <v>0</v>
      </c>
      <c r="F278" s="113">
        <f>SUBTOTAL(9,F279)</f>
        <v>0</v>
      </c>
      <c r="G278" s="232">
        <f>SUBTOTAL(9,G279)</f>
        <v>0</v>
      </c>
    </row>
    <row r="279" spans="1:7" s="156" customFormat="1" hidden="1" x14ac:dyDescent="0.25">
      <c r="A279" s="103" t="s">
        <v>153</v>
      </c>
      <c r="B279" s="114"/>
      <c r="C279" s="106"/>
      <c r="D279" s="106"/>
      <c r="E279" s="106"/>
      <c r="F279" s="106"/>
      <c r="G279" s="113"/>
    </row>
    <row r="280" spans="1:7" s="196" customFormat="1" x14ac:dyDescent="0.25">
      <c r="A280" s="117" t="s">
        <v>246</v>
      </c>
      <c r="B280" s="118" t="s">
        <v>3527</v>
      </c>
      <c r="C280" s="113" t="s">
        <v>144</v>
      </c>
      <c r="D280" s="113" t="s">
        <v>144</v>
      </c>
      <c r="E280" s="113">
        <f>SUBTOTAL(9,E281)</f>
        <v>0</v>
      </c>
      <c r="F280" s="113">
        <f>SUBTOTAL(9,F281)</f>
        <v>0</v>
      </c>
      <c r="G280" s="232">
        <f>SUBTOTAL(9,G281)</f>
        <v>0</v>
      </c>
    </row>
    <row r="281" spans="1:7" s="156" customFormat="1" hidden="1" x14ac:dyDescent="0.25">
      <c r="A281" s="103" t="s">
        <v>153</v>
      </c>
      <c r="B281" s="114"/>
      <c r="C281" s="106"/>
      <c r="D281" s="106"/>
      <c r="E281" s="106"/>
      <c r="F281" s="106"/>
      <c r="G281" s="113"/>
    </row>
    <row r="282" spans="1:7" s="196" customFormat="1" x14ac:dyDescent="0.25">
      <c r="A282" s="117" t="s">
        <v>247</v>
      </c>
      <c r="B282" s="118" t="s">
        <v>173</v>
      </c>
      <c r="C282" s="113" t="s">
        <v>144</v>
      </c>
      <c r="D282" s="113" t="s">
        <v>144</v>
      </c>
      <c r="E282" s="113">
        <f>E283+E285+E287+E289+E291+E293</f>
        <v>0</v>
      </c>
      <c r="F282" s="113">
        <f>F283+F285+F287+F289+F291+F293</f>
        <v>0</v>
      </c>
      <c r="G282" s="232">
        <f>G283+G285+G287+G289+G291+G293</f>
        <v>0</v>
      </c>
    </row>
    <row r="283" spans="1:7" s="196" customFormat="1" ht="33" x14ac:dyDescent="0.25">
      <c r="A283" s="117" t="s">
        <v>248</v>
      </c>
      <c r="B283" s="118" t="s">
        <v>3522</v>
      </c>
      <c r="C283" s="113" t="s">
        <v>144</v>
      </c>
      <c r="D283" s="113" t="s">
        <v>144</v>
      </c>
      <c r="E283" s="113">
        <f>SUBTOTAL(9,E284)</f>
        <v>0</v>
      </c>
      <c r="F283" s="113">
        <f>SUBTOTAL(9,F284)</f>
        <v>0</v>
      </c>
      <c r="G283" s="113">
        <f>SUBTOTAL(9,G284)</f>
        <v>0</v>
      </c>
    </row>
    <row r="284" spans="1:7" s="156" customFormat="1" hidden="1" x14ac:dyDescent="0.25">
      <c r="A284" s="103" t="s">
        <v>153</v>
      </c>
      <c r="B284" s="114"/>
      <c r="C284" s="106"/>
      <c r="D284" s="106"/>
      <c r="E284" s="106"/>
      <c r="F284" s="106"/>
      <c r="G284" s="113"/>
    </row>
    <row r="285" spans="1:7" s="196" customFormat="1" x14ac:dyDescent="0.25">
      <c r="A285" s="117" t="s">
        <v>249</v>
      </c>
      <c r="B285" s="118" t="s">
        <v>3523</v>
      </c>
      <c r="C285" s="113" t="s">
        <v>144</v>
      </c>
      <c r="D285" s="113" t="s">
        <v>144</v>
      </c>
      <c r="E285" s="113">
        <f>SUBTOTAL(9,E286)</f>
        <v>0</v>
      </c>
      <c r="F285" s="113">
        <f>SUBTOTAL(9,F286)</f>
        <v>0</v>
      </c>
      <c r="G285" s="232">
        <f>SUBTOTAL(9,G286)</f>
        <v>0</v>
      </c>
    </row>
    <row r="286" spans="1:7" s="156" customFormat="1" hidden="1" x14ac:dyDescent="0.25">
      <c r="A286" s="103"/>
      <c r="B286" s="114"/>
      <c r="C286" s="115"/>
      <c r="D286" s="115"/>
      <c r="E286" s="106"/>
      <c r="F286" s="106"/>
      <c r="G286" s="113"/>
    </row>
    <row r="287" spans="1:7" s="196" customFormat="1" x14ac:dyDescent="0.25">
      <c r="A287" s="117" t="s">
        <v>250</v>
      </c>
      <c r="B287" s="118" t="s">
        <v>3524</v>
      </c>
      <c r="C287" s="113" t="s">
        <v>144</v>
      </c>
      <c r="D287" s="113" t="s">
        <v>144</v>
      </c>
      <c r="E287" s="113">
        <f>SUBTOTAL(9,E288)</f>
        <v>0</v>
      </c>
      <c r="F287" s="113">
        <f>SUBTOTAL(9,F288)</f>
        <v>0</v>
      </c>
      <c r="G287" s="232">
        <f>SUBTOTAL(9,G288)</f>
        <v>0</v>
      </c>
    </row>
    <row r="288" spans="1:7" s="156" customFormat="1" hidden="1" x14ac:dyDescent="0.25">
      <c r="A288" s="103" t="s">
        <v>153</v>
      </c>
      <c r="B288" s="114"/>
      <c r="C288" s="106"/>
      <c r="D288" s="106"/>
      <c r="E288" s="106"/>
      <c r="F288" s="106"/>
      <c r="G288" s="113"/>
    </row>
    <row r="289" spans="1:7" s="196" customFormat="1" x14ac:dyDescent="0.25">
      <c r="A289" s="117" t="s">
        <v>251</v>
      </c>
      <c r="B289" s="118" t="s">
        <v>3525</v>
      </c>
      <c r="C289" s="113" t="s">
        <v>144</v>
      </c>
      <c r="D289" s="113" t="s">
        <v>144</v>
      </c>
      <c r="E289" s="113">
        <f>SUBTOTAL(9,E290)</f>
        <v>0</v>
      </c>
      <c r="F289" s="113">
        <f>SUBTOTAL(9,F290)</f>
        <v>0</v>
      </c>
      <c r="G289" s="232">
        <f>SUBTOTAL(9,G290)</f>
        <v>0</v>
      </c>
    </row>
    <row r="290" spans="1:7" s="156" customFormat="1" hidden="1" x14ac:dyDescent="0.25">
      <c r="A290" s="103" t="s">
        <v>153</v>
      </c>
      <c r="B290" s="114"/>
      <c r="C290" s="106"/>
      <c r="D290" s="106"/>
      <c r="E290" s="106"/>
      <c r="F290" s="106"/>
      <c r="G290" s="113"/>
    </row>
    <row r="291" spans="1:7" s="196" customFormat="1" ht="33" x14ac:dyDescent="0.25">
      <c r="A291" s="117" t="s">
        <v>252</v>
      </c>
      <c r="B291" s="118" t="s">
        <v>3526</v>
      </c>
      <c r="C291" s="113" t="s">
        <v>144</v>
      </c>
      <c r="D291" s="113" t="s">
        <v>144</v>
      </c>
      <c r="E291" s="113">
        <f>SUBTOTAL(9,E292)</f>
        <v>0</v>
      </c>
      <c r="F291" s="113">
        <f>SUBTOTAL(9,F292)</f>
        <v>0</v>
      </c>
      <c r="G291" s="232">
        <f>SUBTOTAL(9,G292)</f>
        <v>0</v>
      </c>
    </row>
    <row r="292" spans="1:7" s="156" customFormat="1" hidden="1" x14ac:dyDescent="0.25">
      <c r="A292" s="103" t="s">
        <v>153</v>
      </c>
      <c r="B292" s="114"/>
      <c r="C292" s="106"/>
      <c r="D292" s="106"/>
      <c r="E292" s="106"/>
      <c r="F292" s="106"/>
      <c r="G292" s="113"/>
    </row>
    <row r="293" spans="1:7" s="196" customFormat="1" x14ac:dyDescent="0.25">
      <c r="A293" s="117" t="s">
        <v>253</v>
      </c>
      <c r="B293" s="118" t="s">
        <v>3527</v>
      </c>
      <c r="C293" s="113" t="s">
        <v>144</v>
      </c>
      <c r="D293" s="113" t="s">
        <v>144</v>
      </c>
      <c r="E293" s="113">
        <f>SUBTOTAL(9,E294)</f>
        <v>0</v>
      </c>
      <c r="F293" s="113">
        <f>SUBTOTAL(9,F294)</f>
        <v>0</v>
      </c>
      <c r="G293" s="232">
        <f>SUBTOTAL(9,G294)</f>
        <v>0</v>
      </c>
    </row>
    <row r="294" spans="1:7" s="156" customFormat="1" hidden="1" x14ac:dyDescent="0.25">
      <c r="A294" s="103" t="s">
        <v>153</v>
      </c>
      <c r="B294" s="114"/>
      <c r="C294" s="106"/>
      <c r="D294" s="106"/>
      <c r="E294" s="106"/>
      <c r="F294" s="106"/>
      <c r="G294" s="113"/>
    </row>
    <row r="295" spans="1:7" s="196" customFormat="1" x14ac:dyDescent="0.25">
      <c r="A295" s="117" t="s">
        <v>254</v>
      </c>
      <c r="B295" s="118" t="s">
        <v>224</v>
      </c>
      <c r="C295" s="113" t="s">
        <v>144</v>
      </c>
      <c r="D295" s="113" t="s">
        <v>144</v>
      </c>
      <c r="E295" s="113">
        <f>E296+E298+E300+E302+E304+E306</f>
        <v>0</v>
      </c>
      <c r="F295" s="113">
        <f>F296+F298+F300+F302+F304+F306</f>
        <v>0</v>
      </c>
      <c r="G295" s="232">
        <f>G296+G298+G300+G302+G304+G306</f>
        <v>0</v>
      </c>
    </row>
    <row r="296" spans="1:7" s="196" customFormat="1" ht="33" x14ac:dyDescent="0.25">
      <c r="A296" s="117" t="s">
        <v>255</v>
      </c>
      <c r="B296" s="118" t="s">
        <v>3522</v>
      </c>
      <c r="C296" s="113" t="s">
        <v>144</v>
      </c>
      <c r="D296" s="113" t="s">
        <v>144</v>
      </c>
      <c r="E296" s="113">
        <f>SUBTOTAL(9,E297)</f>
        <v>0</v>
      </c>
      <c r="F296" s="113">
        <f>SUBTOTAL(9,F297)</f>
        <v>0</v>
      </c>
      <c r="G296" s="113">
        <f>SUBTOTAL(9,G297)</f>
        <v>0</v>
      </c>
    </row>
    <row r="297" spans="1:7" s="156" customFormat="1" hidden="1" x14ac:dyDescent="0.25">
      <c r="A297" s="103" t="s">
        <v>153</v>
      </c>
      <c r="B297" s="114"/>
      <c r="C297" s="106"/>
      <c r="D297" s="106"/>
      <c r="E297" s="106"/>
      <c r="F297" s="106"/>
      <c r="G297" s="113"/>
    </row>
    <row r="298" spans="1:7" s="196" customFormat="1" x14ac:dyDescent="0.25">
      <c r="A298" s="117" t="s">
        <v>256</v>
      </c>
      <c r="B298" s="118" t="s">
        <v>3523</v>
      </c>
      <c r="C298" s="113" t="s">
        <v>144</v>
      </c>
      <c r="D298" s="113" t="s">
        <v>144</v>
      </c>
      <c r="E298" s="113">
        <f>SUBTOTAL(9,E299)</f>
        <v>0</v>
      </c>
      <c r="F298" s="113">
        <f>SUBTOTAL(9,F299)</f>
        <v>0</v>
      </c>
      <c r="G298" s="232">
        <f>SUBTOTAL(9,G299)</f>
        <v>0</v>
      </c>
    </row>
    <row r="299" spans="1:7" s="156" customFormat="1" hidden="1" x14ac:dyDescent="0.25">
      <c r="A299" s="103" t="s">
        <v>153</v>
      </c>
      <c r="B299" s="114"/>
      <c r="C299" s="106"/>
      <c r="D299" s="106"/>
      <c r="E299" s="106"/>
      <c r="F299" s="106"/>
      <c r="G299" s="113"/>
    </row>
    <row r="300" spans="1:7" s="196" customFormat="1" x14ac:dyDescent="0.25">
      <c r="A300" s="117" t="s">
        <v>257</v>
      </c>
      <c r="B300" s="118" t="s">
        <v>3524</v>
      </c>
      <c r="C300" s="113" t="s">
        <v>144</v>
      </c>
      <c r="D300" s="113" t="s">
        <v>144</v>
      </c>
      <c r="E300" s="113">
        <f>SUBTOTAL(9,E301)</f>
        <v>0</v>
      </c>
      <c r="F300" s="113">
        <f>SUBTOTAL(9,F301)</f>
        <v>0</v>
      </c>
      <c r="G300" s="232">
        <f>SUBTOTAL(9,G301)</f>
        <v>0</v>
      </c>
    </row>
    <row r="301" spans="1:7" s="156" customFormat="1" hidden="1" x14ac:dyDescent="0.25">
      <c r="A301" s="103" t="s">
        <v>153</v>
      </c>
      <c r="B301" s="114"/>
      <c r="C301" s="106"/>
      <c r="D301" s="106"/>
      <c r="E301" s="106"/>
      <c r="F301" s="106"/>
      <c r="G301" s="113"/>
    </row>
    <row r="302" spans="1:7" s="196" customFormat="1" x14ac:dyDescent="0.25">
      <c r="A302" s="117" t="s">
        <v>258</v>
      </c>
      <c r="B302" s="118" t="s">
        <v>3525</v>
      </c>
      <c r="C302" s="113" t="s">
        <v>144</v>
      </c>
      <c r="D302" s="113" t="s">
        <v>144</v>
      </c>
      <c r="E302" s="113">
        <f>SUBTOTAL(9,E303)</f>
        <v>0</v>
      </c>
      <c r="F302" s="113">
        <f>SUBTOTAL(9,F303)</f>
        <v>0</v>
      </c>
      <c r="G302" s="232">
        <f>SUBTOTAL(9,G303)</f>
        <v>0</v>
      </c>
    </row>
    <row r="303" spans="1:7" s="156" customFormat="1" hidden="1" x14ac:dyDescent="0.25">
      <c r="A303" s="103" t="s">
        <v>153</v>
      </c>
      <c r="B303" s="114"/>
      <c r="C303" s="106"/>
      <c r="D303" s="106"/>
      <c r="E303" s="106"/>
      <c r="F303" s="106"/>
      <c r="G303" s="113"/>
    </row>
    <row r="304" spans="1:7" s="196" customFormat="1" ht="33" x14ac:dyDescent="0.25">
      <c r="A304" s="117" t="s">
        <v>259</v>
      </c>
      <c r="B304" s="118" t="s">
        <v>3526</v>
      </c>
      <c r="C304" s="113" t="s">
        <v>144</v>
      </c>
      <c r="D304" s="113" t="s">
        <v>144</v>
      </c>
      <c r="E304" s="113">
        <f>SUBTOTAL(9,E305)</f>
        <v>0</v>
      </c>
      <c r="F304" s="113">
        <f>SUBTOTAL(9,F305)</f>
        <v>0</v>
      </c>
      <c r="G304" s="232">
        <f>SUBTOTAL(9,G305)</f>
        <v>0</v>
      </c>
    </row>
    <row r="305" spans="1:7" s="156" customFormat="1" hidden="1" x14ac:dyDescent="0.25">
      <c r="A305" s="103" t="s">
        <v>153</v>
      </c>
      <c r="B305" s="114"/>
      <c r="C305" s="106"/>
      <c r="D305" s="106"/>
      <c r="E305" s="106"/>
      <c r="F305" s="106"/>
      <c r="G305" s="113"/>
    </row>
    <row r="306" spans="1:7" s="196" customFormat="1" x14ac:dyDescent="0.25">
      <c r="A306" s="117" t="s">
        <v>260</v>
      </c>
      <c r="B306" s="118" t="s">
        <v>3527</v>
      </c>
      <c r="C306" s="113" t="s">
        <v>144</v>
      </c>
      <c r="D306" s="113" t="s">
        <v>144</v>
      </c>
      <c r="E306" s="113">
        <f>SUBTOTAL(9,E307)</f>
        <v>0</v>
      </c>
      <c r="F306" s="113">
        <f>SUBTOTAL(9,F307)</f>
        <v>0</v>
      </c>
      <c r="G306" s="232">
        <f>SUBTOTAL(9,G307)</f>
        <v>0</v>
      </c>
    </row>
    <row r="307" spans="1:7" s="156" customFormat="1" hidden="1" x14ac:dyDescent="0.25">
      <c r="A307" s="103" t="s">
        <v>153</v>
      </c>
      <c r="B307" s="114"/>
      <c r="C307" s="106"/>
      <c r="D307" s="106"/>
      <c r="E307" s="106"/>
      <c r="F307" s="106"/>
      <c r="G307" s="113"/>
    </row>
    <row r="308" spans="1:7" s="196" customFormat="1" x14ac:dyDescent="0.25">
      <c r="A308" s="120" t="s">
        <v>261</v>
      </c>
      <c r="B308" s="118" t="s">
        <v>262</v>
      </c>
      <c r="C308" s="113" t="s">
        <v>144</v>
      </c>
      <c r="D308" s="113" t="s">
        <v>144</v>
      </c>
      <c r="E308" s="113">
        <f>E309+E362</f>
        <v>0</v>
      </c>
      <c r="F308" s="113">
        <f>F309+F362</f>
        <v>0</v>
      </c>
      <c r="G308" s="232">
        <f>G309+G362</f>
        <v>0</v>
      </c>
    </row>
    <row r="309" spans="1:7" s="196" customFormat="1" x14ac:dyDescent="0.25">
      <c r="A309" s="117" t="s">
        <v>263</v>
      </c>
      <c r="B309" s="118" t="s">
        <v>148</v>
      </c>
      <c r="C309" s="113" t="s">
        <v>144</v>
      </c>
      <c r="D309" s="113" t="s">
        <v>144</v>
      </c>
      <c r="E309" s="113">
        <f>E310+E323+E336+E349</f>
        <v>0</v>
      </c>
      <c r="F309" s="113">
        <f>F310+F323+F336+F349</f>
        <v>0</v>
      </c>
      <c r="G309" s="113">
        <f>G310+G323+G336+G349</f>
        <v>0</v>
      </c>
    </row>
    <row r="310" spans="1:7" s="196" customFormat="1" x14ac:dyDescent="0.25">
      <c r="A310" s="117" t="s">
        <v>264</v>
      </c>
      <c r="B310" s="118" t="s">
        <v>150</v>
      </c>
      <c r="C310" s="113" t="s">
        <v>144</v>
      </c>
      <c r="D310" s="113" t="s">
        <v>144</v>
      </c>
      <c r="E310" s="113">
        <f>E311+E313+E315+E317+E319+E321</f>
        <v>0</v>
      </c>
      <c r="F310" s="113">
        <f>F311+F313+F315+F317+F319+F321</f>
        <v>0</v>
      </c>
      <c r="G310" s="113">
        <f>G311+G313+G315+G317+G319+G321</f>
        <v>0</v>
      </c>
    </row>
    <row r="311" spans="1:7" s="196" customFormat="1" ht="33" x14ac:dyDescent="0.25">
      <c r="A311" s="117" t="s">
        <v>265</v>
      </c>
      <c r="B311" s="118" t="s">
        <v>3522</v>
      </c>
      <c r="C311" s="113" t="s">
        <v>144</v>
      </c>
      <c r="D311" s="113" t="s">
        <v>144</v>
      </c>
      <c r="E311" s="113">
        <f>SUBTOTAL(9,E312)</f>
        <v>0</v>
      </c>
      <c r="F311" s="113">
        <f>SUBTOTAL(9,F312)</f>
        <v>0</v>
      </c>
      <c r="G311" s="113">
        <f>SUBTOTAL(9,G312)</f>
        <v>0</v>
      </c>
    </row>
    <row r="312" spans="1:7" s="156" customFormat="1" hidden="1" x14ac:dyDescent="0.25">
      <c r="A312" s="103" t="s">
        <v>153</v>
      </c>
      <c r="B312" s="114"/>
      <c r="C312" s="106"/>
      <c r="D312" s="106"/>
      <c r="E312" s="106"/>
      <c r="F312" s="106"/>
      <c r="G312" s="113"/>
    </row>
    <row r="313" spans="1:7" s="196" customFormat="1" x14ac:dyDescent="0.25">
      <c r="A313" s="117" t="s">
        <v>266</v>
      </c>
      <c r="B313" s="118" t="s">
        <v>3523</v>
      </c>
      <c r="C313" s="113" t="s">
        <v>144</v>
      </c>
      <c r="D313" s="113" t="s">
        <v>144</v>
      </c>
      <c r="E313" s="113">
        <f>SUBTOTAL(9,E314)</f>
        <v>0</v>
      </c>
      <c r="F313" s="113">
        <f>SUBTOTAL(9,F314)</f>
        <v>0</v>
      </c>
      <c r="G313" s="232">
        <f>SUBTOTAL(9,G314)</f>
        <v>0</v>
      </c>
    </row>
    <row r="314" spans="1:7" s="156" customFormat="1" hidden="1" x14ac:dyDescent="0.25">
      <c r="A314" s="103" t="s">
        <v>153</v>
      </c>
      <c r="B314" s="114"/>
      <c r="C314" s="106"/>
      <c r="D314" s="106"/>
      <c r="E314" s="106"/>
      <c r="F314" s="106"/>
      <c r="G314" s="113"/>
    </row>
    <row r="315" spans="1:7" s="196" customFormat="1" x14ac:dyDescent="0.25">
      <c r="A315" s="117" t="s">
        <v>267</v>
      </c>
      <c r="B315" s="118" t="s">
        <v>3524</v>
      </c>
      <c r="C315" s="113" t="s">
        <v>144</v>
      </c>
      <c r="D315" s="113" t="s">
        <v>144</v>
      </c>
      <c r="E315" s="113">
        <f>SUBTOTAL(9,E316)</f>
        <v>0</v>
      </c>
      <c r="F315" s="113">
        <f>SUBTOTAL(9,F316)</f>
        <v>0</v>
      </c>
      <c r="G315" s="232">
        <f>SUBTOTAL(9,G316)</f>
        <v>0</v>
      </c>
    </row>
    <row r="316" spans="1:7" s="156" customFormat="1" hidden="1" x14ac:dyDescent="0.25">
      <c r="A316" s="103" t="s">
        <v>153</v>
      </c>
      <c r="B316" s="114"/>
      <c r="C316" s="106"/>
      <c r="D316" s="106"/>
      <c r="E316" s="106"/>
      <c r="F316" s="106"/>
      <c r="G316" s="113"/>
    </row>
    <row r="317" spans="1:7" s="196" customFormat="1" x14ac:dyDescent="0.25">
      <c r="A317" s="117" t="s">
        <v>268</v>
      </c>
      <c r="B317" s="118" t="s">
        <v>3525</v>
      </c>
      <c r="C317" s="113" t="s">
        <v>144</v>
      </c>
      <c r="D317" s="113" t="s">
        <v>144</v>
      </c>
      <c r="E317" s="113">
        <f>SUBTOTAL(9,E318)</f>
        <v>0</v>
      </c>
      <c r="F317" s="113">
        <f>SUBTOTAL(9,F318)</f>
        <v>0</v>
      </c>
      <c r="G317" s="232">
        <f>SUBTOTAL(9,G318)</f>
        <v>0</v>
      </c>
    </row>
    <row r="318" spans="1:7" s="156" customFormat="1" hidden="1" x14ac:dyDescent="0.25">
      <c r="A318" s="103" t="s">
        <v>153</v>
      </c>
      <c r="B318" s="114"/>
      <c r="C318" s="106"/>
      <c r="D318" s="106"/>
      <c r="E318" s="106"/>
      <c r="F318" s="106"/>
      <c r="G318" s="113"/>
    </row>
    <row r="319" spans="1:7" s="196" customFormat="1" ht="33" x14ac:dyDescent="0.25">
      <c r="A319" s="117" t="s">
        <v>269</v>
      </c>
      <c r="B319" s="118" t="s">
        <v>3526</v>
      </c>
      <c r="C319" s="113" t="s">
        <v>144</v>
      </c>
      <c r="D319" s="113" t="s">
        <v>144</v>
      </c>
      <c r="E319" s="113">
        <f>SUBTOTAL(9,E320)</f>
        <v>0</v>
      </c>
      <c r="F319" s="113">
        <f>SUBTOTAL(9,F320)</f>
        <v>0</v>
      </c>
      <c r="G319" s="232">
        <f>SUBTOTAL(9,G320)</f>
        <v>0</v>
      </c>
    </row>
    <row r="320" spans="1:7" s="156" customFormat="1" hidden="1" x14ac:dyDescent="0.25">
      <c r="A320" s="103" t="s">
        <v>153</v>
      </c>
      <c r="B320" s="114"/>
      <c r="C320" s="106"/>
      <c r="D320" s="106"/>
      <c r="E320" s="106"/>
      <c r="F320" s="106"/>
      <c r="G320" s="113"/>
    </row>
    <row r="321" spans="1:7" s="196" customFormat="1" x14ac:dyDescent="0.25">
      <c r="A321" s="117" t="s">
        <v>270</v>
      </c>
      <c r="B321" s="118" t="s">
        <v>3527</v>
      </c>
      <c r="C321" s="113" t="s">
        <v>144</v>
      </c>
      <c r="D321" s="113" t="s">
        <v>144</v>
      </c>
      <c r="E321" s="113">
        <f>SUBTOTAL(9,E322)</f>
        <v>0</v>
      </c>
      <c r="F321" s="113">
        <f>SUBTOTAL(9,F322)</f>
        <v>0</v>
      </c>
      <c r="G321" s="232">
        <f>SUBTOTAL(9,G322)</f>
        <v>0</v>
      </c>
    </row>
    <row r="322" spans="1:7" s="156" customFormat="1" hidden="1" x14ac:dyDescent="0.25">
      <c r="A322" s="103" t="s">
        <v>153</v>
      </c>
      <c r="B322" s="114"/>
      <c r="C322" s="106"/>
      <c r="D322" s="106"/>
      <c r="E322" s="106"/>
      <c r="F322" s="106"/>
      <c r="G322" s="113"/>
    </row>
    <row r="323" spans="1:7" s="196" customFormat="1" x14ac:dyDescent="0.25">
      <c r="A323" s="117" t="s">
        <v>271</v>
      </c>
      <c r="B323" s="118" t="s">
        <v>165</v>
      </c>
      <c r="C323" s="113" t="s">
        <v>144</v>
      </c>
      <c r="D323" s="113" t="s">
        <v>144</v>
      </c>
      <c r="E323" s="113">
        <f>E324+E326+E328+E330+E332+E334</f>
        <v>0</v>
      </c>
      <c r="F323" s="113">
        <f>F324+F326+F328+F330+F332+F334</f>
        <v>0</v>
      </c>
      <c r="G323" s="232">
        <f>G324+G326+G328+G330+G332+G334</f>
        <v>0</v>
      </c>
    </row>
    <row r="324" spans="1:7" s="196" customFormat="1" ht="33" x14ac:dyDescent="0.25">
      <c r="A324" s="117" t="s">
        <v>272</v>
      </c>
      <c r="B324" s="118" t="s">
        <v>3522</v>
      </c>
      <c r="C324" s="113" t="s">
        <v>144</v>
      </c>
      <c r="D324" s="113" t="s">
        <v>144</v>
      </c>
      <c r="E324" s="113">
        <f>SUBTOTAL(9,E325)</f>
        <v>0</v>
      </c>
      <c r="F324" s="113">
        <f>SUBTOTAL(9,F325)</f>
        <v>0</v>
      </c>
      <c r="G324" s="113">
        <f>SUBTOTAL(9,G325)</f>
        <v>0</v>
      </c>
    </row>
    <row r="325" spans="1:7" s="156" customFormat="1" hidden="1" x14ac:dyDescent="0.25">
      <c r="A325" s="103" t="s">
        <v>153</v>
      </c>
      <c r="B325" s="114"/>
      <c r="C325" s="106"/>
      <c r="D325" s="106"/>
      <c r="E325" s="106"/>
      <c r="F325" s="106"/>
      <c r="G325" s="113"/>
    </row>
    <row r="326" spans="1:7" s="196" customFormat="1" x14ac:dyDescent="0.25">
      <c r="A326" s="117" t="s">
        <v>273</v>
      </c>
      <c r="B326" s="118" t="s">
        <v>3523</v>
      </c>
      <c r="C326" s="113" t="s">
        <v>144</v>
      </c>
      <c r="D326" s="113" t="s">
        <v>144</v>
      </c>
      <c r="E326" s="113">
        <f>SUBTOTAL(9,E327)</f>
        <v>0</v>
      </c>
      <c r="F326" s="113">
        <f>SUBTOTAL(9,F327)</f>
        <v>0</v>
      </c>
      <c r="G326" s="232">
        <f>SUBTOTAL(9,G327)</f>
        <v>0</v>
      </c>
    </row>
    <row r="327" spans="1:7" s="156" customFormat="1" hidden="1" x14ac:dyDescent="0.25">
      <c r="A327" s="103" t="s">
        <v>153</v>
      </c>
      <c r="B327" s="114"/>
      <c r="C327" s="106"/>
      <c r="D327" s="106"/>
      <c r="E327" s="106"/>
      <c r="F327" s="106"/>
      <c r="G327" s="113"/>
    </row>
    <row r="328" spans="1:7" s="196" customFormat="1" x14ac:dyDescent="0.25">
      <c r="A328" s="117" t="s">
        <v>274</v>
      </c>
      <c r="B328" s="118" t="s">
        <v>3524</v>
      </c>
      <c r="C328" s="113" t="s">
        <v>144</v>
      </c>
      <c r="D328" s="113" t="s">
        <v>144</v>
      </c>
      <c r="E328" s="113">
        <f>SUBTOTAL(9,E329)</f>
        <v>0</v>
      </c>
      <c r="F328" s="113">
        <f>SUBTOTAL(9,F329)</f>
        <v>0</v>
      </c>
      <c r="G328" s="232">
        <f>SUBTOTAL(9,G329)</f>
        <v>0</v>
      </c>
    </row>
    <row r="329" spans="1:7" s="156" customFormat="1" hidden="1" x14ac:dyDescent="0.25">
      <c r="A329" s="103" t="s">
        <v>153</v>
      </c>
      <c r="B329" s="114"/>
      <c r="C329" s="106"/>
      <c r="D329" s="106"/>
      <c r="E329" s="106"/>
      <c r="F329" s="106"/>
      <c r="G329" s="113"/>
    </row>
    <row r="330" spans="1:7" s="196" customFormat="1" x14ac:dyDescent="0.25">
      <c r="A330" s="117" t="s">
        <v>275</v>
      </c>
      <c r="B330" s="118" t="s">
        <v>3525</v>
      </c>
      <c r="C330" s="113" t="s">
        <v>144</v>
      </c>
      <c r="D330" s="113" t="s">
        <v>144</v>
      </c>
      <c r="E330" s="113">
        <f>SUBTOTAL(9,E331)</f>
        <v>0</v>
      </c>
      <c r="F330" s="113">
        <f>SUBTOTAL(9,F331)</f>
        <v>0</v>
      </c>
      <c r="G330" s="232">
        <f>SUBTOTAL(9,G331)</f>
        <v>0</v>
      </c>
    </row>
    <row r="331" spans="1:7" s="156" customFormat="1" hidden="1" x14ac:dyDescent="0.25">
      <c r="A331" s="103" t="s">
        <v>153</v>
      </c>
      <c r="B331" s="114"/>
      <c r="C331" s="106"/>
      <c r="D331" s="106"/>
      <c r="E331" s="106"/>
      <c r="F331" s="106"/>
      <c r="G331" s="113"/>
    </row>
    <row r="332" spans="1:7" s="196" customFormat="1" ht="33" x14ac:dyDescent="0.25">
      <c r="A332" s="117" t="s">
        <v>276</v>
      </c>
      <c r="B332" s="118" t="s">
        <v>3526</v>
      </c>
      <c r="C332" s="113" t="s">
        <v>144</v>
      </c>
      <c r="D332" s="113" t="s">
        <v>144</v>
      </c>
      <c r="E332" s="113">
        <f>SUBTOTAL(9,E333)</f>
        <v>0</v>
      </c>
      <c r="F332" s="113">
        <f>SUBTOTAL(9,F333)</f>
        <v>0</v>
      </c>
      <c r="G332" s="232">
        <f>SUBTOTAL(9,G333)</f>
        <v>0</v>
      </c>
    </row>
    <row r="333" spans="1:7" s="156" customFormat="1" hidden="1" x14ac:dyDescent="0.25">
      <c r="A333" s="103" t="s">
        <v>153</v>
      </c>
      <c r="B333" s="114"/>
      <c r="C333" s="106"/>
      <c r="D333" s="106"/>
      <c r="E333" s="106"/>
      <c r="F333" s="106"/>
      <c r="G333" s="113"/>
    </row>
    <row r="334" spans="1:7" s="196" customFormat="1" x14ac:dyDescent="0.25">
      <c r="A334" s="117" t="s">
        <v>277</v>
      </c>
      <c r="B334" s="118" t="s">
        <v>3527</v>
      </c>
      <c r="C334" s="113" t="s">
        <v>144</v>
      </c>
      <c r="D334" s="113" t="s">
        <v>144</v>
      </c>
      <c r="E334" s="113">
        <f>SUBTOTAL(9,E335)</f>
        <v>0</v>
      </c>
      <c r="F334" s="113">
        <f>SUBTOTAL(9,F335)</f>
        <v>0</v>
      </c>
      <c r="G334" s="232">
        <f>SUBTOTAL(9,G335)</f>
        <v>0</v>
      </c>
    </row>
    <row r="335" spans="1:7" s="156" customFormat="1" hidden="1" x14ac:dyDescent="0.25">
      <c r="A335" s="103" t="s">
        <v>153</v>
      </c>
      <c r="B335" s="114"/>
      <c r="C335" s="106"/>
      <c r="D335" s="106"/>
      <c r="E335" s="106"/>
      <c r="F335" s="106"/>
      <c r="G335" s="113"/>
    </row>
    <row r="336" spans="1:7" s="196" customFormat="1" x14ac:dyDescent="0.25">
      <c r="A336" s="117" t="s">
        <v>278</v>
      </c>
      <c r="B336" s="118" t="s">
        <v>173</v>
      </c>
      <c r="C336" s="113" t="s">
        <v>144</v>
      </c>
      <c r="D336" s="113" t="s">
        <v>144</v>
      </c>
      <c r="E336" s="113">
        <f>E337+E339+E341+E343+E345+E347</f>
        <v>0</v>
      </c>
      <c r="F336" s="113">
        <f>F337+F339+F341+F343+F345+F347</f>
        <v>0</v>
      </c>
      <c r="G336" s="232">
        <f>G337+G339+G341+G343+G345+G347</f>
        <v>0</v>
      </c>
    </row>
    <row r="337" spans="1:7" s="196" customFormat="1" ht="33" x14ac:dyDescent="0.25">
      <c r="A337" s="117" t="s">
        <v>279</v>
      </c>
      <c r="B337" s="118" t="s">
        <v>3522</v>
      </c>
      <c r="C337" s="113" t="s">
        <v>144</v>
      </c>
      <c r="D337" s="113" t="s">
        <v>144</v>
      </c>
      <c r="E337" s="113">
        <f>SUBTOTAL(9,E338)</f>
        <v>0</v>
      </c>
      <c r="F337" s="113">
        <f>SUBTOTAL(9,F338)</f>
        <v>0</v>
      </c>
      <c r="G337" s="113">
        <f>SUBTOTAL(9,G338)</f>
        <v>0</v>
      </c>
    </row>
    <row r="338" spans="1:7" s="156" customFormat="1" hidden="1" x14ac:dyDescent="0.25">
      <c r="A338" s="103" t="s">
        <v>153</v>
      </c>
      <c r="B338" s="114"/>
      <c r="C338" s="106"/>
      <c r="D338" s="106"/>
      <c r="E338" s="106"/>
      <c r="F338" s="106"/>
      <c r="G338" s="113"/>
    </row>
    <row r="339" spans="1:7" s="196" customFormat="1" x14ac:dyDescent="0.25">
      <c r="A339" s="117" t="s">
        <v>280</v>
      </c>
      <c r="B339" s="118" t="s">
        <v>3523</v>
      </c>
      <c r="C339" s="113" t="s">
        <v>144</v>
      </c>
      <c r="D339" s="113" t="s">
        <v>144</v>
      </c>
      <c r="E339" s="113">
        <f>SUBTOTAL(9,E340)</f>
        <v>0</v>
      </c>
      <c r="F339" s="113">
        <f>SUBTOTAL(9,F340)</f>
        <v>0</v>
      </c>
      <c r="G339" s="232">
        <f>SUBTOTAL(9,G340)</f>
        <v>0</v>
      </c>
    </row>
    <row r="340" spans="1:7" s="156" customFormat="1" hidden="1" x14ac:dyDescent="0.25">
      <c r="A340" s="103" t="s">
        <v>153</v>
      </c>
      <c r="B340" s="114"/>
      <c r="C340" s="106"/>
      <c r="D340" s="106"/>
      <c r="E340" s="106"/>
      <c r="F340" s="106"/>
      <c r="G340" s="113"/>
    </row>
    <row r="341" spans="1:7" s="196" customFormat="1" x14ac:dyDescent="0.25">
      <c r="A341" s="117" t="s">
        <v>281</v>
      </c>
      <c r="B341" s="118" t="s">
        <v>3524</v>
      </c>
      <c r="C341" s="113" t="s">
        <v>144</v>
      </c>
      <c r="D341" s="113" t="s">
        <v>144</v>
      </c>
      <c r="E341" s="113">
        <f>SUBTOTAL(9,E342)</f>
        <v>0</v>
      </c>
      <c r="F341" s="113">
        <f>SUBTOTAL(9,F342)</f>
        <v>0</v>
      </c>
      <c r="G341" s="232">
        <f>SUBTOTAL(9,G342)</f>
        <v>0</v>
      </c>
    </row>
    <row r="342" spans="1:7" s="156" customFormat="1" hidden="1" x14ac:dyDescent="0.25">
      <c r="A342" s="103" t="s">
        <v>153</v>
      </c>
      <c r="B342" s="114"/>
      <c r="C342" s="106"/>
      <c r="D342" s="106"/>
      <c r="E342" s="106"/>
      <c r="F342" s="106"/>
      <c r="G342" s="113"/>
    </row>
    <row r="343" spans="1:7" s="196" customFormat="1" x14ac:dyDescent="0.25">
      <c r="A343" s="117" t="s">
        <v>282</v>
      </c>
      <c r="B343" s="118" t="s">
        <v>3525</v>
      </c>
      <c r="C343" s="113" t="s">
        <v>144</v>
      </c>
      <c r="D343" s="113" t="s">
        <v>144</v>
      </c>
      <c r="E343" s="113">
        <f>SUBTOTAL(9,E344)</f>
        <v>0</v>
      </c>
      <c r="F343" s="113">
        <f>SUBTOTAL(9,F344)</f>
        <v>0</v>
      </c>
      <c r="G343" s="232">
        <f>SUBTOTAL(9,G344)</f>
        <v>0</v>
      </c>
    </row>
    <row r="344" spans="1:7" s="156" customFormat="1" hidden="1" x14ac:dyDescent="0.25">
      <c r="A344" s="103" t="s">
        <v>153</v>
      </c>
      <c r="B344" s="114"/>
      <c r="C344" s="106"/>
      <c r="D344" s="106"/>
      <c r="E344" s="106"/>
      <c r="F344" s="106"/>
      <c r="G344" s="113"/>
    </row>
    <row r="345" spans="1:7" s="196" customFormat="1" ht="33" x14ac:dyDescent="0.25">
      <c r="A345" s="117" t="s">
        <v>283</v>
      </c>
      <c r="B345" s="118" t="s">
        <v>3526</v>
      </c>
      <c r="C345" s="113" t="s">
        <v>144</v>
      </c>
      <c r="D345" s="113" t="s">
        <v>144</v>
      </c>
      <c r="E345" s="113">
        <f>SUBTOTAL(9,E346)</f>
        <v>0</v>
      </c>
      <c r="F345" s="113">
        <f>SUBTOTAL(9,F346)</f>
        <v>0</v>
      </c>
      <c r="G345" s="232">
        <f>SUBTOTAL(9,G346)</f>
        <v>0</v>
      </c>
    </row>
    <row r="346" spans="1:7" s="156" customFormat="1" hidden="1" x14ac:dyDescent="0.25">
      <c r="A346" s="103" t="s">
        <v>153</v>
      </c>
      <c r="B346" s="114"/>
      <c r="C346" s="106"/>
      <c r="D346" s="106"/>
      <c r="E346" s="106"/>
      <c r="F346" s="106"/>
      <c r="G346" s="113"/>
    </row>
    <row r="347" spans="1:7" s="196" customFormat="1" x14ac:dyDescent="0.25">
      <c r="A347" s="117" t="s">
        <v>284</v>
      </c>
      <c r="B347" s="118" t="s">
        <v>3527</v>
      </c>
      <c r="C347" s="113" t="s">
        <v>144</v>
      </c>
      <c r="D347" s="113" t="s">
        <v>144</v>
      </c>
      <c r="E347" s="113">
        <f>SUBTOTAL(9,E348)</f>
        <v>0</v>
      </c>
      <c r="F347" s="113">
        <f>SUBTOTAL(9,F348)</f>
        <v>0</v>
      </c>
      <c r="G347" s="232">
        <f>SUBTOTAL(9,G348)</f>
        <v>0</v>
      </c>
    </row>
    <row r="348" spans="1:7" s="156" customFormat="1" hidden="1" x14ac:dyDescent="0.25">
      <c r="A348" s="103" t="s">
        <v>153</v>
      </c>
      <c r="B348" s="114"/>
      <c r="C348" s="106"/>
      <c r="D348" s="106"/>
      <c r="E348" s="106"/>
      <c r="F348" s="106"/>
      <c r="G348" s="113"/>
    </row>
    <row r="349" spans="1:7" s="196" customFormat="1" x14ac:dyDescent="0.25">
      <c r="A349" s="117" t="s">
        <v>285</v>
      </c>
      <c r="B349" s="118" t="s">
        <v>224</v>
      </c>
      <c r="C349" s="113" t="s">
        <v>144</v>
      </c>
      <c r="D349" s="113" t="s">
        <v>144</v>
      </c>
      <c r="E349" s="113">
        <f>E350+E352+E354+E356+E358+E360</f>
        <v>0</v>
      </c>
      <c r="F349" s="113">
        <f>F350+F352+F354+F356+F358+F360</f>
        <v>0</v>
      </c>
      <c r="G349" s="232">
        <f>G350+G352+G354+G356+G358+G360</f>
        <v>0</v>
      </c>
    </row>
    <row r="350" spans="1:7" s="196" customFormat="1" ht="33" x14ac:dyDescent="0.25">
      <c r="A350" s="117" t="s">
        <v>286</v>
      </c>
      <c r="B350" s="118" t="s">
        <v>3522</v>
      </c>
      <c r="C350" s="113" t="s">
        <v>144</v>
      </c>
      <c r="D350" s="113" t="s">
        <v>144</v>
      </c>
      <c r="E350" s="113">
        <f>SUBTOTAL(9,E351)</f>
        <v>0</v>
      </c>
      <c r="F350" s="113">
        <f>SUBTOTAL(9,F351)</f>
        <v>0</v>
      </c>
      <c r="G350" s="113">
        <f>SUBTOTAL(9,G351)</f>
        <v>0</v>
      </c>
    </row>
    <row r="351" spans="1:7" s="156" customFormat="1" hidden="1" x14ac:dyDescent="0.25">
      <c r="A351" s="103" t="s">
        <v>153</v>
      </c>
      <c r="B351" s="114"/>
      <c r="C351" s="106"/>
      <c r="D351" s="106"/>
      <c r="E351" s="106"/>
      <c r="F351" s="106"/>
      <c r="G351" s="113"/>
    </row>
    <row r="352" spans="1:7" s="196" customFormat="1" x14ac:dyDescent="0.25">
      <c r="A352" s="117" t="s">
        <v>287</v>
      </c>
      <c r="B352" s="118" t="s">
        <v>3523</v>
      </c>
      <c r="C352" s="113" t="s">
        <v>144</v>
      </c>
      <c r="D352" s="113" t="s">
        <v>144</v>
      </c>
      <c r="E352" s="113">
        <f>SUBTOTAL(9,E353)</f>
        <v>0</v>
      </c>
      <c r="F352" s="113">
        <f>SUBTOTAL(9,F353)</f>
        <v>0</v>
      </c>
      <c r="G352" s="232">
        <f>SUBTOTAL(9,G353)</f>
        <v>0</v>
      </c>
    </row>
    <row r="353" spans="1:7" s="156" customFormat="1" hidden="1" x14ac:dyDescent="0.25">
      <c r="A353" s="103" t="s">
        <v>153</v>
      </c>
      <c r="B353" s="114"/>
      <c r="C353" s="106"/>
      <c r="D353" s="106"/>
      <c r="E353" s="106"/>
      <c r="F353" s="106"/>
      <c r="G353" s="113"/>
    </row>
    <row r="354" spans="1:7" s="196" customFormat="1" x14ac:dyDescent="0.25">
      <c r="A354" s="117" t="s">
        <v>288</v>
      </c>
      <c r="B354" s="118" t="s">
        <v>3524</v>
      </c>
      <c r="C354" s="113" t="s">
        <v>144</v>
      </c>
      <c r="D354" s="113" t="s">
        <v>144</v>
      </c>
      <c r="E354" s="113">
        <f>SUBTOTAL(9,E355)</f>
        <v>0</v>
      </c>
      <c r="F354" s="113">
        <f>SUBTOTAL(9,F355)</f>
        <v>0</v>
      </c>
      <c r="G354" s="232">
        <f>SUBTOTAL(9,G355)</f>
        <v>0</v>
      </c>
    </row>
    <row r="355" spans="1:7" s="156" customFormat="1" hidden="1" x14ac:dyDescent="0.25">
      <c r="A355" s="103" t="s">
        <v>153</v>
      </c>
      <c r="B355" s="114"/>
      <c r="C355" s="106"/>
      <c r="D355" s="106"/>
      <c r="E355" s="106"/>
      <c r="F355" s="106"/>
      <c r="G355" s="113"/>
    </row>
    <row r="356" spans="1:7" s="196" customFormat="1" x14ac:dyDescent="0.25">
      <c r="A356" s="117" t="s">
        <v>289</v>
      </c>
      <c r="B356" s="118" t="s">
        <v>3525</v>
      </c>
      <c r="C356" s="113" t="s">
        <v>144</v>
      </c>
      <c r="D356" s="113" t="s">
        <v>144</v>
      </c>
      <c r="E356" s="113">
        <f>SUBTOTAL(9,E357)</f>
        <v>0</v>
      </c>
      <c r="F356" s="113">
        <f>SUBTOTAL(9,F357)</f>
        <v>0</v>
      </c>
      <c r="G356" s="232">
        <f>SUBTOTAL(9,G357)</f>
        <v>0</v>
      </c>
    </row>
    <row r="357" spans="1:7" s="156" customFormat="1" hidden="1" x14ac:dyDescent="0.25">
      <c r="A357" s="103" t="s">
        <v>153</v>
      </c>
      <c r="B357" s="114"/>
      <c r="C357" s="106"/>
      <c r="D357" s="106"/>
      <c r="E357" s="106"/>
      <c r="F357" s="106"/>
      <c r="G357" s="113"/>
    </row>
    <row r="358" spans="1:7" s="196" customFormat="1" ht="33" x14ac:dyDescent="0.25">
      <c r="A358" s="117" t="s">
        <v>290</v>
      </c>
      <c r="B358" s="118" t="s">
        <v>3526</v>
      </c>
      <c r="C358" s="113" t="s">
        <v>144</v>
      </c>
      <c r="D358" s="113" t="s">
        <v>144</v>
      </c>
      <c r="E358" s="113">
        <f>SUBTOTAL(9,E359)</f>
        <v>0</v>
      </c>
      <c r="F358" s="113">
        <f>SUBTOTAL(9,F359)</f>
        <v>0</v>
      </c>
      <c r="G358" s="232">
        <f>SUBTOTAL(9,G359)</f>
        <v>0</v>
      </c>
    </row>
    <row r="359" spans="1:7" s="156" customFormat="1" hidden="1" x14ac:dyDescent="0.25">
      <c r="A359" s="103" t="s">
        <v>153</v>
      </c>
      <c r="B359" s="114"/>
      <c r="C359" s="106"/>
      <c r="D359" s="106"/>
      <c r="E359" s="106"/>
      <c r="F359" s="106"/>
      <c r="G359" s="113"/>
    </row>
    <row r="360" spans="1:7" s="196" customFormat="1" x14ac:dyDescent="0.25">
      <c r="A360" s="117" t="s">
        <v>291</v>
      </c>
      <c r="B360" s="118" t="s">
        <v>3527</v>
      </c>
      <c r="C360" s="113" t="s">
        <v>144</v>
      </c>
      <c r="D360" s="113" t="s">
        <v>144</v>
      </c>
      <c r="E360" s="113">
        <f>SUBTOTAL(9,E361)</f>
        <v>0</v>
      </c>
      <c r="F360" s="113">
        <f>SUBTOTAL(9,F361)</f>
        <v>0</v>
      </c>
      <c r="G360" s="232">
        <f>SUBTOTAL(9,G361)</f>
        <v>0</v>
      </c>
    </row>
    <row r="361" spans="1:7" s="156" customFormat="1" hidden="1" x14ac:dyDescent="0.25">
      <c r="A361" s="103" t="s">
        <v>153</v>
      </c>
      <c r="B361" s="114"/>
      <c r="C361" s="106"/>
      <c r="D361" s="106"/>
      <c r="E361" s="106"/>
      <c r="F361" s="106"/>
      <c r="G361" s="113"/>
    </row>
    <row r="362" spans="1:7" s="196" customFormat="1" x14ac:dyDescent="0.25">
      <c r="A362" s="117" t="s">
        <v>292</v>
      </c>
      <c r="B362" s="118" t="s">
        <v>232</v>
      </c>
      <c r="C362" s="113" t="s">
        <v>144</v>
      </c>
      <c r="D362" s="113" t="s">
        <v>144</v>
      </c>
      <c r="E362" s="113">
        <f>E363+E376+E389+E402</f>
        <v>0</v>
      </c>
      <c r="F362" s="113">
        <f>F363+F376+F389+F402</f>
        <v>0</v>
      </c>
      <c r="G362" s="232">
        <f>G363+G376+G389+G402</f>
        <v>0</v>
      </c>
    </row>
    <row r="363" spans="1:7" s="196" customFormat="1" x14ac:dyDescent="0.25">
      <c r="A363" s="117" t="s">
        <v>293</v>
      </c>
      <c r="B363" s="118" t="s">
        <v>150</v>
      </c>
      <c r="C363" s="113" t="s">
        <v>144</v>
      </c>
      <c r="D363" s="113" t="s">
        <v>144</v>
      </c>
      <c r="E363" s="113">
        <f>E364+E366+E368+E370+E372+E374</f>
        <v>0</v>
      </c>
      <c r="F363" s="113">
        <f>F364+F366+F368+F370+F372+F374</f>
        <v>0</v>
      </c>
      <c r="G363" s="113">
        <f>G364+G366+G368+G370+G372+G374</f>
        <v>0</v>
      </c>
    </row>
    <row r="364" spans="1:7" s="196" customFormat="1" ht="33" x14ac:dyDescent="0.25">
      <c r="A364" s="117" t="s">
        <v>294</v>
      </c>
      <c r="B364" s="118" t="s">
        <v>3522</v>
      </c>
      <c r="C364" s="113" t="s">
        <v>144</v>
      </c>
      <c r="D364" s="113" t="s">
        <v>144</v>
      </c>
      <c r="E364" s="113">
        <f>SUBTOTAL(9,E365)</f>
        <v>0</v>
      </c>
      <c r="F364" s="113">
        <f>SUBTOTAL(9,F365)</f>
        <v>0</v>
      </c>
      <c r="G364" s="113">
        <f>SUBTOTAL(9,G365)</f>
        <v>0</v>
      </c>
    </row>
    <row r="365" spans="1:7" s="156" customFormat="1" hidden="1" x14ac:dyDescent="0.25">
      <c r="A365" s="103" t="s">
        <v>153</v>
      </c>
      <c r="B365" s="114"/>
      <c r="C365" s="106"/>
      <c r="D365" s="106"/>
      <c r="E365" s="106"/>
      <c r="F365" s="106"/>
      <c r="G365" s="113"/>
    </row>
    <row r="366" spans="1:7" s="196" customFormat="1" x14ac:dyDescent="0.25">
      <c r="A366" s="117" t="s">
        <v>295</v>
      </c>
      <c r="B366" s="118" t="s">
        <v>3523</v>
      </c>
      <c r="C366" s="113" t="s">
        <v>144</v>
      </c>
      <c r="D366" s="113" t="s">
        <v>144</v>
      </c>
      <c r="E366" s="113">
        <f>SUBTOTAL(9,E367)</f>
        <v>0</v>
      </c>
      <c r="F366" s="113">
        <f>SUBTOTAL(9,F367)</f>
        <v>0</v>
      </c>
      <c r="G366" s="232">
        <f>SUBTOTAL(9,G367)</f>
        <v>0</v>
      </c>
    </row>
    <row r="367" spans="1:7" s="156" customFormat="1" hidden="1" x14ac:dyDescent="0.25">
      <c r="A367" s="103" t="s">
        <v>153</v>
      </c>
      <c r="B367" s="114"/>
      <c r="C367" s="106"/>
      <c r="D367" s="106"/>
      <c r="E367" s="106"/>
      <c r="F367" s="106"/>
      <c r="G367" s="113"/>
    </row>
    <row r="368" spans="1:7" s="196" customFormat="1" x14ac:dyDescent="0.25">
      <c r="A368" s="117" t="s">
        <v>296</v>
      </c>
      <c r="B368" s="118" t="s">
        <v>3524</v>
      </c>
      <c r="C368" s="113" t="s">
        <v>144</v>
      </c>
      <c r="D368" s="113" t="s">
        <v>144</v>
      </c>
      <c r="E368" s="113">
        <f>SUBTOTAL(9,E369)</f>
        <v>0</v>
      </c>
      <c r="F368" s="113">
        <f>SUBTOTAL(9,F369)</f>
        <v>0</v>
      </c>
      <c r="G368" s="232">
        <f>SUBTOTAL(9,G369)</f>
        <v>0</v>
      </c>
    </row>
    <row r="369" spans="1:7" s="156" customFormat="1" hidden="1" x14ac:dyDescent="0.25">
      <c r="A369" s="103" t="s">
        <v>153</v>
      </c>
      <c r="B369" s="114"/>
      <c r="C369" s="106"/>
      <c r="D369" s="106"/>
      <c r="E369" s="106"/>
      <c r="F369" s="106"/>
      <c r="G369" s="113"/>
    </row>
    <row r="370" spans="1:7" s="196" customFormat="1" x14ac:dyDescent="0.25">
      <c r="A370" s="117" t="s">
        <v>297</v>
      </c>
      <c r="B370" s="118" t="s">
        <v>3525</v>
      </c>
      <c r="C370" s="113" t="s">
        <v>144</v>
      </c>
      <c r="D370" s="113" t="s">
        <v>144</v>
      </c>
      <c r="E370" s="113">
        <f>SUBTOTAL(9,E371)</f>
        <v>0</v>
      </c>
      <c r="F370" s="113">
        <f>SUBTOTAL(9,F371)</f>
        <v>0</v>
      </c>
      <c r="G370" s="232">
        <f>SUBTOTAL(9,G371)</f>
        <v>0</v>
      </c>
    </row>
    <row r="371" spans="1:7" s="156" customFormat="1" hidden="1" x14ac:dyDescent="0.25">
      <c r="A371" s="103" t="s">
        <v>153</v>
      </c>
      <c r="B371" s="114"/>
      <c r="C371" s="106"/>
      <c r="D371" s="106"/>
      <c r="E371" s="106"/>
      <c r="F371" s="106"/>
      <c r="G371" s="113"/>
    </row>
    <row r="372" spans="1:7" s="196" customFormat="1" ht="33" x14ac:dyDescent="0.25">
      <c r="A372" s="117" t="s">
        <v>298</v>
      </c>
      <c r="B372" s="118" t="s">
        <v>3526</v>
      </c>
      <c r="C372" s="113" t="s">
        <v>144</v>
      </c>
      <c r="D372" s="113" t="s">
        <v>144</v>
      </c>
      <c r="E372" s="113">
        <f>SUBTOTAL(9,E373)</f>
        <v>0</v>
      </c>
      <c r="F372" s="113">
        <f>SUBTOTAL(9,F373)</f>
        <v>0</v>
      </c>
      <c r="G372" s="232">
        <f>SUBTOTAL(9,G373)</f>
        <v>0</v>
      </c>
    </row>
    <row r="373" spans="1:7" s="156" customFormat="1" hidden="1" x14ac:dyDescent="0.25">
      <c r="A373" s="103" t="s">
        <v>153</v>
      </c>
      <c r="B373" s="114"/>
      <c r="C373" s="106"/>
      <c r="D373" s="106"/>
      <c r="E373" s="106"/>
      <c r="F373" s="106"/>
      <c r="G373" s="113"/>
    </row>
    <row r="374" spans="1:7" s="196" customFormat="1" x14ac:dyDescent="0.25">
      <c r="A374" s="117" t="s">
        <v>299</v>
      </c>
      <c r="B374" s="118" t="s">
        <v>3527</v>
      </c>
      <c r="C374" s="113" t="s">
        <v>144</v>
      </c>
      <c r="D374" s="113" t="s">
        <v>144</v>
      </c>
      <c r="E374" s="113">
        <f>SUBTOTAL(9,E375)</f>
        <v>0</v>
      </c>
      <c r="F374" s="113">
        <f>SUBTOTAL(9,F375)</f>
        <v>0</v>
      </c>
      <c r="G374" s="232">
        <f>SUBTOTAL(9,G375)</f>
        <v>0</v>
      </c>
    </row>
    <row r="375" spans="1:7" s="156" customFormat="1" hidden="1" x14ac:dyDescent="0.25">
      <c r="A375" s="103" t="s">
        <v>153</v>
      </c>
      <c r="B375" s="114"/>
      <c r="C375" s="106"/>
      <c r="D375" s="106"/>
      <c r="E375" s="106"/>
      <c r="F375" s="106"/>
      <c r="G375" s="113"/>
    </row>
    <row r="376" spans="1:7" s="196" customFormat="1" x14ac:dyDescent="0.25">
      <c r="A376" s="117" t="s">
        <v>300</v>
      </c>
      <c r="B376" s="118" t="s">
        <v>165</v>
      </c>
      <c r="C376" s="113" t="s">
        <v>144</v>
      </c>
      <c r="D376" s="113" t="s">
        <v>144</v>
      </c>
      <c r="E376" s="113">
        <f>E377+E379+E381+E383+E385+E387</f>
        <v>0</v>
      </c>
      <c r="F376" s="113">
        <f>F377+F379+F381+F383+F385+F387</f>
        <v>0</v>
      </c>
      <c r="G376" s="232">
        <f>G377+G379+G381+G383+G385+G387</f>
        <v>0</v>
      </c>
    </row>
    <row r="377" spans="1:7" s="196" customFormat="1" ht="33" x14ac:dyDescent="0.25">
      <c r="A377" s="117" t="s">
        <v>301</v>
      </c>
      <c r="B377" s="118" t="s">
        <v>3522</v>
      </c>
      <c r="C377" s="113" t="s">
        <v>144</v>
      </c>
      <c r="D377" s="113" t="s">
        <v>144</v>
      </c>
      <c r="E377" s="113">
        <f>SUBTOTAL(9,E378)</f>
        <v>0</v>
      </c>
      <c r="F377" s="113">
        <f>SUBTOTAL(9,F378)</f>
        <v>0</v>
      </c>
      <c r="G377" s="113">
        <f>SUBTOTAL(9,G378)</f>
        <v>0</v>
      </c>
    </row>
    <row r="378" spans="1:7" s="156" customFormat="1" hidden="1" x14ac:dyDescent="0.25">
      <c r="A378" s="103" t="s">
        <v>153</v>
      </c>
      <c r="B378" s="114"/>
      <c r="C378" s="106"/>
      <c r="D378" s="106"/>
      <c r="E378" s="106"/>
      <c r="F378" s="106"/>
      <c r="G378" s="113"/>
    </row>
    <row r="379" spans="1:7" s="196" customFormat="1" x14ac:dyDescent="0.25">
      <c r="A379" s="117" t="s">
        <v>302</v>
      </c>
      <c r="B379" s="118" t="s">
        <v>3523</v>
      </c>
      <c r="C379" s="113" t="s">
        <v>144</v>
      </c>
      <c r="D379" s="113" t="s">
        <v>144</v>
      </c>
      <c r="E379" s="113">
        <f>SUBTOTAL(9,E380)</f>
        <v>0</v>
      </c>
      <c r="F379" s="113">
        <f>SUBTOTAL(9,F380)</f>
        <v>0</v>
      </c>
      <c r="G379" s="232">
        <f>SUBTOTAL(9,G380)</f>
        <v>0</v>
      </c>
    </row>
    <row r="380" spans="1:7" s="156" customFormat="1" hidden="1" x14ac:dyDescent="0.25">
      <c r="A380" s="103" t="s">
        <v>153</v>
      </c>
      <c r="B380" s="114"/>
      <c r="C380" s="106"/>
      <c r="D380" s="106"/>
      <c r="E380" s="106"/>
      <c r="F380" s="106"/>
      <c r="G380" s="113"/>
    </row>
    <row r="381" spans="1:7" s="196" customFormat="1" x14ac:dyDescent="0.25">
      <c r="A381" s="117" t="s">
        <v>303</v>
      </c>
      <c r="B381" s="118" t="s">
        <v>3524</v>
      </c>
      <c r="C381" s="113" t="s">
        <v>144</v>
      </c>
      <c r="D381" s="113" t="s">
        <v>144</v>
      </c>
      <c r="E381" s="113">
        <f>SUBTOTAL(9,E382)</f>
        <v>0</v>
      </c>
      <c r="F381" s="113">
        <f>SUBTOTAL(9,F382)</f>
        <v>0</v>
      </c>
      <c r="G381" s="232">
        <f>SUBTOTAL(9,G382)</f>
        <v>0</v>
      </c>
    </row>
    <row r="382" spans="1:7" s="156" customFormat="1" hidden="1" x14ac:dyDescent="0.25">
      <c r="A382" s="103" t="s">
        <v>153</v>
      </c>
      <c r="B382" s="114"/>
      <c r="C382" s="106"/>
      <c r="D382" s="106"/>
      <c r="E382" s="106"/>
      <c r="F382" s="106"/>
      <c r="G382" s="113"/>
    </row>
    <row r="383" spans="1:7" s="196" customFormat="1" x14ac:dyDescent="0.25">
      <c r="A383" s="117" t="s">
        <v>304</v>
      </c>
      <c r="B383" s="118" t="s">
        <v>3525</v>
      </c>
      <c r="C383" s="113" t="s">
        <v>144</v>
      </c>
      <c r="D383" s="113" t="s">
        <v>144</v>
      </c>
      <c r="E383" s="113">
        <f>SUBTOTAL(9,E384)</f>
        <v>0</v>
      </c>
      <c r="F383" s="113">
        <f>SUBTOTAL(9,F384)</f>
        <v>0</v>
      </c>
      <c r="G383" s="232">
        <f>SUBTOTAL(9,G384)</f>
        <v>0</v>
      </c>
    </row>
    <row r="384" spans="1:7" s="156" customFormat="1" hidden="1" x14ac:dyDescent="0.25">
      <c r="A384" s="103" t="s">
        <v>153</v>
      </c>
      <c r="B384" s="114"/>
      <c r="C384" s="106"/>
      <c r="D384" s="106"/>
      <c r="E384" s="106"/>
      <c r="F384" s="106"/>
      <c r="G384" s="113"/>
    </row>
    <row r="385" spans="1:7" s="196" customFormat="1" ht="33" x14ac:dyDescent="0.25">
      <c r="A385" s="117" t="s">
        <v>305</v>
      </c>
      <c r="B385" s="118" t="s">
        <v>3526</v>
      </c>
      <c r="C385" s="113" t="s">
        <v>144</v>
      </c>
      <c r="D385" s="113" t="s">
        <v>144</v>
      </c>
      <c r="E385" s="113">
        <f>SUBTOTAL(9,E386)</f>
        <v>0</v>
      </c>
      <c r="F385" s="113">
        <f>SUBTOTAL(9,F386)</f>
        <v>0</v>
      </c>
      <c r="G385" s="232">
        <f>SUBTOTAL(9,G386)</f>
        <v>0</v>
      </c>
    </row>
    <row r="386" spans="1:7" s="156" customFormat="1" hidden="1" x14ac:dyDescent="0.25">
      <c r="A386" s="103" t="s">
        <v>153</v>
      </c>
      <c r="B386" s="114"/>
      <c r="C386" s="106"/>
      <c r="D386" s="106"/>
      <c r="E386" s="106"/>
      <c r="F386" s="106"/>
      <c r="G386" s="113"/>
    </row>
    <row r="387" spans="1:7" s="196" customFormat="1" x14ac:dyDescent="0.25">
      <c r="A387" s="117" t="s">
        <v>306</v>
      </c>
      <c r="B387" s="118" t="s">
        <v>3527</v>
      </c>
      <c r="C387" s="113" t="s">
        <v>144</v>
      </c>
      <c r="D387" s="113" t="s">
        <v>144</v>
      </c>
      <c r="E387" s="113">
        <f>SUBTOTAL(9,E388)</f>
        <v>0</v>
      </c>
      <c r="F387" s="113">
        <f>SUBTOTAL(9,F388)</f>
        <v>0</v>
      </c>
      <c r="G387" s="232">
        <f>SUBTOTAL(9,G388)</f>
        <v>0</v>
      </c>
    </row>
    <row r="388" spans="1:7" s="156" customFormat="1" hidden="1" x14ac:dyDescent="0.25">
      <c r="A388" s="103" t="s">
        <v>153</v>
      </c>
      <c r="B388" s="114"/>
      <c r="C388" s="106"/>
      <c r="D388" s="106"/>
      <c r="E388" s="106"/>
      <c r="F388" s="106"/>
      <c r="G388" s="113"/>
    </row>
    <row r="389" spans="1:7" s="196" customFormat="1" x14ac:dyDescent="0.25">
      <c r="A389" s="117" t="s">
        <v>307</v>
      </c>
      <c r="B389" s="118" t="s">
        <v>173</v>
      </c>
      <c r="C389" s="113" t="s">
        <v>144</v>
      </c>
      <c r="D389" s="113" t="s">
        <v>144</v>
      </c>
      <c r="E389" s="113">
        <f>E390+E392+E394+E396+E398+E400</f>
        <v>0</v>
      </c>
      <c r="F389" s="113">
        <f>F390+F392+F394+F396+F398+F400</f>
        <v>0</v>
      </c>
      <c r="G389" s="232">
        <f>G390+G392+G394+G396+G398+G400</f>
        <v>0</v>
      </c>
    </row>
    <row r="390" spans="1:7" s="196" customFormat="1" ht="33" x14ac:dyDescent="0.25">
      <c r="A390" s="117" t="s">
        <v>308</v>
      </c>
      <c r="B390" s="118" t="s">
        <v>3522</v>
      </c>
      <c r="C390" s="113" t="s">
        <v>144</v>
      </c>
      <c r="D390" s="113" t="s">
        <v>144</v>
      </c>
      <c r="E390" s="113">
        <f>SUBTOTAL(9,E391)</f>
        <v>0</v>
      </c>
      <c r="F390" s="113">
        <f>SUBTOTAL(9,F391)</f>
        <v>0</v>
      </c>
      <c r="G390" s="113">
        <f>SUBTOTAL(9,G391)</f>
        <v>0</v>
      </c>
    </row>
    <row r="391" spans="1:7" s="156" customFormat="1" hidden="1" x14ac:dyDescent="0.25">
      <c r="A391" s="103" t="s">
        <v>153</v>
      </c>
      <c r="B391" s="114"/>
      <c r="C391" s="106"/>
      <c r="D391" s="106"/>
      <c r="E391" s="106"/>
      <c r="F391" s="106"/>
      <c r="G391" s="113"/>
    </row>
    <row r="392" spans="1:7" s="196" customFormat="1" x14ac:dyDescent="0.25">
      <c r="A392" s="117" t="s">
        <v>309</v>
      </c>
      <c r="B392" s="118" t="s">
        <v>3523</v>
      </c>
      <c r="C392" s="113" t="s">
        <v>144</v>
      </c>
      <c r="D392" s="113" t="s">
        <v>144</v>
      </c>
      <c r="E392" s="113">
        <f>SUBTOTAL(9,E393)</f>
        <v>0</v>
      </c>
      <c r="F392" s="113">
        <f>SUBTOTAL(9,F393)</f>
        <v>0</v>
      </c>
      <c r="G392" s="232">
        <f>SUBTOTAL(9,G393)</f>
        <v>0</v>
      </c>
    </row>
    <row r="393" spans="1:7" s="156" customFormat="1" hidden="1" x14ac:dyDescent="0.25">
      <c r="A393" s="103" t="s">
        <v>153</v>
      </c>
      <c r="B393" s="114"/>
      <c r="C393" s="106"/>
      <c r="D393" s="106"/>
      <c r="E393" s="106"/>
      <c r="F393" s="106"/>
      <c r="G393" s="113"/>
    </row>
    <row r="394" spans="1:7" s="196" customFormat="1" x14ac:dyDescent="0.25">
      <c r="A394" s="117" t="s">
        <v>310</v>
      </c>
      <c r="B394" s="118" t="s">
        <v>3524</v>
      </c>
      <c r="C394" s="113" t="s">
        <v>144</v>
      </c>
      <c r="D394" s="113" t="s">
        <v>144</v>
      </c>
      <c r="E394" s="113">
        <f>SUBTOTAL(9,E395)</f>
        <v>0</v>
      </c>
      <c r="F394" s="113">
        <f>SUBTOTAL(9,F395)</f>
        <v>0</v>
      </c>
      <c r="G394" s="232">
        <f>SUBTOTAL(9,G395)</f>
        <v>0</v>
      </c>
    </row>
    <row r="395" spans="1:7" s="156" customFormat="1" hidden="1" x14ac:dyDescent="0.25">
      <c r="A395" s="103" t="s">
        <v>153</v>
      </c>
      <c r="B395" s="114"/>
      <c r="C395" s="106"/>
      <c r="D395" s="106"/>
      <c r="E395" s="106"/>
      <c r="F395" s="106"/>
      <c r="G395" s="113"/>
    </row>
    <row r="396" spans="1:7" s="196" customFormat="1" x14ac:dyDescent="0.25">
      <c r="A396" s="117" t="s">
        <v>311</v>
      </c>
      <c r="B396" s="118" t="s">
        <v>3525</v>
      </c>
      <c r="C396" s="113" t="s">
        <v>144</v>
      </c>
      <c r="D396" s="113" t="s">
        <v>144</v>
      </c>
      <c r="E396" s="113">
        <f>SUBTOTAL(9,E397)</f>
        <v>0</v>
      </c>
      <c r="F396" s="113">
        <f>SUBTOTAL(9,F397)</f>
        <v>0</v>
      </c>
      <c r="G396" s="232">
        <f>SUBTOTAL(9,G397)</f>
        <v>0</v>
      </c>
    </row>
    <row r="397" spans="1:7" s="156" customFormat="1" hidden="1" x14ac:dyDescent="0.25">
      <c r="A397" s="103" t="s">
        <v>153</v>
      </c>
      <c r="B397" s="114"/>
      <c r="C397" s="106"/>
      <c r="D397" s="106"/>
      <c r="E397" s="106"/>
      <c r="F397" s="106"/>
      <c r="G397" s="113"/>
    </row>
    <row r="398" spans="1:7" s="196" customFormat="1" ht="33" x14ac:dyDescent="0.25">
      <c r="A398" s="117" t="s">
        <v>312</v>
      </c>
      <c r="B398" s="118" t="s">
        <v>3526</v>
      </c>
      <c r="C398" s="113" t="s">
        <v>144</v>
      </c>
      <c r="D398" s="113" t="s">
        <v>144</v>
      </c>
      <c r="E398" s="113">
        <f>SUBTOTAL(9,E399)</f>
        <v>0</v>
      </c>
      <c r="F398" s="113">
        <f>SUBTOTAL(9,F399)</f>
        <v>0</v>
      </c>
      <c r="G398" s="232">
        <f>SUBTOTAL(9,G399)</f>
        <v>0</v>
      </c>
    </row>
    <row r="399" spans="1:7" s="156" customFormat="1" hidden="1" x14ac:dyDescent="0.25">
      <c r="A399" s="103" t="s">
        <v>153</v>
      </c>
      <c r="B399" s="114"/>
      <c r="C399" s="106"/>
      <c r="D399" s="106"/>
      <c r="E399" s="106"/>
      <c r="F399" s="106"/>
      <c r="G399" s="113"/>
    </row>
    <row r="400" spans="1:7" s="196" customFormat="1" x14ac:dyDescent="0.25">
      <c r="A400" s="117" t="s">
        <v>313</v>
      </c>
      <c r="B400" s="118" t="s">
        <v>3527</v>
      </c>
      <c r="C400" s="113" t="s">
        <v>144</v>
      </c>
      <c r="D400" s="113" t="s">
        <v>144</v>
      </c>
      <c r="E400" s="113">
        <f>SUBTOTAL(9,E401)</f>
        <v>0</v>
      </c>
      <c r="F400" s="113">
        <f>SUBTOTAL(9,F401)</f>
        <v>0</v>
      </c>
      <c r="G400" s="232">
        <f>SUBTOTAL(9,G401)</f>
        <v>0</v>
      </c>
    </row>
    <row r="401" spans="1:7" s="156" customFormat="1" hidden="1" x14ac:dyDescent="0.25">
      <c r="A401" s="103" t="s">
        <v>153</v>
      </c>
      <c r="B401" s="114"/>
      <c r="C401" s="106"/>
      <c r="D401" s="106"/>
      <c r="E401" s="106"/>
      <c r="F401" s="106"/>
      <c r="G401" s="113"/>
    </row>
    <row r="402" spans="1:7" s="196" customFormat="1" x14ac:dyDescent="0.25">
      <c r="A402" s="117" t="s">
        <v>314</v>
      </c>
      <c r="B402" s="118" t="s">
        <v>224</v>
      </c>
      <c r="C402" s="113" t="s">
        <v>144</v>
      </c>
      <c r="D402" s="113" t="s">
        <v>144</v>
      </c>
      <c r="E402" s="113">
        <f>E403+E405+E407+E409+E411+E413</f>
        <v>0</v>
      </c>
      <c r="F402" s="113">
        <f>F403+F405+F407+F409+F411+F413</f>
        <v>0</v>
      </c>
      <c r="G402" s="232">
        <f>G403+G405+G407+G409+G411+G413</f>
        <v>0</v>
      </c>
    </row>
    <row r="403" spans="1:7" s="196" customFormat="1" ht="33" x14ac:dyDescent="0.25">
      <c r="A403" s="117" t="s">
        <v>315</v>
      </c>
      <c r="B403" s="118" t="s">
        <v>3522</v>
      </c>
      <c r="C403" s="113" t="s">
        <v>144</v>
      </c>
      <c r="D403" s="113" t="s">
        <v>144</v>
      </c>
      <c r="E403" s="113">
        <f>SUBTOTAL(9,E404)</f>
        <v>0</v>
      </c>
      <c r="F403" s="113">
        <f>SUBTOTAL(9,F404)</f>
        <v>0</v>
      </c>
      <c r="G403" s="113">
        <f>SUBTOTAL(9,G404)</f>
        <v>0</v>
      </c>
    </row>
    <row r="404" spans="1:7" s="156" customFormat="1" hidden="1" x14ac:dyDescent="0.25">
      <c r="A404" s="103" t="s">
        <v>153</v>
      </c>
      <c r="B404" s="114"/>
      <c r="C404" s="106"/>
      <c r="D404" s="106"/>
      <c r="E404" s="106"/>
      <c r="F404" s="106"/>
      <c r="G404" s="113"/>
    </row>
    <row r="405" spans="1:7" s="196" customFormat="1" x14ac:dyDescent="0.25">
      <c r="A405" s="117" t="s">
        <v>316</v>
      </c>
      <c r="B405" s="118" t="s">
        <v>3523</v>
      </c>
      <c r="C405" s="113" t="s">
        <v>144</v>
      </c>
      <c r="D405" s="113" t="s">
        <v>144</v>
      </c>
      <c r="E405" s="113">
        <f>SUBTOTAL(9,E406)</f>
        <v>0</v>
      </c>
      <c r="F405" s="113">
        <f>SUBTOTAL(9,F406)</f>
        <v>0</v>
      </c>
      <c r="G405" s="232">
        <f>SUBTOTAL(9,G406)</f>
        <v>0</v>
      </c>
    </row>
    <row r="406" spans="1:7" s="156" customFormat="1" hidden="1" x14ac:dyDescent="0.25">
      <c r="A406" s="103" t="s">
        <v>153</v>
      </c>
      <c r="B406" s="114"/>
      <c r="C406" s="106"/>
      <c r="D406" s="106"/>
      <c r="E406" s="106"/>
      <c r="F406" s="106"/>
      <c r="G406" s="113"/>
    </row>
    <row r="407" spans="1:7" s="196" customFormat="1" x14ac:dyDescent="0.25">
      <c r="A407" s="117" t="s">
        <v>317</v>
      </c>
      <c r="B407" s="118" t="s">
        <v>3524</v>
      </c>
      <c r="C407" s="113" t="s">
        <v>144</v>
      </c>
      <c r="D407" s="113" t="s">
        <v>144</v>
      </c>
      <c r="E407" s="113">
        <f>SUBTOTAL(9,E408)</f>
        <v>0</v>
      </c>
      <c r="F407" s="113">
        <f>SUBTOTAL(9,F408)</f>
        <v>0</v>
      </c>
      <c r="G407" s="232">
        <f>SUBTOTAL(9,G408)</f>
        <v>0</v>
      </c>
    </row>
    <row r="408" spans="1:7" s="156" customFormat="1" hidden="1" x14ac:dyDescent="0.25">
      <c r="A408" s="103" t="s">
        <v>153</v>
      </c>
      <c r="B408" s="114"/>
      <c r="C408" s="106"/>
      <c r="D408" s="106"/>
      <c r="E408" s="106"/>
      <c r="F408" s="106"/>
      <c r="G408" s="113"/>
    </row>
    <row r="409" spans="1:7" s="196" customFormat="1" x14ac:dyDescent="0.25">
      <c r="A409" s="117" t="s">
        <v>318</v>
      </c>
      <c r="B409" s="118" t="s">
        <v>3525</v>
      </c>
      <c r="C409" s="113" t="s">
        <v>144</v>
      </c>
      <c r="D409" s="113" t="s">
        <v>144</v>
      </c>
      <c r="E409" s="113">
        <f>SUBTOTAL(9,E410)</f>
        <v>0</v>
      </c>
      <c r="F409" s="113">
        <f>SUBTOTAL(9,F410)</f>
        <v>0</v>
      </c>
      <c r="G409" s="232">
        <f>SUBTOTAL(9,G410)</f>
        <v>0</v>
      </c>
    </row>
    <row r="410" spans="1:7" s="156" customFormat="1" hidden="1" x14ac:dyDescent="0.25">
      <c r="A410" s="103" t="s">
        <v>153</v>
      </c>
      <c r="B410" s="114"/>
      <c r="C410" s="106"/>
      <c r="D410" s="106"/>
      <c r="E410" s="106"/>
      <c r="F410" s="106"/>
      <c r="G410" s="113"/>
    </row>
    <row r="411" spans="1:7" s="196" customFormat="1" ht="33" x14ac:dyDescent="0.25">
      <c r="A411" s="117" t="s">
        <v>319</v>
      </c>
      <c r="B411" s="118" t="s">
        <v>3526</v>
      </c>
      <c r="C411" s="113" t="s">
        <v>144</v>
      </c>
      <c r="D411" s="113" t="s">
        <v>144</v>
      </c>
      <c r="E411" s="113">
        <f>SUBTOTAL(9,E412)</f>
        <v>0</v>
      </c>
      <c r="F411" s="113">
        <f>SUBTOTAL(9,F412)</f>
        <v>0</v>
      </c>
      <c r="G411" s="232">
        <f>SUBTOTAL(9,G412)</f>
        <v>0</v>
      </c>
    </row>
    <row r="412" spans="1:7" s="156" customFormat="1" hidden="1" x14ac:dyDescent="0.25">
      <c r="A412" s="103" t="s">
        <v>153</v>
      </c>
      <c r="B412" s="114"/>
      <c r="C412" s="106"/>
      <c r="D412" s="106"/>
      <c r="E412" s="106"/>
      <c r="F412" s="106"/>
      <c r="G412" s="113"/>
    </row>
    <row r="413" spans="1:7" s="196" customFormat="1" x14ac:dyDescent="0.25">
      <c r="A413" s="117" t="s">
        <v>320</v>
      </c>
      <c r="B413" s="118" t="s">
        <v>3527</v>
      </c>
      <c r="C413" s="113" t="s">
        <v>144</v>
      </c>
      <c r="D413" s="113" t="s">
        <v>144</v>
      </c>
      <c r="E413" s="113">
        <f>SUBTOTAL(9,E414)</f>
        <v>0</v>
      </c>
      <c r="F413" s="113">
        <f>SUBTOTAL(9,F414)</f>
        <v>0</v>
      </c>
      <c r="G413" s="232">
        <f>SUBTOTAL(9,G414)</f>
        <v>0</v>
      </c>
    </row>
    <row r="414" spans="1:7" s="156" customFormat="1" hidden="1" x14ac:dyDescent="0.25">
      <c r="A414" s="103" t="s">
        <v>153</v>
      </c>
      <c r="B414" s="114"/>
      <c r="C414" s="106"/>
      <c r="D414" s="106"/>
      <c r="E414" s="106"/>
      <c r="F414" s="106"/>
      <c r="G414" s="113"/>
    </row>
    <row r="415" spans="1:7" s="196" customFormat="1" x14ac:dyDescent="0.25">
      <c r="A415" s="120" t="s">
        <v>321</v>
      </c>
      <c r="B415" s="118" t="s">
        <v>322</v>
      </c>
      <c r="C415" s="113" t="s">
        <v>144</v>
      </c>
      <c r="D415" s="113" t="s">
        <v>144</v>
      </c>
      <c r="E415" s="113">
        <v>464309</v>
      </c>
      <c r="F415" s="113">
        <v>27218.05</v>
      </c>
      <c r="G415" s="232">
        <v>597298.80690999923</v>
      </c>
    </row>
    <row r="416" spans="1:7" s="196" customFormat="1" x14ac:dyDescent="0.25">
      <c r="A416" s="117" t="s">
        <v>323</v>
      </c>
      <c r="B416" s="118" t="s">
        <v>148</v>
      </c>
      <c r="C416" s="113" t="s">
        <v>144</v>
      </c>
      <c r="D416" s="113" t="s">
        <v>144</v>
      </c>
      <c r="E416" s="113">
        <v>464140</v>
      </c>
      <c r="F416" s="113">
        <v>27188.05</v>
      </c>
      <c r="G416" s="113">
        <v>596981.09222999925</v>
      </c>
    </row>
    <row r="417" spans="1:7" s="196" customFormat="1" x14ac:dyDescent="0.25">
      <c r="A417" s="117" t="s">
        <v>324</v>
      </c>
      <c r="B417" s="118" t="s">
        <v>150</v>
      </c>
      <c r="C417" s="113" t="s">
        <v>144</v>
      </c>
      <c r="D417" s="113" t="s">
        <v>144</v>
      </c>
      <c r="E417" s="113">
        <f>E418+E420+E422+E424+E426+E428</f>
        <v>0</v>
      </c>
      <c r="F417" s="113">
        <f>F418+F420+F422+F424+F426+F428</f>
        <v>0</v>
      </c>
      <c r="G417" s="113">
        <f>G418+G420+G422+G424+G426+G428</f>
        <v>0</v>
      </c>
    </row>
    <row r="418" spans="1:7" s="196" customFormat="1" ht="33" x14ac:dyDescent="0.25">
      <c r="A418" s="117" t="s">
        <v>325</v>
      </c>
      <c r="B418" s="118" t="s">
        <v>3528</v>
      </c>
      <c r="C418" s="113" t="s">
        <v>144</v>
      </c>
      <c r="D418" s="113" t="s">
        <v>144</v>
      </c>
      <c r="E418" s="113">
        <f>SUBTOTAL(9,E419:E419)</f>
        <v>0</v>
      </c>
      <c r="F418" s="113">
        <f>SUBTOTAL(9,F419:F419)</f>
        <v>0</v>
      </c>
      <c r="G418" s="113">
        <f>SUBTOTAL(9,G419:G419)</f>
        <v>0</v>
      </c>
    </row>
    <row r="419" spans="1:7" s="156" customFormat="1" hidden="1" x14ac:dyDescent="0.25">
      <c r="A419" s="103" t="s">
        <v>153</v>
      </c>
      <c r="B419" s="114"/>
      <c r="C419" s="106"/>
      <c r="D419" s="106"/>
      <c r="E419" s="106"/>
      <c r="F419" s="106"/>
      <c r="G419" s="113"/>
    </row>
    <row r="420" spans="1:7" s="196" customFormat="1" x14ac:dyDescent="0.25">
      <c r="A420" s="117" t="s">
        <v>326</v>
      </c>
      <c r="B420" s="118" t="s">
        <v>3523</v>
      </c>
      <c r="C420" s="113" t="s">
        <v>144</v>
      </c>
      <c r="D420" s="113" t="s">
        <v>144</v>
      </c>
      <c r="E420" s="113">
        <f>SUBTOTAL(9,E421:E421)</f>
        <v>0</v>
      </c>
      <c r="F420" s="113">
        <f>SUBTOTAL(9,F421:F421)</f>
        <v>0</v>
      </c>
      <c r="G420" s="232">
        <f>SUBTOTAL(9,G421:G421)</f>
        <v>0</v>
      </c>
    </row>
    <row r="421" spans="1:7" s="156" customFormat="1" hidden="1" x14ac:dyDescent="0.25">
      <c r="A421" s="103" t="s">
        <v>153</v>
      </c>
      <c r="B421" s="114"/>
      <c r="C421" s="106"/>
      <c r="D421" s="106"/>
      <c r="E421" s="106"/>
      <c r="F421" s="106"/>
      <c r="G421" s="113"/>
    </row>
    <row r="422" spans="1:7" s="196" customFormat="1" x14ac:dyDescent="0.25">
      <c r="A422" s="117" t="s">
        <v>327</v>
      </c>
      <c r="B422" s="118" t="s">
        <v>3524</v>
      </c>
      <c r="C422" s="113" t="s">
        <v>144</v>
      </c>
      <c r="D422" s="113" t="s">
        <v>144</v>
      </c>
      <c r="E422" s="113">
        <f>SUBTOTAL(9,E423:E423)</f>
        <v>0</v>
      </c>
      <c r="F422" s="113">
        <f>SUBTOTAL(9,F423:F423)</f>
        <v>0</v>
      </c>
      <c r="G422" s="232">
        <f>SUBTOTAL(9,G423:G423)</f>
        <v>0</v>
      </c>
    </row>
    <row r="423" spans="1:7" s="156" customFormat="1" hidden="1" x14ac:dyDescent="0.25">
      <c r="A423" s="103" t="s">
        <v>153</v>
      </c>
      <c r="B423" s="114"/>
      <c r="C423" s="106"/>
      <c r="D423" s="106"/>
      <c r="E423" s="106"/>
      <c r="F423" s="106"/>
      <c r="G423" s="113"/>
    </row>
    <row r="424" spans="1:7" s="196" customFormat="1" x14ac:dyDescent="0.25">
      <c r="A424" s="117" t="s">
        <v>328</v>
      </c>
      <c r="B424" s="118" t="s">
        <v>3525</v>
      </c>
      <c r="C424" s="113" t="s">
        <v>144</v>
      </c>
      <c r="D424" s="113" t="s">
        <v>144</v>
      </c>
      <c r="E424" s="113">
        <f>SUBTOTAL(9,E425:E425)</f>
        <v>0</v>
      </c>
      <c r="F424" s="113">
        <f>SUBTOTAL(9,F425:F425)</f>
        <v>0</v>
      </c>
      <c r="G424" s="232">
        <f>SUBTOTAL(9,G425:G425)</f>
        <v>0</v>
      </c>
    </row>
    <row r="425" spans="1:7" s="156" customFormat="1" hidden="1" x14ac:dyDescent="0.25">
      <c r="A425" s="103" t="s">
        <v>153</v>
      </c>
      <c r="B425" s="114"/>
      <c r="C425" s="106"/>
      <c r="D425" s="106"/>
      <c r="E425" s="106"/>
      <c r="F425" s="106"/>
      <c r="G425" s="113"/>
    </row>
    <row r="426" spans="1:7" s="196" customFormat="1" ht="33" x14ac:dyDescent="0.25">
      <c r="A426" s="117" t="s">
        <v>329</v>
      </c>
      <c r="B426" s="118" t="s">
        <v>3526</v>
      </c>
      <c r="C426" s="113" t="s">
        <v>144</v>
      </c>
      <c r="D426" s="113" t="s">
        <v>144</v>
      </c>
      <c r="E426" s="113">
        <f>SUBTOTAL(9,E427)</f>
        <v>0</v>
      </c>
      <c r="F426" s="113">
        <f>SUBTOTAL(9,F427)</f>
        <v>0</v>
      </c>
      <c r="G426" s="232">
        <f>SUBTOTAL(9,G427)</f>
        <v>0</v>
      </c>
    </row>
    <row r="427" spans="1:7" s="156" customFormat="1" hidden="1" x14ac:dyDescent="0.25">
      <c r="A427" s="103" t="s">
        <v>153</v>
      </c>
      <c r="B427" s="114"/>
      <c r="C427" s="106"/>
      <c r="D427" s="106"/>
      <c r="E427" s="106"/>
      <c r="F427" s="106"/>
      <c r="G427" s="113"/>
    </row>
    <row r="428" spans="1:7" s="196" customFormat="1" x14ac:dyDescent="0.25">
      <c r="A428" s="117" t="s">
        <v>330</v>
      </c>
      <c r="B428" s="118" t="s">
        <v>3527</v>
      </c>
      <c r="C428" s="113" t="s">
        <v>144</v>
      </c>
      <c r="D428" s="113" t="s">
        <v>144</v>
      </c>
      <c r="E428" s="113">
        <f>SUBTOTAL(9,E429)</f>
        <v>0</v>
      </c>
      <c r="F428" s="113">
        <f>SUBTOTAL(9,F429)</f>
        <v>0</v>
      </c>
      <c r="G428" s="232">
        <f>SUBTOTAL(9,G429)</f>
        <v>0</v>
      </c>
    </row>
    <row r="429" spans="1:7" s="156" customFormat="1" hidden="1" x14ac:dyDescent="0.25">
      <c r="A429" s="103" t="s">
        <v>153</v>
      </c>
      <c r="B429" s="114"/>
      <c r="C429" s="106"/>
      <c r="D429" s="106"/>
      <c r="E429" s="106"/>
      <c r="F429" s="106"/>
      <c r="G429" s="113"/>
    </row>
    <row r="430" spans="1:7" s="196" customFormat="1" x14ac:dyDescent="0.25">
      <c r="A430" s="117" t="s">
        <v>331</v>
      </c>
      <c r="B430" s="118" t="s">
        <v>165</v>
      </c>
      <c r="C430" s="113" t="s">
        <v>144</v>
      </c>
      <c r="D430" s="113" t="s">
        <v>144</v>
      </c>
      <c r="E430" s="113">
        <f>E431+E433+E435+E437+E439+E441</f>
        <v>0</v>
      </c>
      <c r="F430" s="113">
        <f>F431+F433+F435+F437+F439+F441</f>
        <v>0</v>
      </c>
      <c r="G430" s="232">
        <f>G431+G433+G435+G437+G439+G441</f>
        <v>0</v>
      </c>
    </row>
    <row r="431" spans="1:7" s="196" customFormat="1" ht="33" x14ac:dyDescent="0.25">
      <c r="A431" s="117" t="s">
        <v>332</v>
      </c>
      <c r="B431" s="118" t="s">
        <v>3522</v>
      </c>
      <c r="C431" s="113" t="s">
        <v>144</v>
      </c>
      <c r="D431" s="113" t="s">
        <v>144</v>
      </c>
      <c r="E431" s="113">
        <f>SUBTOTAL(9,E432)</f>
        <v>0</v>
      </c>
      <c r="F431" s="113">
        <f>SUBTOTAL(9,F432)</f>
        <v>0</v>
      </c>
      <c r="G431" s="113">
        <f>SUBTOTAL(9,G432)</f>
        <v>0</v>
      </c>
    </row>
    <row r="432" spans="1:7" s="156" customFormat="1" hidden="1" x14ac:dyDescent="0.25">
      <c r="A432" s="103" t="s">
        <v>153</v>
      </c>
      <c r="B432" s="114"/>
      <c r="C432" s="106"/>
      <c r="D432" s="106"/>
      <c r="E432" s="106"/>
      <c r="F432" s="106"/>
      <c r="G432" s="113"/>
    </row>
    <row r="433" spans="1:7" s="196" customFormat="1" x14ac:dyDescent="0.25">
      <c r="A433" s="117" t="s">
        <v>333</v>
      </c>
      <c r="B433" s="118" t="s">
        <v>3523</v>
      </c>
      <c r="C433" s="113" t="s">
        <v>144</v>
      </c>
      <c r="D433" s="113" t="s">
        <v>144</v>
      </c>
      <c r="E433" s="113">
        <f>SUBTOTAL(9,E434)</f>
        <v>0</v>
      </c>
      <c r="F433" s="113">
        <f>SUBTOTAL(9,F434)</f>
        <v>0</v>
      </c>
      <c r="G433" s="232">
        <f>SUBTOTAL(9,G434)</f>
        <v>0</v>
      </c>
    </row>
    <row r="434" spans="1:7" s="156" customFormat="1" hidden="1" x14ac:dyDescent="0.25">
      <c r="A434" s="103" t="s">
        <v>153</v>
      </c>
      <c r="B434" s="114"/>
      <c r="C434" s="106"/>
      <c r="D434" s="106"/>
      <c r="E434" s="106"/>
      <c r="F434" s="106"/>
      <c r="G434" s="113"/>
    </row>
    <row r="435" spans="1:7" s="196" customFormat="1" x14ac:dyDescent="0.25">
      <c r="A435" s="117" t="s">
        <v>334</v>
      </c>
      <c r="B435" s="118" t="s">
        <v>3524</v>
      </c>
      <c r="C435" s="113" t="s">
        <v>144</v>
      </c>
      <c r="D435" s="113" t="s">
        <v>144</v>
      </c>
      <c r="E435" s="113">
        <f>SUBTOTAL(9,E436)</f>
        <v>0</v>
      </c>
      <c r="F435" s="113">
        <f>SUBTOTAL(9,F436)</f>
        <v>0</v>
      </c>
      <c r="G435" s="232">
        <f>SUBTOTAL(9,G436)</f>
        <v>0</v>
      </c>
    </row>
    <row r="436" spans="1:7" s="156" customFormat="1" hidden="1" x14ac:dyDescent="0.25">
      <c r="A436" s="103" t="s">
        <v>153</v>
      </c>
      <c r="B436" s="114"/>
      <c r="C436" s="106"/>
      <c r="D436" s="106"/>
      <c r="E436" s="106"/>
      <c r="F436" s="106"/>
      <c r="G436" s="113"/>
    </row>
    <row r="437" spans="1:7" s="196" customFormat="1" x14ac:dyDescent="0.25">
      <c r="A437" s="117" t="s">
        <v>335</v>
      </c>
      <c r="B437" s="118" t="s">
        <v>3525</v>
      </c>
      <c r="C437" s="113" t="s">
        <v>144</v>
      </c>
      <c r="D437" s="113" t="s">
        <v>144</v>
      </c>
      <c r="E437" s="113">
        <f>SUBTOTAL(9,E438)</f>
        <v>0</v>
      </c>
      <c r="F437" s="113">
        <f>SUBTOTAL(9,F438)</f>
        <v>0</v>
      </c>
      <c r="G437" s="232">
        <f>SUBTOTAL(9,G438)</f>
        <v>0</v>
      </c>
    </row>
    <row r="438" spans="1:7" s="156" customFormat="1" hidden="1" x14ac:dyDescent="0.25">
      <c r="A438" s="103" t="s">
        <v>153</v>
      </c>
      <c r="B438" s="114"/>
      <c r="C438" s="106"/>
      <c r="D438" s="106"/>
      <c r="E438" s="106"/>
      <c r="F438" s="106"/>
      <c r="G438" s="113"/>
    </row>
    <row r="439" spans="1:7" s="196" customFormat="1" ht="33" x14ac:dyDescent="0.25">
      <c r="A439" s="117" t="s">
        <v>336</v>
      </c>
      <c r="B439" s="118" t="s">
        <v>3526</v>
      </c>
      <c r="C439" s="113" t="s">
        <v>144</v>
      </c>
      <c r="D439" s="113" t="s">
        <v>144</v>
      </c>
      <c r="E439" s="113">
        <f>SUBTOTAL(9,E440)</f>
        <v>0</v>
      </c>
      <c r="F439" s="113">
        <f>SUBTOTAL(9,F440)</f>
        <v>0</v>
      </c>
      <c r="G439" s="232">
        <f>SUBTOTAL(9,G440)</f>
        <v>0</v>
      </c>
    </row>
    <row r="440" spans="1:7" s="156" customFormat="1" hidden="1" x14ac:dyDescent="0.25">
      <c r="A440" s="103" t="s">
        <v>153</v>
      </c>
      <c r="B440" s="114"/>
      <c r="C440" s="106"/>
      <c r="D440" s="106"/>
      <c r="E440" s="106"/>
      <c r="F440" s="106"/>
      <c r="G440" s="113"/>
    </row>
    <row r="441" spans="1:7" s="196" customFormat="1" x14ac:dyDescent="0.25">
      <c r="A441" s="117" t="s">
        <v>337</v>
      </c>
      <c r="B441" s="118" t="s">
        <v>3527</v>
      </c>
      <c r="C441" s="113" t="s">
        <v>144</v>
      </c>
      <c r="D441" s="113" t="s">
        <v>144</v>
      </c>
      <c r="E441" s="113">
        <f>SUBTOTAL(9,E442)</f>
        <v>0</v>
      </c>
      <c r="F441" s="113">
        <f>SUBTOTAL(9,F442)</f>
        <v>0</v>
      </c>
      <c r="G441" s="232">
        <f>SUBTOTAL(9,G442)</f>
        <v>0</v>
      </c>
    </row>
    <row r="442" spans="1:7" s="156" customFormat="1" hidden="1" x14ac:dyDescent="0.25">
      <c r="A442" s="103" t="s">
        <v>153</v>
      </c>
      <c r="B442" s="114"/>
      <c r="C442" s="106"/>
      <c r="D442" s="106"/>
      <c r="E442" s="106"/>
      <c r="F442" s="106"/>
      <c r="G442" s="113"/>
    </row>
    <row r="443" spans="1:7" s="196" customFormat="1" x14ac:dyDescent="0.25">
      <c r="A443" s="117" t="s">
        <v>338</v>
      </c>
      <c r="B443" s="118" t="s">
        <v>173</v>
      </c>
      <c r="C443" s="113" t="s">
        <v>144</v>
      </c>
      <c r="D443" s="113" t="s">
        <v>144</v>
      </c>
      <c r="E443" s="113">
        <v>464140</v>
      </c>
      <c r="F443" s="113">
        <v>27188.05</v>
      </c>
      <c r="G443" s="232">
        <v>596981.09222999925</v>
      </c>
    </row>
    <row r="444" spans="1:7" s="196" customFormat="1" ht="33" x14ac:dyDescent="0.25">
      <c r="A444" s="117" t="s">
        <v>340</v>
      </c>
      <c r="B444" s="118" t="s">
        <v>3522</v>
      </c>
      <c r="C444" s="113" t="s">
        <v>144</v>
      </c>
      <c r="D444" s="113" t="s">
        <v>144</v>
      </c>
      <c r="E444" s="113">
        <v>1232</v>
      </c>
      <c r="F444" s="113">
        <v>40</v>
      </c>
      <c r="G444" s="113">
        <v>1492.37979</v>
      </c>
    </row>
    <row r="445" spans="1:7" s="196" customFormat="1" x14ac:dyDescent="0.25">
      <c r="A445" s="120"/>
      <c r="B445" s="118" t="s">
        <v>1917</v>
      </c>
      <c r="C445" s="112">
        <v>2019</v>
      </c>
      <c r="D445" s="113">
        <v>0.4</v>
      </c>
      <c r="E445" s="113">
        <v>1190</v>
      </c>
      <c r="F445" s="113">
        <v>25</v>
      </c>
      <c r="G445" s="113">
        <v>1458.5004300000001</v>
      </c>
    </row>
    <row r="446" spans="1:7" s="196" customFormat="1" x14ac:dyDescent="0.25">
      <c r="A446" s="120" t="s">
        <v>153</v>
      </c>
      <c r="B446" s="118" t="s">
        <v>1924</v>
      </c>
      <c r="C446" s="112">
        <v>2019</v>
      </c>
      <c r="D446" s="113">
        <v>0.4</v>
      </c>
      <c r="E446" s="113">
        <v>42</v>
      </c>
      <c r="F446" s="113">
        <v>15</v>
      </c>
      <c r="G446" s="113">
        <v>33.879359999999998</v>
      </c>
    </row>
    <row r="447" spans="1:7" s="196" customFormat="1" x14ac:dyDescent="0.25">
      <c r="A447" s="117" t="s">
        <v>423</v>
      </c>
      <c r="B447" s="118" t="s">
        <v>3523</v>
      </c>
      <c r="C447" s="113" t="s">
        <v>144</v>
      </c>
      <c r="D447" s="113" t="s">
        <v>144</v>
      </c>
      <c r="E447" s="113">
        <v>16610</v>
      </c>
      <c r="F447" s="113">
        <v>1524</v>
      </c>
      <c r="G447" s="232">
        <v>21867.378200000003</v>
      </c>
    </row>
    <row r="448" spans="1:7" s="196" customFormat="1" x14ac:dyDescent="0.25">
      <c r="A448" s="169"/>
      <c r="B448" s="118" t="s">
        <v>1914</v>
      </c>
      <c r="C448" s="112">
        <v>2019</v>
      </c>
      <c r="D448" s="113">
        <v>0.4</v>
      </c>
      <c r="E448" s="113">
        <v>68</v>
      </c>
      <c r="F448" s="113">
        <v>15</v>
      </c>
      <c r="G448" s="113">
        <v>234.51915</v>
      </c>
    </row>
    <row r="449" spans="1:7" s="196" customFormat="1" x14ac:dyDescent="0.25">
      <c r="A449" s="169"/>
      <c r="B449" s="118" t="s">
        <v>1915</v>
      </c>
      <c r="C449" s="112">
        <v>2019</v>
      </c>
      <c r="D449" s="113">
        <v>10</v>
      </c>
      <c r="E449" s="113">
        <v>333</v>
      </c>
      <c r="F449" s="113">
        <v>30</v>
      </c>
      <c r="G449" s="113">
        <v>526.05300999999997</v>
      </c>
    </row>
    <row r="450" spans="1:7" s="196" customFormat="1" x14ac:dyDescent="0.25">
      <c r="A450" s="169"/>
      <c r="B450" s="118" t="s">
        <v>1916</v>
      </c>
      <c r="C450" s="112">
        <v>2019</v>
      </c>
      <c r="D450" s="113">
        <v>0.4</v>
      </c>
      <c r="E450" s="113">
        <v>34</v>
      </c>
      <c r="F450" s="113">
        <v>7</v>
      </c>
      <c r="G450" s="113">
        <v>63.012039999999999</v>
      </c>
    </row>
    <row r="451" spans="1:7" s="196" customFormat="1" x14ac:dyDescent="0.25">
      <c r="A451" s="169"/>
      <c r="B451" s="118" t="s">
        <v>1918</v>
      </c>
      <c r="C451" s="112">
        <v>2019</v>
      </c>
      <c r="D451" s="113">
        <v>0.4</v>
      </c>
      <c r="E451" s="113">
        <v>216</v>
      </c>
      <c r="F451" s="113">
        <v>50</v>
      </c>
      <c r="G451" s="113">
        <v>274.73174</v>
      </c>
    </row>
    <row r="452" spans="1:7" s="196" customFormat="1" x14ac:dyDescent="0.25">
      <c r="A452" s="169"/>
      <c r="B452" s="118" t="s">
        <v>1919</v>
      </c>
      <c r="C452" s="112">
        <v>2019</v>
      </c>
      <c r="D452" s="113">
        <v>0.4</v>
      </c>
      <c r="E452" s="113">
        <v>43</v>
      </c>
      <c r="F452" s="113">
        <v>15</v>
      </c>
      <c r="G452" s="113">
        <v>162.07912999999999</v>
      </c>
    </row>
    <row r="453" spans="1:7" s="196" customFormat="1" x14ac:dyDescent="0.25">
      <c r="A453" s="169"/>
      <c r="B453" s="118" t="s">
        <v>1920</v>
      </c>
      <c r="C453" s="112">
        <v>2019</v>
      </c>
      <c r="D453" s="113">
        <v>0.4</v>
      </c>
      <c r="E453" s="113">
        <v>26</v>
      </c>
      <c r="F453" s="113">
        <v>22</v>
      </c>
      <c r="G453" s="113">
        <v>108.69584999999999</v>
      </c>
    </row>
    <row r="454" spans="1:7" s="196" customFormat="1" x14ac:dyDescent="0.25">
      <c r="A454" s="169"/>
      <c r="B454" s="118" t="s">
        <v>1921</v>
      </c>
      <c r="C454" s="112">
        <v>2019</v>
      </c>
      <c r="D454" s="113">
        <v>0.4</v>
      </c>
      <c r="E454" s="113">
        <v>27</v>
      </c>
      <c r="F454" s="113">
        <v>15</v>
      </c>
      <c r="G454" s="113">
        <v>45.941919999999996</v>
      </c>
    </row>
    <row r="455" spans="1:7" s="196" customFormat="1" x14ac:dyDescent="0.25">
      <c r="A455" s="169"/>
      <c r="B455" s="118" t="s">
        <v>1922</v>
      </c>
      <c r="C455" s="112">
        <v>2019</v>
      </c>
      <c r="D455" s="113">
        <v>0.4</v>
      </c>
      <c r="E455" s="113">
        <v>87</v>
      </c>
      <c r="F455" s="113">
        <v>15</v>
      </c>
      <c r="G455" s="113">
        <v>88.760059999999996</v>
      </c>
    </row>
    <row r="456" spans="1:7" s="196" customFormat="1" x14ac:dyDescent="0.25">
      <c r="A456" s="169"/>
      <c r="B456" s="118" t="s">
        <v>1923</v>
      </c>
      <c r="C456" s="112">
        <v>2019</v>
      </c>
      <c r="D456" s="113">
        <v>0.4</v>
      </c>
      <c r="E456" s="113">
        <v>5</v>
      </c>
      <c r="F456" s="113">
        <v>25</v>
      </c>
      <c r="G456" s="113">
        <v>20.436409999999999</v>
      </c>
    </row>
    <row r="457" spans="1:7" s="196" customFormat="1" x14ac:dyDescent="0.25">
      <c r="A457" s="169"/>
      <c r="B457" s="118" t="s">
        <v>1925</v>
      </c>
      <c r="C457" s="112">
        <v>2019</v>
      </c>
      <c r="D457" s="113">
        <v>0.4</v>
      </c>
      <c r="E457" s="113">
        <v>22</v>
      </c>
      <c r="F457" s="113">
        <v>15</v>
      </c>
      <c r="G457" s="113">
        <v>62.88476</v>
      </c>
    </row>
    <row r="458" spans="1:7" s="196" customFormat="1" x14ac:dyDescent="0.25">
      <c r="A458" s="169"/>
      <c r="B458" s="118" t="s">
        <v>1926</v>
      </c>
      <c r="C458" s="112">
        <v>2019</v>
      </c>
      <c r="D458" s="113">
        <v>0.4</v>
      </c>
      <c r="E458" s="113">
        <v>51</v>
      </c>
      <c r="F458" s="113">
        <v>30</v>
      </c>
      <c r="G458" s="113">
        <v>159.91356999999999</v>
      </c>
    </row>
    <row r="459" spans="1:7" s="196" customFormat="1" x14ac:dyDescent="0.25">
      <c r="A459" s="169"/>
      <c r="B459" s="118" t="s">
        <v>1927</v>
      </c>
      <c r="C459" s="112">
        <v>2019</v>
      </c>
      <c r="D459" s="113">
        <v>0.4</v>
      </c>
      <c r="E459" s="113">
        <v>232</v>
      </c>
      <c r="F459" s="113">
        <v>30</v>
      </c>
      <c r="G459" s="113">
        <v>272.37710000000004</v>
      </c>
    </row>
    <row r="460" spans="1:7" s="196" customFormat="1" x14ac:dyDescent="0.25">
      <c r="A460" s="169"/>
      <c r="B460" s="118" t="s">
        <v>1928</v>
      </c>
      <c r="C460" s="112">
        <v>2019</v>
      </c>
      <c r="D460" s="113">
        <v>0.4</v>
      </c>
      <c r="E460" s="113">
        <v>16</v>
      </c>
      <c r="F460" s="113">
        <v>15</v>
      </c>
      <c r="G460" s="113">
        <v>73.9405</v>
      </c>
    </row>
    <row r="461" spans="1:7" s="196" customFormat="1" x14ac:dyDescent="0.25">
      <c r="A461" s="169"/>
      <c r="B461" s="118" t="s">
        <v>1929</v>
      </c>
      <c r="C461" s="112">
        <v>2019</v>
      </c>
      <c r="D461" s="113">
        <v>0.4</v>
      </c>
      <c r="E461" s="113">
        <v>14</v>
      </c>
      <c r="F461" s="113">
        <v>30</v>
      </c>
      <c r="G461" s="113">
        <v>83.340469999999996</v>
      </c>
    </row>
    <row r="462" spans="1:7" s="196" customFormat="1" x14ac:dyDescent="0.25">
      <c r="A462" s="169"/>
      <c r="B462" s="118" t="s">
        <v>1930</v>
      </c>
      <c r="C462" s="112">
        <v>2019</v>
      </c>
      <c r="D462" s="113">
        <v>0.4</v>
      </c>
      <c r="E462" s="113">
        <v>474</v>
      </c>
      <c r="F462" s="113">
        <v>15</v>
      </c>
      <c r="G462" s="113">
        <v>682.32374000000004</v>
      </c>
    </row>
    <row r="463" spans="1:7" s="196" customFormat="1" x14ac:dyDescent="0.25">
      <c r="A463" s="169"/>
      <c r="B463" s="118" t="s">
        <v>1931</v>
      </c>
      <c r="C463" s="112">
        <v>2019</v>
      </c>
      <c r="D463" s="113">
        <v>0.4</v>
      </c>
      <c r="E463" s="113">
        <v>22</v>
      </c>
      <c r="F463" s="113">
        <v>15</v>
      </c>
      <c r="G463" s="113">
        <v>55.556530000000002</v>
      </c>
    </row>
    <row r="464" spans="1:7" s="196" customFormat="1" x14ac:dyDescent="0.25">
      <c r="A464" s="169"/>
      <c r="B464" s="118" t="s">
        <v>1932</v>
      </c>
      <c r="C464" s="112">
        <v>2019</v>
      </c>
      <c r="D464" s="113">
        <v>0.4</v>
      </c>
      <c r="E464" s="113">
        <v>25</v>
      </c>
      <c r="F464" s="113">
        <v>15</v>
      </c>
      <c r="G464" s="113">
        <v>74.180999999999997</v>
      </c>
    </row>
    <row r="465" spans="1:7" s="156" customFormat="1" hidden="1" x14ac:dyDescent="0.25">
      <c r="A465" s="169"/>
      <c r="B465" s="118"/>
      <c r="C465" s="121"/>
      <c r="D465" s="121"/>
      <c r="E465" s="113"/>
      <c r="F465" s="113"/>
      <c r="G465" s="113"/>
    </row>
    <row r="466" spans="1:7" s="196" customFormat="1" x14ac:dyDescent="0.25">
      <c r="A466" s="169"/>
      <c r="B466" s="118" t="s">
        <v>1933</v>
      </c>
      <c r="C466" s="112">
        <v>2017</v>
      </c>
      <c r="D466" s="113">
        <v>10</v>
      </c>
      <c r="E466" s="113">
        <v>228</v>
      </c>
      <c r="F466" s="113">
        <v>30</v>
      </c>
      <c r="G466" s="113">
        <v>401.30068</v>
      </c>
    </row>
    <row r="467" spans="1:7" s="196" customFormat="1" x14ac:dyDescent="0.25">
      <c r="A467" s="169"/>
      <c r="B467" s="118" t="s">
        <v>1934</v>
      </c>
      <c r="C467" s="112">
        <v>2017</v>
      </c>
      <c r="D467" s="113">
        <v>10</v>
      </c>
      <c r="E467" s="113">
        <v>634</v>
      </c>
      <c r="F467" s="113">
        <v>15</v>
      </c>
      <c r="G467" s="113">
        <v>631.61024999999995</v>
      </c>
    </row>
    <row r="468" spans="1:7" s="196" customFormat="1" x14ac:dyDescent="0.25">
      <c r="A468" s="169"/>
      <c r="B468" s="118" t="s">
        <v>1935</v>
      </c>
      <c r="C468" s="112">
        <v>2017</v>
      </c>
      <c r="D468" s="113">
        <v>10</v>
      </c>
      <c r="E468" s="113">
        <v>283</v>
      </c>
      <c r="F468" s="113">
        <v>15</v>
      </c>
      <c r="G468" s="113">
        <v>449.63614999999999</v>
      </c>
    </row>
    <row r="469" spans="1:7" s="196" customFormat="1" x14ac:dyDescent="0.25">
      <c r="A469" s="169"/>
      <c r="B469" s="118" t="s">
        <v>1936</v>
      </c>
      <c r="C469" s="112">
        <v>2017</v>
      </c>
      <c r="D469" s="113">
        <v>10</v>
      </c>
      <c r="E469" s="113">
        <v>5</v>
      </c>
      <c r="F469" s="113">
        <v>15</v>
      </c>
      <c r="G469" s="113">
        <v>16.32807</v>
      </c>
    </row>
    <row r="470" spans="1:7" s="196" customFormat="1" x14ac:dyDescent="0.25">
      <c r="A470" s="169"/>
      <c r="B470" s="118" t="s">
        <v>1937</v>
      </c>
      <c r="C470" s="112">
        <v>2017</v>
      </c>
      <c r="D470" s="113">
        <v>10</v>
      </c>
      <c r="E470" s="113">
        <v>36</v>
      </c>
      <c r="F470" s="113">
        <v>15</v>
      </c>
      <c r="G470" s="113">
        <v>184.49673000000001</v>
      </c>
    </row>
    <row r="471" spans="1:7" s="196" customFormat="1" x14ac:dyDescent="0.25">
      <c r="A471" s="169"/>
      <c r="B471" s="118" t="s">
        <v>1938</v>
      </c>
      <c r="C471" s="112">
        <v>2017</v>
      </c>
      <c r="D471" s="113">
        <v>10</v>
      </c>
      <c r="E471" s="113">
        <v>436</v>
      </c>
      <c r="F471" s="113">
        <v>15</v>
      </c>
      <c r="G471" s="113">
        <v>517.13449000000003</v>
      </c>
    </row>
    <row r="472" spans="1:7" s="196" customFormat="1" x14ac:dyDescent="0.25">
      <c r="A472" s="169"/>
      <c r="B472" s="118" t="s">
        <v>1939</v>
      </c>
      <c r="C472" s="112">
        <v>2017</v>
      </c>
      <c r="D472" s="113">
        <v>10</v>
      </c>
      <c r="E472" s="113">
        <v>8</v>
      </c>
      <c r="F472" s="113">
        <v>15</v>
      </c>
      <c r="G472" s="113">
        <v>35.68806</v>
      </c>
    </row>
    <row r="473" spans="1:7" s="196" customFormat="1" x14ac:dyDescent="0.25">
      <c r="A473" s="169"/>
      <c r="B473" s="118" t="s">
        <v>1940</v>
      </c>
      <c r="C473" s="112">
        <v>2017</v>
      </c>
      <c r="D473" s="113">
        <v>10</v>
      </c>
      <c r="E473" s="113">
        <v>486</v>
      </c>
      <c r="F473" s="113">
        <v>75</v>
      </c>
      <c r="G473" s="113">
        <v>548.18643999999995</v>
      </c>
    </row>
    <row r="474" spans="1:7" s="196" customFormat="1" x14ac:dyDescent="0.25">
      <c r="A474" s="169"/>
      <c r="B474" s="118" t="s">
        <v>1941</v>
      </c>
      <c r="C474" s="112">
        <v>2017</v>
      </c>
      <c r="D474" s="113">
        <v>10</v>
      </c>
      <c r="E474" s="113">
        <v>553</v>
      </c>
      <c r="F474" s="113">
        <v>45</v>
      </c>
      <c r="G474" s="113">
        <v>873.07311000000004</v>
      </c>
    </row>
    <row r="475" spans="1:7" s="196" customFormat="1" x14ac:dyDescent="0.25">
      <c r="A475" s="169"/>
      <c r="B475" s="118" t="s">
        <v>1942</v>
      </c>
      <c r="C475" s="112">
        <v>2017</v>
      </c>
      <c r="D475" s="113">
        <v>10</v>
      </c>
      <c r="E475" s="113">
        <v>110</v>
      </c>
      <c r="F475" s="113">
        <v>15</v>
      </c>
      <c r="G475" s="113">
        <v>163.80549999999999</v>
      </c>
    </row>
    <row r="476" spans="1:7" s="196" customFormat="1" x14ac:dyDescent="0.25">
      <c r="A476" s="169"/>
      <c r="B476" s="118" t="s">
        <v>1943</v>
      </c>
      <c r="C476" s="112">
        <v>2017</v>
      </c>
      <c r="D476" s="113">
        <v>10</v>
      </c>
      <c r="E476" s="113">
        <v>19</v>
      </c>
      <c r="F476" s="113">
        <v>15</v>
      </c>
      <c r="G476" s="113">
        <v>91.566999999999993</v>
      </c>
    </row>
    <row r="477" spans="1:7" s="196" customFormat="1" x14ac:dyDescent="0.25">
      <c r="A477" s="169"/>
      <c r="B477" s="118" t="s">
        <v>1944</v>
      </c>
      <c r="C477" s="112">
        <v>2017</v>
      </c>
      <c r="D477" s="113">
        <v>10</v>
      </c>
      <c r="E477" s="113">
        <v>1567</v>
      </c>
      <c r="F477" s="113">
        <v>60</v>
      </c>
      <c r="G477" s="113">
        <v>2251.5060899999999</v>
      </c>
    </row>
    <row r="478" spans="1:7" s="196" customFormat="1" x14ac:dyDescent="0.25">
      <c r="A478" s="169"/>
      <c r="B478" s="118" t="s">
        <v>1945</v>
      </c>
      <c r="C478" s="112">
        <v>2017</v>
      </c>
      <c r="D478" s="113">
        <v>10</v>
      </c>
      <c r="E478" s="113">
        <v>1906</v>
      </c>
      <c r="F478" s="113">
        <v>15</v>
      </c>
      <c r="G478" s="113">
        <v>1499.9616100000001</v>
      </c>
    </row>
    <row r="479" spans="1:7" s="196" customFormat="1" x14ac:dyDescent="0.25">
      <c r="A479" s="169"/>
      <c r="B479" s="118" t="s">
        <v>1946</v>
      </c>
      <c r="C479" s="112">
        <v>2017</v>
      </c>
      <c r="D479" s="113">
        <v>0.4</v>
      </c>
      <c r="E479" s="113">
        <v>40</v>
      </c>
      <c r="F479" s="113">
        <v>15</v>
      </c>
      <c r="G479" s="113">
        <v>70.821730000000002</v>
      </c>
    </row>
    <row r="480" spans="1:7" s="196" customFormat="1" x14ac:dyDescent="0.25">
      <c r="A480" s="169"/>
      <c r="B480" s="118" t="s">
        <v>1947</v>
      </c>
      <c r="C480" s="112">
        <v>2017</v>
      </c>
      <c r="D480" s="113">
        <v>0.4</v>
      </c>
      <c r="E480" s="113">
        <v>49</v>
      </c>
      <c r="F480" s="113">
        <v>30</v>
      </c>
      <c r="G480" s="113">
        <v>222.84529000000001</v>
      </c>
    </row>
    <row r="481" spans="1:7" s="196" customFormat="1" x14ac:dyDescent="0.25">
      <c r="A481" s="169"/>
      <c r="B481" s="118" t="s">
        <v>1948</v>
      </c>
      <c r="C481" s="112">
        <v>2017</v>
      </c>
      <c r="D481" s="113">
        <v>0.4</v>
      </c>
      <c r="E481" s="113">
        <v>84</v>
      </c>
      <c r="F481" s="113">
        <v>15</v>
      </c>
      <c r="G481" s="113">
        <v>161.04939000000002</v>
      </c>
    </row>
    <row r="482" spans="1:7" s="196" customFormat="1" x14ac:dyDescent="0.25">
      <c r="A482" s="169"/>
      <c r="B482" s="118" t="s">
        <v>1949</v>
      </c>
      <c r="C482" s="112">
        <v>2017</v>
      </c>
      <c r="D482" s="113">
        <v>0.4</v>
      </c>
      <c r="E482" s="113">
        <v>110</v>
      </c>
      <c r="F482" s="113">
        <v>15</v>
      </c>
      <c r="G482" s="113">
        <v>89.938109999999995</v>
      </c>
    </row>
    <row r="483" spans="1:7" s="196" customFormat="1" x14ac:dyDescent="0.25">
      <c r="A483" s="169"/>
      <c r="B483" s="118" t="s">
        <v>1950</v>
      </c>
      <c r="C483" s="112">
        <v>2017</v>
      </c>
      <c r="D483" s="113">
        <v>0.4</v>
      </c>
      <c r="E483" s="113">
        <v>98</v>
      </c>
      <c r="F483" s="113">
        <v>15</v>
      </c>
      <c r="G483" s="113">
        <v>173.65854000000002</v>
      </c>
    </row>
    <row r="484" spans="1:7" s="196" customFormat="1" x14ac:dyDescent="0.25">
      <c r="A484" s="169"/>
      <c r="B484" s="118" t="s">
        <v>1951</v>
      </c>
      <c r="C484" s="112">
        <v>2017</v>
      </c>
      <c r="D484" s="113">
        <v>0.4</v>
      </c>
      <c r="E484" s="113">
        <v>814</v>
      </c>
      <c r="F484" s="113">
        <v>45</v>
      </c>
      <c r="G484" s="113">
        <v>202.50189</v>
      </c>
    </row>
    <row r="485" spans="1:7" s="196" customFormat="1" x14ac:dyDescent="0.25">
      <c r="A485" s="169"/>
      <c r="B485" s="118" t="s">
        <v>1952</v>
      </c>
      <c r="C485" s="112">
        <v>2017</v>
      </c>
      <c r="D485" s="119">
        <v>0.4</v>
      </c>
      <c r="E485" s="113">
        <v>168</v>
      </c>
      <c r="F485" s="113">
        <v>15</v>
      </c>
      <c r="G485" s="113">
        <v>296.79390999999998</v>
      </c>
    </row>
    <row r="486" spans="1:7" s="196" customFormat="1" x14ac:dyDescent="0.25">
      <c r="A486" s="169"/>
      <c r="B486" s="118" t="s">
        <v>1953</v>
      </c>
      <c r="C486" s="112">
        <v>2017</v>
      </c>
      <c r="D486" s="119">
        <v>0.4</v>
      </c>
      <c r="E486" s="113">
        <v>283</v>
      </c>
      <c r="F486" s="113">
        <v>15</v>
      </c>
      <c r="G486" s="113">
        <v>378.27970999999997</v>
      </c>
    </row>
    <row r="487" spans="1:7" s="196" customFormat="1" x14ac:dyDescent="0.25">
      <c r="A487" s="169"/>
      <c r="B487" s="118" t="s">
        <v>1954</v>
      </c>
      <c r="C487" s="112">
        <v>2017</v>
      </c>
      <c r="D487" s="119">
        <v>0.4</v>
      </c>
      <c r="E487" s="113">
        <v>344</v>
      </c>
      <c r="F487" s="113">
        <v>45</v>
      </c>
      <c r="G487" s="113">
        <v>477.75975</v>
      </c>
    </row>
    <row r="488" spans="1:7" s="196" customFormat="1" x14ac:dyDescent="0.25">
      <c r="A488" s="169"/>
      <c r="B488" s="118" t="s">
        <v>1955</v>
      </c>
      <c r="C488" s="112">
        <v>2017</v>
      </c>
      <c r="D488" s="119">
        <v>0.4</v>
      </c>
      <c r="E488" s="113">
        <v>184</v>
      </c>
      <c r="F488" s="113">
        <v>15</v>
      </c>
      <c r="G488" s="113">
        <v>300.10262999999998</v>
      </c>
    </row>
    <row r="489" spans="1:7" s="196" customFormat="1" x14ac:dyDescent="0.25">
      <c r="A489" s="169"/>
      <c r="B489" s="118" t="s">
        <v>1956</v>
      </c>
      <c r="C489" s="112">
        <v>2017</v>
      </c>
      <c r="D489" s="119">
        <v>0.4</v>
      </c>
      <c r="E489" s="113">
        <v>36</v>
      </c>
      <c r="F489" s="113">
        <v>15</v>
      </c>
      <c r="G489" s="113">
        <v>31.383119999999998</v>
      </c>
    </row>
    <row r="490" spans="1:7" s="196" customFormat="1" x14ac:dyDescent="0.25">
      <c r="A490" s="169"/>
      <c r="B490" s="118" t="s">
        <v>1957</v>
      </c>
      <c r="C490" s="112">
        <v>2017</v>
      </c>
      <c r="D490" s="119">
        <v>0.4</v>
      </c>
      <c r="E490" s="113">
        <v>184</v>
      </c>
      <c r="F490" s="113">
        <v>15</v>
      </c>
      <c r="G490" s="113">
        <v>224.87973000000002</v>
      </c>
    </row>
    <row r="491" spans="1:7" s="196" customFormat="1" x14ac:dyDescent="0.25">
      <c r="A491" s="169"/>
      <c r="B491" s="118" t="s">
        <v>1958</v>
      </c>
      <c r="C491" s="112">
        <v>2017</v>
      </c>
      <c r="D491" s="119">
        <v>0.4</v>
      </c>
      <c r="E491" s="113">
        <v>35</v>
      </c>
      <c r="F491" s="113">
        <v>30</v>
      </c>
      <c r="G491" s="113">
        <v>69.189080000000004</v>
      </c>
    </row>
    <row r="492" spans="1:7" s="196" customFormat="1" x14ac:dyDescent="0.25">
      <c r="A492" s="169"/>
      <c r="B492" s="118" t="s">
        <v>1959</v>
      </c>
      <c r="C492" s="112">
        <v>2017</v>
      </c>
      <c r="D492" s="119">
        <v>0.4</v>
      </c>
      <c r="E492" s="113">
        <v>32</v>
      </c>
      <c r="F492" s="113">
        <v>15</v>
      </c>
      <c r="G492" s="113">
        <v>49.656839999999995</v>
      </c>
    </row>
    <row r="493" spans="1:7" s="196" customFormat="1" x14ac:dyDescent="0.25">
      <c r="A493" s="169"/>
      <c r="B493" s="118" t="s">
        <v>1960</v>
      </c>
      <c r="C493" s="112">
        <v>2017</v>
      </c>
      <c r="D493" s="119">
        <v>0.4</v>
      </c>
      <c r="E493" s="113">
        <v>282</v>
      </c>
      <c r="F493" s="113">
        <v>30</v>
      </c>
      <c r="G493" s="113">
        <v>444.43284000000006</v>
      </c>
    </row>
    <row r="494" spans="1:7" s="196" customFormat="1" x14ac:dyDescent="0.25">
      <c r="A494" s="169"/>
      <c r="B494" s="118" t="s">
        <v>1961</v>
      </c>
      <c r="C494" s="112">
        <v>2017</v>
      </c>
      <c r="D494" s="119">
        <v>0.4</v>
      </c>
      <c r="E494" s="113">
        <v>135</v>
      </c>
      <c r="F494" s="113">
        <v>120</v>
      </c>
      <c r="G494" s="113">
        <v>405.16086999999999</v>
      </c>
    </row>
    <row r="495" spans="1:7" s="196" customFormat="1" x14ac:dyDescent="0.25">
      <c r="A495" s="169"/>
      <c r="B495" s="118" t="s">
        <v>1962</v>
      </c>
      <c r="C495" s="112">
        <v>2017</v>
      </c>
      <c r="D495" s="119">
        <v>0.4</v>
      </c>
      <c r="E495" s="113">
        <v>187</v>
      </c>
      <c r="F495" s="113">
        <v>15</v>
      </c>
      <c r="G495" s="113">
        <v>209.29795999999999</v>
      </c>
    </row>
    <row r="496" spans="1:7" s="196" customFormat="1" x14ac:dyDescent="0.25">
      <c r="A496" s="169"/>
      <c r="B496" s="118" t="s">
        <v>1963</v>
      </c>
      <c r="C496" s="112">
        <v>2017</v>
      </c>
      <c r="D496" s="119">
        <v>0.4</v>
      </c>
      <c r="E496" s="113">
        <v>35</v>
      </c>
      <c r="F496" s="113">
        <v>15</v>
      </c>
      <c r="G496" s="113">
        <v>52.7</v>
      </c>
    </row>
    <row r="497" spans="1:7" s="196" customFormat="1" x14ac:dyDescent="0.25">
      <c r="A497" s="169"/>
      <c r="B497" s="118" t="s">
        <v>1964</v>
      </c>
      <c r="C497" s="112">
        <v>2017</v>
      </c>
      <c r="D497" s="119">
        <v>0.4</v>
      </c>
      <c r="E497" s="113">
        <v>421</v>
      </c>
      <c r="F497" s="113">
        <v>30</v>
      </c>
      <c r="G497" s="113">
        <v>403.59956</v>
      </c>
    </row>
    <row r="498" spans="1:7" s="196" customFormat="1" x14ac:dyDescent="0.25">
      <c r="A498" s="169"/>
      <c r="B498" s="118" t="s">
        <v>1965</v>
      </c>
      <c r="C498" s="112">
        <v>2017</v>
      </c>
      <c r="D498" s="119">
        <v>0.4</v>
      </c>
      <c r="E498" s="113">
        <v>400</v>
      </c>
      <c r="F498" s="113">
        <v>30</v>
      </c>
      <c r="G498" s="113">
        <v>588.65066999999999</v>
      </c>
    </row>
    <row r="499" spans="1:7" s="196" customFormat="1" x14ac:dyDescent="0.25">
      <c r="A499" s="169"/>
      <c r="B499" s="118" t="s">
        <v>1966</v>
      </c>
      <c r="C499" s="112">
        <v>2017</v>
      </c>
      <c r="D499" s="113">
        <v>0.4</v>
      </c>
      <c r="E499" s="113">
        <v>77</v>
      </c>
      <c r="F499" s="113">
        <v>15</v>
      </c>
      <c r="G499" s="113">
        <v>138.25820999999999</v>
      </c>
    </row>
    <row r="500" spans="1:7" s="196" customFormat="1" x14ac:dyDescent="0.25">
      <c r="A500" s="169"/>
      <c r="B500" s="118" t="s">
        <v>1967</v>
      </c>
      <c r="C500" s="112">
        <v>2017</v>
      </c>
      <c r="D500" s="113">
        <v>0.4</v>
      </c>
      <c r="E500" s="113">
        <v>137</v>
      </c>
      <c r="F500" s="113">
        <v>15</v>
      </c>
      <c r="G500" s="113">
        <v>201.70393999999999</v>
      </c>
    </row>
    <row r="501" spans="1:7" s="196" customFormat="1" x14ac:dyDescent="0.25">
      <c r="A501" s="169"/>
      <c r="B501" s="118" t="s">
        <v>1968</v>
      </c>
      <c r="C501" s="112">
        <v>2017</v>
      </c>
      <c r="D501" s="113">
        <v>0.4</v>
      </c>
      <c r="E501" s="113">
        <v>538</v>
      </c>
      <c r="F501" s="113">
        <v>15</v>
      </c>
      <c r="G501" s="113">
        <v>582.67303000000004</v>
      </c>
    </row>
    <row r="502" spans="1:7" s="196" customFormat="1" x14ac:dyDescent="0.25">
      <c r="A502" s="169"/>
      <c r="B502" s="118" t="s">
        <v>1969</v>
      </c>
      <c r="C502" s="112">
        <v>2017</v>
      </c>
      <c r="D502" s="113">
        <v>0.4</v>
      </c>
      <c r="E502" s="113">
        <v>134</v>
      </c>
      <c r="F502" s="113">
        <v>15</v>
      </c>
      <c r="G502" s="113">
        <v>203.49044999999998</v>
      </c>
    </row>
    <row r="503" spans="1:7" s="196" customFormat="1" x14ac:dyDescent="0.25">
      <c r="A503" s="169"/>
      <c r="B503" s="118" t="s">
        <v>1970</v>
      </c>
      <c r="C503" s="112">
        <v>2017</v>
      </c>
      <c r="D503" s="113">
        <v>0.4</v>
      </c>
      <c r="E503" s="113">
        <v>80</v>
      </c>
      <c r="F503" s="113">
        <v>15</v>
      </c>
      <c r="G503" s="113">
        <v>180.48704999999998</v>
      </c>
    </row>
    <row r="504" spans="1:7" s="196" customFormat="1" x14ac:dyDescent="0.25">
      <c r="A504" s="169"/>
      <c r="B504" s="118" t="s">
        <v>1971</v>
      </c>
      <c r="C504" s="112">
        <v>2017</v>
      </c>
      <c r="D504" s="113">
        <v>0.4</v>
      </c>
      <c r="E504" s="113">
        <v>76</v>
      </c>
      <c r="F504" s="113">
        <v>15</v>
      </c>
      <c r="G504" s="113">
        <v>204.88484</v>
      </c>
    </row>
    <row r="505" spans="1:7" s="196" customFormat="1" x14ac:dyDescent="0.25">
      <c r="A505" s="169"/>
      <c r="B505" s="118" t="s">
        <v>394</v>
      </c>
      <c r="C505" s="112">
        <v>2017</v>
      </c>
      <c r="D505" s="113">
        <v>0.4</v>
      </c>
      <c r="E505" s="113">
        <v>510</v>
      </c>
      <c r="F505" s="113">
        <v>15</v>
      </c>
      <c r="G505" s="113">
        <v>833.52239999999995</v>
      </c>
    </row>
    <row r="506" spans="1:7" s="196" customFormat="1" x14ac:dyDescent="0.25">
      <c r="A506" s="169"/>
      <c r="B506" s="128" t="s">
        <v>1972</v>
      </c>
      <c r="C506" s="112">
        <v>2018</v>
      </c>
      <c r="D506" s="113">
        <v>10</v>
      </c>
      <c r="E506" s="113">
        <v>2371</v>
      </c>
      <c r="F506" s="113">
        <v>10</v>
      </c>
      <c r="G506" s="113">
        <v>2074.6793000000002</v>
      </c>
    </row>
    <row r="507" spans="1:7" s="196" customFormat="1" x14ac:dyDescent="0.25">
      <c r="A507" s="169"/>
      <c r="B507" s="128" t="s">
        <v>1973</v>
      </c>
      <c r="C507" s="112">
        <v>2018</v>
      </c>
      <c r="D507" s="113">
        <v>0.4</v>
      </c>
      <c r="E507" s="113">
        <v>120</v>
      </c>
      <c r="F507" s="113">
        <v>10</v>
      </c>
      <c r="G507" s="113">
        <v>108.06497</v>
      </c>
    </row>
    <row r="508" spans="1:7" s="196" customFormat="1" x14ac:dyDescent="0.25">
      <c r="A508" s="169"/>
      <c r="B508" s="128" t="s">
        <v>1974</v>
      </c>
      <c r="C508" s="112">
        <v>2018</v>
      </c>
      <c r="D508" s="113">
        <v>0.4</v>
      </c>
      <c r="E508" s="113">
        <v>88</v>
      </c>
      <c r="F508" s="113">
        <v>50</v>
      </c>
      <c r="G508" s="113">
        <v>87.533210000000011</v>
      </c>
    </row>
    <row r="509" spans="1:7" s="196" customFormat="1" x14ac:dyDescent="0.25">
      <c r="A509" s="169"/>
      <c r="B509" s="128" t="s">
        <v>1975</v>
      </c>
      <c r="C509" s="112">
        <v>2018</v>
      </c>
      <c r="D509" s="113">
        <v>0.4</v>
      </c>
      <c r="E509" s="113">
        <v>240</v>
      </c>
      <c r="F509" s="113">
        <v>15</v>
      </c>
      <c r="G509" s="113">
        <v>739.81361000000004</v>
      </c>
    </row>
    <row r="510" spans="1:7" s="196" customFormat="1" x14ac:dyDescent="0.25">
      <c r="A510" s="169"/>
      <c r="B510" s="128" t="s">
        <v>1976</v>
      </c>
      <c r="C510" s="112">
        <v>2018</v>
      </c>
      <c r="D510" s="113">
        <v>0.4</v>
      </c>
      <c r="E510" s="113">
        <v>96</v>
      </c>
      <c r="F510" s="113">
        <v>15</v>
      </c>
      <c r="G510" s="113">
        <v>446.26353</v>
      </c>
    </row>
    <row r="511" spans="1:7" s="196" customFormat="1" x14ac:dyDescent="0.25">
      <c r="A511" s="169"/>
      <c r="B511" s="128" t="s">
        <v>1977</v>
      </c>
      <c r="C511" s="112">
        <v>2018</v>
      </c>
      <c r="D511" s="113">
        <v>0.4</v>
      </c>
      <c r="E511" s="113">
        <v>95</v>
      </c>
      <c r="F511" s="113">
        <v>15</v>
      </c>
      <c r="G511" s="113">
        <v>56.820169999999997</v>
      </c>
    </row>
    <row r="512" spans="1:7" s="196" customFormat="1" x14ac:dyDescent="0.25">
      <c r="A512" s="169"/>
      <c r="B512" s="128" t="s">
        <v>1978</v>
      </c>
      <c r="C512" s="112">
        <v>2018</v>
      </c>
      <c r="D512" s="113">
        <v>10</v>
      </c>
      <c r="E512" s="113">
        <v>21</v>
      </c>
      <c r="F512" s="113">
        <v>15</v>
      </c>
      <c r="G512" s="113">
        <v>95.534259999999989</v>
      </c>
    </row>
    <row r="513" spans="1:7" s="196" customFormat="1" x14ac:dyDescent="0.25">
      <c r="A513" s="169"/>
      <c r="B513" s="128" t="s">
        <v>1979</v>
      </c>
      <c r="C513" s="112">
        <v>2018</v>
      </c>
      <c r="D513" s="113">
        <v>0.4</v>
      </c>
      <c r="E513" s="113">
        <v>80</v>
      </c>
      <c r="F513" s="113">
        <v>15</v>
      </c>
      <c r="G513" s="113">
        <v>143.96245000000002</v>
      </c>
    </row>
    <row r="514" spans="1:7" s="196" customFormat="1" x14ac:dyDescent="0.25">
      <c r="A514" s="169"/>
      <c r="B514" s="128" t="s">
        <v>1980</v>
      </c>
      <c r="C514" s="112">
        <v>2018</v>
      </c>
      <c r="D514" s="113">
        <v>10</v>
      </c>
      <c r="E514" s="113">
        <v>43</v>
      </c>
      <c r="F514" s="113">
        <v>15</v>
      </c>
      <c r="G514" s="113">
        <v>140.65420999999998</v>
      </c>
    </row>
    <row r="515" spans="1:7" s="196" customFormat="1" x14ac:dyDescent="0.25">
      <c r="A515" s="169"/>
      <c r="B515" s="128" t="s">
        <v>1981</v>
      </c>
      <c r="C515" s="112">
        <v>2018</v>
      </c>
      <c r="D515" s="113">
        <v>10</v>
      </c>
      <c r="E515" s="113">
        <v>17</v>
      </c>
      <c r="F515" s="113">
        <v>15</v>
      </c>
      <c r="G515" s="113">
        <v>123.28979</v>
      </c>
    </row>
    <row r="516" spans="1:7" s="196" customFormat="1" x14ac:dyDescent="0.25">
      <c r="A516" s="117" t="s">
        <v>1216</v>
      </c>
      <c r="B516" s="118" t="s">
        <v>3524</v>
      </c>
      <c r="C516" s="113" t="s">
        <v>144</v>
      </c>
      <c r="D516" s="113" t="s">
        <v>144</v>
      </c>
      <c r="E516" s="113">
        <v>436423</v>
      </c>
      <c r="F516" s="113">
        <v>24743.05</v>
      </c>
      <c r="G516" s="232">
        <v>562287.74401999929</v>
      </c>
    </row>
    <row r="517" spans="1:7" s="196" customFormat="1" outlineLevel="1" x14ac:dyDescent="0.25">
      <c r="A517" s="117"/>
      <c r="B517" s="118" t="s">
        <v>1982</v>
      </c>
      <c r="C517" s="112">
        <v>2019</v>
      </c>
      <c r="D517" s="113">
        <v>0.4</v>
      </c>
      <c r="E517" s="113">
        <v>27</v>
      </c>
      <c r="F517" s="113">
        <v>15</v>
      </c>
      <c r="G517" s="113">
        <v>55.748059999999995</v>
      </c>
    </row>
    <row r="518" spans="1:7" s="196" customFormat="1" outlineLevel="1" x14ac:dyDescent="0.25">
      <c r="A518" s="117"/>
      <c r="B518" s="118" t="s">
        <v>1983</v>
      </c>
      <c r="C518" s="112">
        <v>2019</v>
      </c>
      <c r="D518" s="113">
        <v>0.4</v>
      </c>
      <c r="E518" s="113">
        <v>196</v>
      </c>
      <c r="F518" s="113">
        <v>15</v>
      </c>
      <c r="G518" s="113">
        <v>428.40665000000001</v>
      </c>
    </row>
    <row r="519" spans="1:7" s="196" customFormat="1" outlineLevel="1" x14ac:dyDescent="0.25">
      <c r="A519" s="117"/>
      <c r="B519" s="118" t="s">
        <v>1984</v>
      </c>
      <c r="C519" s="112">
        <v>2019</v>
      </c>
      <c r="D519" s="113">
        <v>0.4</v>
      </c>
      <c r="E519" s="113">
        <v>40</v>
      </c>
      <c r="F519" s="113">
        <v>15</v>
      </c>
      <c r="G519" s="113">
        <v>105.87797</v>
      </c>
    </row>
    <row r="520" spans="1:7" s="196" customFormat="1" outlineLevel="1" x14ac:dyDescent="0.25">
      <c r="A520" s="117"/>
      <c r="B520" s="118" t="s">
        <v>1985</v>
      </c>
      <c r="C520" s="112">
        <v>2019</v>
      </c>
      <c r="D520" s="113">
        <v>0.4</v>
      </c>
      <c r="E520" s="113">
        <v>22</v>
      </c>
      <c r="F520" s="113">
        <v>30</v>
      </c>
      <c r="G520" s="113">
        <v>73.608380000000011</v>
      </c>
    </row>
    <row r="521" spans="1:7" s="196" customFormat="1" outlineLevel="1" x14ac:dyDescent="0.25">
      <c r="A521" s="117"/>
      <c r="B521" s="118" t="s">
        <v>1986</v>
      </c>
      <c r="C521" s="112">
        <v>2019</v>
      </c>
      <c r="D521" s="113">
        <v>0.4</v>
      </c>
      <c r="E521" s="113">
        <v>571</v>
      </c>
      <c r="F521" s="113">
        <v>75</v>
      </c>
      <c r="G521" s="113">
        <v>733.57569999999998</v>
      </c>
    </row>
    <row r="522" spans="1:7" s="196" customFormat="1" outlineLevel="1" x14ac:dyDescent="0.25">
      <c r="A522" s="117"/>
      <c r="B522" s="118" t="s">
        <v>1987</v>
      </c>
      <c r="C522" s="112">
        <v>2019</v>
      </c>
      <c r="D522" s="113">
        <v>0.4</v>
      </c>
      <c r="E522" s="113">
        <v>38</v>
      </c>
      <c r="F522" s="113">
        <v>15</v>
      </c>
      <c r="G522" s="113">
        <v>156.25923999999998</v>
      </c>
    </row>
    <row r="523" spans="1:7" s="196" customFormat="1" outlineLevel="1" x14ac:dyDescent="0.25">
      <c r="A523" s="117"/>
      <c r="B523" s="118" t="s">
        <v>1988</v>
      </c>
      <c r="C523" s="112">
        <v>2019</v>
      </c>
      <c r="D523" s="113">
        <v>0.4</v>
      </c>
      <c r="E523" s="113">
        <v>442</v>
      </c>
      <c r="F523" s="113">
        <v>15</v>
      </c>
      <c r="G523" s="113">
        <v>444.07961</v>
      </c>
    </row>
    <row r="524" spans="1:7" s="196" customFormat="1" outlineLevel="1" x14ac:dyDescent="0.25">
      <c r="A524" s="117"/>
      <c r="B524" s="118" t="s">
        <v>1989</v>
      </c>
      <c r="C524" s="112">
        <v>2019</v>
      </c>
      <c r="D524" s="113">
        <v>0.4</v>
      </c>
      <c r="E524" s="113">
        <v>239</v>
      </c>
      <c r="F524" s="113">
        <v>10</v>
      </c>
      <c r="G524" s="113">
        <v>353.46378000000004</v>
      </c>
    </row>
    <row r="525" spans="1:7" s="196" customFormat="1" outlineLevel="1" x14ac:dyDescent="0.25">
      <c r="A525" s="117"/>
      <c r="B525" s="118" t="s">
        <v>1990</v>
      </c>
      <c r="C525" s="112">
        <v>2019</v>
      </c>
      <c r="D525" s="113">
        <v>0.4</v>
      </c>
      <c r="E525" s="113">
        <v>17</v>
      </c>
      <c r="F525" s="113">
        <v>15</v>
      </c>
      <c r="G525" s="113">
        <v>47.545589999999997</v>
      </c>
    </row>
    <row r="526" spans="1:7" s="196" customFormat="1" outlineLevel="1" x14ac:dyDescent="0.25">
      <c r="A526" s="117"/>
      <c r="B526" s="118" t="s">
        <v>1991</v>
      </c>
      <c r="C526" s="112">
        <v>2019</v>
      </c>
      <c r="D526" s="113">
        <v>0.4</v>
      </c>
      <c r="E526" s="113">
        <v>694</v>
      </c>
      <c r="F526" s="113">
        <v>15</v>
      </c>
      <c r="G526" s="113">
        <v>403.20288999999997</v>
      </c>
    </row>
    <row r="527" spans="1:7" s="196" customFormat="1" outlineLevel="1" x14ac:dyDescent="0.25">
      <c r="A527" s="117"/>
      <c r="B527" s="118" t="s">
        <v>1992</v>
      </c>
      <c r="C527" s="112">
        <v>2019</v>
      </c>
      <c r="D527" s="113">
        <v>0.4</v>
      </c>
      <c r="E527" s="113">
        <v>150</v>
      </c>
      <c r="F527" s="113">
        <v>30</v>
      </c>
      <c r="G527" s="113">
        <v>234.07726</v>
      </c>
    </row>
    <row r="528" spans="1:7" s="196" customFormat="1" outlineLevel="1" x14ac:dyDescent="0.25">
      <c r="A528" s="117"/>
      <c r="B528" s="118" t="s">
        <v>1993</v>
      </c>
      <c r="C528" s="112">
        <v>2019</v>
      </c>
      <c r="D528" s="113">
        <v>10</v>
      </c>
      <c r="E528" s="113">
        <v>550</v>
      </c>
      <c r="F528" s="113">
        <v>30</v>
      </c>
      <c r="G528" s="113">
        <v>738.96076000000005</v>
      </c>
    </row>
    <row r="529" spans="1:7" s="196" customFormat="1" outlineLevel="1" x14ac:dyDescent="0.25">
      <c r="A529" s="117"/>
      <c r="B529" s="118" t="s">
        <v>1994</v>
      </c>
      <c r="C529" s="112">
        <v>2019</v>
      </c>
      <c r="D529" s="113">
        <v>0.4</v>
      </c>
      <c r="E529" s="113">
        <v>5</v>
      </c>
      <c r="F529" s="113">
        <v>15</v>
      </c>
      <c r="G529" s="113">
        <v>55.255969999999998</v>
      </c>
    </row>
    <row r="530" spans="1:7" s="196" customFormat="1" outlineLevel="1" x14ac:dyDescent="0.25">
      <c r="A530" s="117"/>
      <c r="B530" s="118" t="s">
        <v>1995</v>
      </c>
      <c r="C530" s="112">
        <v>2019</v>
      </c>
      <c r="D530" s="113">
        <v>0.4</v>
      </c>
      <c r="E530" s="113">
        <v>1153</v>
      </c>
      <c r="F530" s="113">
        <v>30</v>
      </c>
      <c r="G530" s="113">
        <v>235.72401000000002</v>
      </c>
    </row>
    <row r="531" spans="1:7" s="196" customFormat="1" outlineLevel="1" x14ac:dyDescent="0.25">
      <c r="A531" s="117"/>
      <c r="B531" s="118" t="s">
        <v>1997</v>
      </c>
      <c r="C531" s="112">
        <v>2019</v>
      </c>
      <c r="D531" s="113">
        <v>0.4</v>
      </c>
      <c r="E531" s="113">
        <v>97</v>
      </c>
      <c r="F531" s="113">
        <v>15</v>
      </c>
      <c r="G531" s="113">
        <v>226.12535999999997</v>
      </c>
    </row>
    <row r="532" spans="1:7" s="196" customFormat="1" outlineLevel="1" x14ac:dyDescent="0.25">
      <c r="A532" s="117"/>
      <c r="B532" s="118" t="s">
        <v>1998</v>
      </c>
      <c r="C532" s="112">
        <v>2019</v>
      </c>
      <c r="D532" s="113">
        <v>10</v>
      </c>
      <c r="E532" s="113">
        <v>1105</v>
      </c>
      <c r="F532" s="113">
        <v>30</v>
      </c>
      <c r="G532" s="113">
        <v>1878.3783599999999</v>
      </c>
    </row>
    <row r="533" spans="1:7" s="196" customFormat="1" outlineLevel="1" x14ac:dyDescent="0.25">
      <c r="A533" s="117"/>
      <c r="B533" s="118" t="s">
        <v>1999</v>
      </c>
      <c r="C533" s="112">
        <v>2019</v>
      </c>
      <c r="D533" s="113">
        <v>0.4</v>
      </c>
      <c r="E533" s="113">
        <v>73</v>
      </c>
      <c r="F533" s="113">
        <v>77</v>
      </c>
      <c r="G533" s="113">
        <v>146.26098999999999</v>
      </c>
    </row>
    <row r="534" spans="1:7" s="196" customFormat="1" outlineLevel="1" x14ac:dyDescent="0.25">
      <c r="A534" s="117"/>
      <c r="B534" s="118" t="s">
        <v>2000</v>
      </c>
      <c r="C534" s="112">
        <v>2019</v>
      </c>
      <c r="D534" s="113">
        <v>0.4</v>
      </c>
      <c r="E534" s="113">
        <v>32</v>
      </c>
      <c r="F534" s="113">
        <v>15</v>
      </c>
      <c r="G534" s="113">
        <v>87.462530000000001</v>
      </c>
    </row>
    <row r="535" spans="1:7" s="196" customFormat="1" outlineLevel="1" x14ac:dyDescent="0.25">
      <c r="A535" s="117"/>
      <c r="B535" s="118" t="s">
        <v>2001</v>
      </c>
      <c r="C535" s="112">
        <v>2019</v>
      </c>
      <c r="D535" s="113">
        <v>0.4</v>
      </c>
      <c r="E535" s="113">
        <v>76</v>
      </c>
      <c r="F535" s="113">
        <v>15</v>
      </c>
      <c r="G535" s="113">
        <v>186.85429000000002</v>
      </c>
    </row>
    <row r="536" spans="1:7" s="196" customFormat="1" outlineLevel="1" x14ac:dyDescent="0.25">
      <c r="A536" s="117"/>
      <c r="B536" s="118" t="s">
        <v>2002</v>
      </c>
      <c r="C536" s="112">
        <v>2019</v>
      </c>
      <c r="D536" s="113">
        <v>0.4</v>
      </c>
      <c r="E536" s="113">
        <v>267</v>
      </c>
      <c r="F536" s="113">
        <v>15</v>
      </c>
      <c r="G536" s="113">
        <v>379.35127</v>
      </c>
    </row>
    <row r="537" spans="1:7" s="196" customFormat="1" outlineLevel="1" x14ac:dyDescent="0.25">
      <c r="A537" s="117"/>
      <c r="B537" s="118" t="s">
        <v>2003</v>
      </c>
      <c r="C537" s="112">
        <v>2019</v>
      </c>
      <c r="D537" s="113">
        <v>0.4</v>
      </c>
      <c r="E537" s="113">
        <v>95</v>
      </c>
      <c r="F537" s="113">
        <v>15</v>
      </c>
      <c r="G537" s="113">
        <v>122.64765</v>
      </c>
    </row>
    <row r="538" spans="1:7" s="196" customFormat="1" outlineLevel="1" x14ac:dyDescent="0.25">
      <c r="A538" s="117"/>
      <c r="B538" s="118" t="s">
        <v>2004</v>
      </c>
      <c r="C538" s="112">
        <v>2019</v>
      </c>
      <c r="D538" s="113">
        <v>10</v>
      </c>
      <c r="E538" s="113">
        <v>227</v>
      </c>
      <c r="F538" s="113">
        <v>15</v>
      </c>
      <c r="G538" s="113">
        <v>601.52307000000008</v>
      </c>
    </row>
    <row r="539" spans="1:7" s="196" customFormat="1" outlineLevel="1" x14ac:dyDescent="0.25">
      <c r="A539" s="117"/>
      <c r="B539" s="118" t="s">
        <v>2005</v>
      </c>
      <c r="C539" s="112">
        <v>2019</v>
      </c>
      <c r="D539" s="113">
        <v>0.4</v>
      </c>
      <c r="E539" s="113">
        <v>502</v>
      </c>
      <c r="F539" s="113">
        <v>15</v>
      </c>
      <c r="G539" s="113">
        <v>718.51798999999994</v>
      </c>
    </row>
    <row r="540" spans="1:7" s="196" customFormat="1" outlineLevel="1" x14ac:dyDescent="0.25">
      <c r="A540" s="117"/>
      <c r="B540" s="118" t="s">
        <v>2006</v>
      </c>
      <c r="C540" s="112">
        <v>2019</v>
      </c>
      <c r="D540" s="113">
        <v>0.4</v>
      </c>
      <c r="E540" s="113">
        <v>552</v>
      </c>
      <c r="F540" s="113">
        <v>15</v>
      </c>
      <c r="G540" s="113">
        <v>788.41459999999995</v>
      </c>
    </row>
    <row r="541" spans="1:7" s="196" customFormat="1" outlineLevel="1" x14ac:dyDescent="0.25">
      <c r="A541" s="117"/>
      <c r="B541" s="118" t="s">
        <v>2007</v>
      </c>
      <c r="C541" s="112">
        <v>2019</v>
      </c>
      <c r="D541" s="113">
        <v>0.4</v>
      </c>
      <c r="E541" s="113">
        <v>359</v>
      </c>
      <c r="F541" s="113">
        <v>15</v>
      </c>
      <c r="G541" s="113">
        <v>552.85904000000005</v>
      </c>
    </row>
    <row r="542" spans="1:7" s="196" customFormat="1" outlineLevel="1" x14ac:dyDescent="0.25">
      <c r="A542" s="117"/>
      <c r="B542" s="118" t="s">
        <v>2008</v>
      </c>
      <c r="C542" s="112">
        <v>2019</v>
      </c>
      <c r="D542" s="113">
        <v>0.4</v>
      </c>
      <c r="E542" s="113">
        <v>117</v>
      </c>
      <c r="F542" s="113">
        <v>15</v>
      </c>
      <c r="G542" s="113">
        <v>206.42308</v>
      </c>
    </row>
    <row r="543" spans="1:7" s="196" customFormat="1" outlineLevel="1" x14ac:dyDescent="0.25">
      <c r="A543" s="117"/>
      <c r="B543" s="118" t="s">
        <v>2009</v>
      </c>
      <c r="C543" s="112">
        <v>2019</v>
      </c>
      <c r="D543" s="113">
        <v>0.4</v>
      </c>
      <c r="E543" s="113">
        <v>22</v>
      </c>
      <c r="F543" s="113">
        <v>15</v>
      </c>
      <c r="G543" s="113">
        <v>92.11108999999999</v>
      </c>
    </row>
    <row r="544" spans="1:7" s="196" customFormat="1" outlineLevel="1" x14ac:dyDescent="0.25">
      <c r="A544" s="117"/>
      <c r="B544" s="118" t="s">
        <v>2010</v>
      </c>
      <c r="C544" s="112">
        <v>2019</v>
      </c>
      <c r="D544" s="113">
        <v>0.4</v>
      </c>
      <c r="E544" s="113">
        <v>16</v>
      </c>
      <c r="F544" s="113">
        <v>15</v>
      </c>
      <c r="G544" s="113">
        <v>52.128099999999996</v>
      </c>
    </row>
    <row r="545" spans="1:7" s="196" customFormat="1" outlineLevel="1" x14ac:dyDescent="0.25">
      <c r="A545" s="117"/>
      <c r="B545" s="118" t="s">
        <v>2011</v>
      </c>
      <c r="C545" s="112">
        <v>2019</v>
      </c>
      <c r="D545" s="113">
        <v>0.4</v>
      </c>
      <c r="E545" s="113">
        <v>24</v>
      </c>
      <c r="F545" s="113">
        <v>30</v>
      </c>
      <c r="G545" s="113">
        <v>77.004000000000005</v>
      </c>
    </row>
    <row r="546" spans="1:7" s="196" customFormat="1" outlineLevel="1" x14ac:dyDescent="0.25">
      <c r="A546" s="117"/>
      <c r="B546" s="118" t="s">
        <v>2012</v>
      </c>
      <c r="C546" s="112">
        <v>2019</v>
      </c>
      <c r="D546" s="113">
        <v>0.4</v>
      </c>
      <c r="E546" s="113">
        <v>62</v>
      </c>
      <c r="F546" s="113">
        <v>15</v>
      </c>
      <c r="G546" s="113">
        <v>167.81697</v>
      </c>
    </row>
    <row r="547" spans="1:7" s="196" customFormat="1" outlineLevel="1" x14ac:dyDescent="0.25">
      <c r="A547" s="117"/>
      <c r="B547" s="118" t="s">
        <v>2013</v>
      </c>
      <c r="C547" s="112">
        <v>2019</v>
      </c>
      <c r="D547" s="113">
        <v>0.4</v>
      </c>
      <c r="E547" s="113">
        <v>30</v>
      </c>
      <c r="F547" s="113">
        <v>45</v>
      </c>
      <c r="G547" s="113">
        <v>93.058150000000012</v>
      </c>
    </row>
    <row r="548" spans="1:7" s="196" customFormat="1" outlineLevel="1" x14ac:dyDescent="0.25">
      <c r="A548" s="117"/>
      <c r="B548" s="118" t="s">
        <v>2014</v>
      </c>
      <c r="C548" s="112">
        <v>2019</v>
      </c>
      <c r="D548" s="113">
        <v>0.4</v>
      </c>
      <c r="E548" s="113">
        <v>17</v>
      </c>
      <c r="F548" s="113">
        <v>30</v>
      </c>
      <c r="G548" s="113">
        <v>82.470490000000012</v>
      </c>
    </row>
    <row r="549" spans="1:7" s="196" customFormat="1" outlineLevel="1" x14ac:dyDescent="0.25">
      <c r="A549" s="117"/>
      <c r="B549" s="118" t="s">
        <v>2015</v>
      </c>
      <c r="C549" s="112">
        <v>2019</v>
      </c>
      <c r="D549" s="113">
        <v>0.4</v>
      </c>
      <c r="E549" s="113">
        <v>27</v>
      </c>
      <c r="F549" s="113">
        <v>30</v>
      </c>
      <c r="G549" s="113">
        <v>94.501369999999994</v>
      </c>
    </row>
    <row r="550" spans="1:7" s="196" customFormat="1" outlineLevel="1" x14ac:dyDescent="0.25">
      <c r="A550" s="117"/>
      <c r="B550" s="118" t="s">
        <v>2016</v>
      </c>
      <c r="C550" s="112">
        <v>2019</v>
      </c>
      <c r="D550" s="113">
        <v>0.4</v>
      </c>
      <c r="E550" s="113">
        <v>15</v>
      </c>
      <c r="F550" s="113">
        <v>15</v>
      </c>
      <c r="G550" s="113">
        <v>60.629919999999998</v>
      </c>
    </row>
    <row r="551" spans="1:7" s="196" customFormat="1" outlineLevel="1" x14ac:dyDescent="0.25">
      <c r="A551" s="117"/>
      <c r="B551" s="118" t="s">
        <v>2017</v>
      </c>
      <c r="C551" s="112">
        <v>2019</v>
      </c>
      <c r="D551" s="113">
        <v>0.4</v>
      </c>
      <c r="E551" s="113">
        <v>119</v>
      </c>
      <c r="F551" s="113">
        <v>15</v>
      </c>
      <c r="G551" s="113">
        <v>213.05174</v>
      </c>
    </row>
    <row r="552" spans="1:7" s="196" customFormat="1" outlineLevel="1" x14ac:dyDescent="0.25">
      <c r="A552" s="117"/>
      <c r="B552" s="118" t="s">
        <v>2018</v>
      </c>
      <c r="C552" s="112">
        <v>2019</v>
      </c>
      <c r="D552" s="113">
        <v>0.4</v>
      </c>
      <c r="E552" s="113">
        <v>12</v>
      </c>
      <c r="F552" s="113">
        <v>15</v>
      </c>
      <c r="G552" s="113">
        <v>115.68907</v>
      </c>
    </row>
    <row r="553" spans="1:7" s="196" customFormat="1" outlineLevel="1" x14ac:dyDescent="0.25">
      <c r="A553" s="117"/>
      <c r="B553" s="118" t="s">
        <v>2019</v>
      </c>
      <c r="C553" s="112">
        <v>2019</v>
      </c>
      <c r="D553" s="113">
        <v>0.4</v>
      </c>
      <c r="E553" s="113">
        <v>162</v>
      </c>
      <c r="F553" s="113">
        <v>15</v>
      </c>
      <c r="G553" s="113">
        <v>599.3124499999999</v>
      </c>
    </row>
    <row r="554" spans="1:7" s="196" customFormat="1" outlineLevel="1" x14ac:dyDescent="0.25">
      <c r="A554" s="117"/>
      <c r="B554" s="118" t="s">
        <v>2020</v>
      </c>
      <c r="C554" s="112">
        <v>2019</v>
      </c>
      <c r="D554" s="113">
        <v>0.4</v>
      </c>
      <c r="E554" s="113">
        <v>13</v>
      </c>
      <c r="F554" s="113">
        <v>15</v>
      </c>
      <c r="G554" s="113">
        <v>64.749470000000002</v>
      </c>
    </row>
    <row r="555" spans="1:7" s="196" customFormat="1" outlineLevel="1" x14ac:dyDescent="0.25">
      <c r="A555" s="117"/>
      <c r="B555" s="118" t="s">
        <v>2021</v>
      </c>
      <c r="C555" s="112">
        <v>2019</v>
      </c>
      <c r="D555" s="113">
        <v>0.4</v>
      </c>
      <c r="E555" s="113">
        <v>107</v>
      </c>
      <c r="F555" s="113">
        <v>15</v>
      </c>
      <c r="G555" s="113">
        <v>139.13195000000002</v>
      </c>
    </row>
    <row r="556" spans="1:7" s="196" customFormat="1" outlineLevel="1" x14ac:dyDescent="0.25">
      <c r="A556" s="117"/>
      <c r="B556" s="118" t="s">
        <v>2022</v>
      </c>
      <c r="C556" s="112">
        <v>2019</v>
      </c>
      <c r="D556" s="113">
        <v>0.4</v>
      </c>
      <c r="E556" s="113">
        <v>19</v>
      </c>
      <c r="F556" s="113">
        <v>15</v>
      </c>
      <c r="G556" s="113">
        <v>69.878889999999998</v>
      </c>
    </row>
    <row r="557" spans="1:7" s="196" customFormat="1" outlineLevel="1" x14ac:dyDescent="0.25">
      <c r="A557" s="117"/>
      <c r="B557" s="118" t="s">
        <v>2023</v>
      </c>
      <c r="C557" s="112">
        <v>2019</v>
      </c>
      <c r="D557" s="113">
        <v>0.4</v>
      </c>
      <c r="E557" s="113">
        <v>809</v>
      </c>
      <c r="F557" s="113">
        <v>5</v>
      </c>
      <c r="G557" s="113">
        <v>1362.64897</v>
      </c>
    </row>
    <row r="558" spans="1:7" s="196" customFormat="1" outlineLevel="1" x14ac:dyDescent="0.25">
      <c r="A558" s="117"/>
      <c r="B558" s="118" t="s">
        <v>2024</v>
      </c>
      <c r="C558" s="112">
        <v>2019</v>
      </c>
      <c r="D558" s="113">
        <v>10</v>
      </c>
      <c r="E558" s="113">
        <v>10</v>
      </c>
      <c r="F558" s="113">
        <v>5</v>
      </c>
      <c r="G558" s="113">
        <v>190.87360999999999</v>
      </c>
    </row>
    <row r="559" spans="1:7" s="196" customFormat="1" outlineLevel="1" x14ac:dyDescent="0.25">
      <c r="A559" s="117"/>
      <c r="B559" s="118" t="s">
        <v>2025</v>
      </c>
      <c r="C559" s="112">
        <v>2019</v>
      </c>
      <c r="D559" s="113">
        <v>10</v>
      </c>
      <c r="E559" s="113">
        <v>7275</v>
      </c>
      <c r="F559" s="113">
        <v>2</v>
      </c>
      <c r="G559" s="113">
        <v>8388.62291</v>
      </c>
    </row>
    <row r="560" spans="1:7" s="196" customFormat="1" outlineLevel="1" x14ac:dyDescent="0.25">
      <c r="A560" s="117"/>
      <c r="B560" s="118" t="s">
        <v>2026</v>
      </c>
      <c r="C560" s="112">
        <v>2019</v>
      </c>
      <c r="D560" s="113">
        <v>0.4</v>
      </c>
      <c r="E560" s="113">
        <v>42</v>
      </c>
      <c r="F560" s="113">
        <v>15</v>
      </c>
      <c r="G560" s="113">
        <v>103.48338000000001</v>
      </c>
    </row>
    <row r="561" spans="1:7" s="196" customFormat="1" outlineLevel="1" x14ac:dyDescent="0.25">
      <c r="A561" s="117"/>
      <c r="B561" s="118" t="s">
        <v>2027</v>
      </c>
      <c r="C561" s="112">
        <v>2019</v>
      </c>
      <c r="D561" s="113">
        <v>0.4</v>
      </c>
      <c r="E561" s="113">
        <v>13</v>
      </c>
      <c r="F561" s="113">
        <v>15</v>
      </c>
      <c r="G561" s="113">
        <v>464.67195000000004</v>
      </c>
    </row>
    <row r="562" spans="1:7" s="196" customFormat="1" outlineLevel="1" x14ac:dyDescent="0.25">
      <c r="A562" s="117"/>
      <c r="B562" s="118" t="s">
        <v>2028</v>
      </c>
      <c r="C562" s="112">
        <v>2019</v>
      </c>
      <c r="D562" s="113">
        <v>0.4</v>
      </c>
      <c r="E562" s="113">
        <v>443</v>
      </c>
      <c r="F562" s="113">
        <v>15</v>
      </c>
      <c r="G562" s="113">
        <v>29.333639999999999</v>
      </c>
    </row>
    <row r="563" spans="1:7" s="196" customFormat="1" outlineLevel="1" x14ac:dyDescent="0.25">
      <c r="A563" s="117"/>
      <c r="B563" s="118" t="s">
        <v>2029</v>
      </c>
      <c r="C563" s="112">
        <v>2019</v>
      </c>
      <c r="D563" s="113">
        <v>0.4</v>
      </c>
      <c r="E563" s="113">
        <v>68</v>
      </c>
      <c r="F563" s="113">
        <v>45</v>
      </c>
      <c r="G563" s="113">
        <v>275.96521000000001</v>
      </c>
    </row>
    <row r="564" spans="1:7" s="196" customFormat="1" outlineLevel="1" x14ac:dyDescent="0.25">
      <c r="A564" s="117"/>
      <c r="B564" s="118" t="s">
        <v>2030</v>
      </c>
      <c r="C564" s="112">
        <v>2019</v>
      </c>
      <c r="D564" s="113">
        <v>0.4</v>
      </c>
      <c r="E564" s="113">
        <v>18</v>
      </c>
      <c r="F564" s="113">
        <v>15</v>
      </c>
      <c r="G564" s="113">
        <v>66.20975</v>
      </c>
    </row>
    <row r="565" spans="1:7" s="196" customFormat="1" outlineLevel="1" x14ac:dyDescent="0.25">
      <c r="A565" s="169"/>
      <c r="B565" s="118" t="s">
        <v>2031</v>
      </c>
      <c r="C565" s="112">
        <v>2019</v>
      </c>
      <c r="D565" s="113">
        <v>0.4</v>
      </c>
      <c r="E565" s="113">
        <v>42</v>
      </c>
      <c r="F565" s="113">
        <v>15</v>
      </c>
      <c r="G565" s="113">
        <v>127.31255</v>
      </c>
    </row>
    <row r="566" spans="1:7" s="196" customFormat="1" outlineLevel="1" x14ac:dyDescent="0.25">
      <c r="A566" s="169"/>
      <c r="B566" s="118" t="s">
        <v>2032</v>
      </c>
      <c r="C566" s="112">
        <v>2019</v>
      </c>
      <c r="D566" s="113">
        <v>0.4</v>
      </c>
      <c r="E566" s="113">
        <v>168</v>
      </c>
      <c r="F566" s="113">
        <v>15</v>
      </c>
      <c r="G566" s="113">
        <v>430.96171000000004</v>
      </c>
    </row>
    <row r="567" spans="1:7" s="196" customFormat="1" outlineLevel="1" x14ac:dyDescent="0.25">
      <c r="A567" s="169"/>
      <c r="B567" s="118" t="s">
        <v>2033</v>
      </c>
      <c r="C567" s="112">
        <v>2019</v>
      </c>
      <c r="D567" s="113">
        <v>0.4</v>
      </c>
      <c r="E567" s="113">
        <v>10</v>
      </c>
      <c r="F567" s="113">
        <v>15</v>
      </c>
      <c r="G567" s="113">
        <v>56.9251</v>
      </c>
    </row>
    <row r="568" spans="1:7" s="196" customFormat="1" outlineLevel="1" x14ac:dyDescent="0.25">
      <c r="A568" s="169"/>
      <c r="B568" s="118" t="s">
        <v>2034</v>
      </c>
      <c r="C568" s="112">
        <v>2019</v>
      </c>
      <c r="D568" s="113">
        <v>0.4</v>
      </c>
      <c r="E568" s="113">
        <v>312</v>
      </c>
      <c r="F568" s="113">
        <v>15</v>
      </c>
      <c r="G568" s="113">
        <v>576.43768</v>
      </c>
    </row>
    <row r="569" spans="1:7" s="196" customFormat="1" outlineLevel="1" x14ac:dyDescent="0.25">
      <c r="A569" s="169"/>
      <c r="B569" s="118" t="s">
        <v>2035</v>
      </c>
      <c r="C569" s="112">
        <v>2019</v>
      </c>
      <c r="D569" s="113">
        <v>0.4</v>
      </c>
      <c r="E569" s="113">
        <v>77</v>
      </c>
      <c r="F569" s="113">
        <v>40</v>
      </c>
      <c r="G569" s="113">
        <v>232.39972</v>
      </c>
    </row>
    <row r="570" spans="1:7" s="196" customFormat="1" outlineLevel="1" x14ac:dyDescent="0.25">
      <c r="A570" s="169"/>
      <c r="B570" s="118" t="s">
        <v>2036</v>
      </c>
      <c r="C570" s="112">
        <v>2019</v>
      </c>
      <c r="D570" s="113">
        <v>0.4</v>
      </c>
      <c r="E570" s="113">
        <v>82</v>
      </c>
      <c r="F570" s="113">
        <v>100</v>
      </c>
      <c r="G570" s="113">
        <v>189.40758</v>
      </c>
    </row>
    <row r="571" spans="1:7" s="196" customFormat="1" outlineLevel="1" x14ac:dyDescent="0.25">
      <c r="A571" s="169"/>
      <c r="B571" s="118" t="s">
        <v>2037</v>
      </c>
      <c r="C571" s="112">
        <v>2019</v>
      </c>
      <c r="D571" s="113">
        <v>0.4</v>
      </c>
      <c r="E571" s="113">
        <v>37</v>
      </c>
      <c r="F571" s="113">
        <v>15</v>
      </c>
      <c r="G571" s="113">
        <v>58.899000000000001</v>
      </c>
    </row>
    <row r="572" spans="1:7" s="196" customFormat="1" outlineLevel="1" x14ac:dyDescent="0.25">
      <c r="A572" s="169"/>
      <c r="B572" s="118" t="s">
        <v>2038</v>
      </c>
      <c r="C572" s="112">
        <v>2019</v>
      </c>
      <c r="D572" s="113">
        <v>0.4</v>
      </c>
      <c r="E572" s="113">
        <v>92</v>
      </c>
      <c r="F572" s="113">
        <v>15</v>
      </c>
      <c r="G572" s="113">
        <v>262.69652000000002</v>
      </c>
    </row>
    <row r="573" spans="1:7" s="196" customFormat="1" outlineLevel="1" x14ac:dyDescent="0.25">
      <c r="A573" s="169"/>
      <c r="B573" s="118" t="s">
        <v>2039</v>
      </c>
      <c r="C573" s="112">
        <v>2019</v>
      </c>
      <c r="D573" s="113">
        <v>10</v>
      </c>
      <c r="E573" s="113">
        <v>393</v>
      </c>
      <c r="F573" s="113">
        <v>15</v>
      </c>
      <c r="G573" s="113">
        <v>914.76926000000003</v>
      </c>
    </row>
    <row r="574" spans="1:7" s="196" customFormat="1" outlineLevel="1" x14ac:dyDescent="0.25">
      <c r="A574" s="169"/>
      <c r="B574" s="118" t="s">
        <v>2040</v>
      </c>
      <c r="C574" s="112">
        <v>2019</v>
      </c>
      <c r="D574" s="113">
        <v>0.4</v>
      </c>
      <c r="E574" s="113">
        <v>74</v>
      </c>
      <c r="F574" s="113">
        <v>15</v>
      </c>
      <c r="G574" s="113">
        <v>72.07929</v>
      </c>
    </row>
    <row r="575" spans="1:7" s="196" customFormat="1" outlineLevel="1" x14ac:dyDescent="0.25">
      <c r="A575" s="169"/>
      <c r="B575" s="118" t="s">
        <v>2041</v>
      </c>
      <c r="C575" s="112">
        <v>2019</v>
      </c>
      <c r="D575" s="113">
        <v>0.4</v>
      </c>
      <c r="E575" s="113">
        <v>80</v>
      </c>
      <c r="F575" s="113">
        <v>15</v>
      </c>
      <c r="G575" s="113">
        <v>188.86707999999999</v>
      </c>
    </row>
    <row r="576" spans="1:7" s="196" customFormat="1" outlineLevel="1" x14ac:dyDescent="0.25">
      <c r="A576" s="169"/>
      <c r="B576" s="118" t="s">
        <v>2042</v>
      </c>
      <c r="C576" s="112">
        <v>2019</v>
      </c>
      <c r="D576" s="113">
        <v>0.4</v>
      </c>
      <c r="E576" s="113">
        <v>371</v>
      </c>
      <c r="F576" s="113">
        <v>15</v>
      </c>
      <c r="G576" s="113">
        <v>607.71924999999999</v>
      </c>
    </row>
    <row r="577" spans="1:7" s="196" customFormat="1" outlineLevel="1" x14ac:dyDescent="0.25">
      <c r="A577" s="169"/>
      <c r="B577" s="118" t="s">
        <v>2043</v>
      </c>
      <c r="C577" s="112">
        <v>2019</v>
      </c>
      <c r="D577" s="113">
        <v>0.4</v>
      </c>
      <c r="E577" s="113">
        <v>516</v>
      </c>
      <c r="F577" s="113">
        <v>15</v>
      </c>
      <c r="G577" s="113">
        <v>383.71987999999999</v>
      </c>
    </row>
    <row r="578" spans="1:7" s="196" customFormat="1" outlineLevel="1" x14ac:dyDescent="0.25">
      <c r="A578" s="169"/>
      <c r="B578" s="118" t="s">
        <v>2044</v>
      </c>
      <c r="C578" s="112">
        <v>2019</v>
      </c>
      <c r="D578" s="113">
        <v>0.4</v>
      </c>
      <c r="E578" s="113">
        <v>131</v>
      </c>
      <c r="F578" s="113">
        <v>15</v>
      </c>
      <c r="G578" s="113">
        <v>495.93243000000001</v>
      </c>
    </row>
    <row r="579" spans="1:7" s="196" customFormat="1" outlineLevel="1" x14ac:dyDescent="0.25">
      <c r="A579" s="169"/>
      <c r="B579" s="118" t="s">
        <v>2045</v>
      </c>
      <c r="C579" s="112">
        <v>2019</v>
      </c>
      <c r="D579" s="113">
        <v>0.4</v>
      </c>
      <c r="E579" s="113">
        <v>406</v>
      </c>
      <c r="F579" s="113">
        <v>172</v>
      </c>
      <c r="G579" s="113">
        <v>268.85563999999999</v>
      </c>
    </row>
    <row r="580" spans="1:7" s="196" customFormat="1" outlineLevel="1" x14ac:dyDescent="0.25">
      <c r="A580" s="169"/>
      <c r="B580" s="118" t="s">
        <v>2046</v>
      </c>
      <c r="C580" s="112">
        <v>2019</v>
      </c>
      <c r="D580" s="113">
        <v>0.4</v>
      </c>
      <c r="E580" s="113">
        <v>35</v>
      </c>
      <c r="F580" s="113">
        <v>45</v>
      </c>
      <c r="G580" s="113">
        <v>111.75597999999999</v>
      </c>
    </row>
    <row r="581" spans="1:7" s="196" customFormat="1" outlineLevel="1" x14ac:dyDescent="0.25">
      <c r="A581" s="169"/>
      <c r="B581" s="118" t="s">
        <v>2047</v>
      </c>
      <c r="C581" s="112">
        <v>2019</v>
      </c>
      <c r="D581" s="113">
        <v>0.4</v>
      </c>
      <c r="E581" s="113">
        <v>34</v>
      </c>
      <c r="F581" s="113">
        <v>32</v>
      </c>
      <c r="G581" s="113">
        <v>111.57584</v>
      </c>
    </row>
    <row r="582" spans="1:7" s="196" customFormat="1" outlineLevel="1" x14ac:dyDescent="0.25">
      <c r="A582" s="169"/>
      <c r="B582" s="118" t="s">
        <v>2048</v>
      </c>
      <c r="C582" s="112">
        <v>2019</v>
      </c>
      <c r="D582" s="113">
        <v>0.4</v>
      </c>
      <c r="E582" s="113">
        <v>281</v>
      </c>
      <c r="F582" s="113">
        <v>113</v>
      </c>
      <c r="G582" s="113">
        <v>302.90798999999998</v>
      </c>
    </row>
    <row r="583" spans="1:7" s="196" customFormat="1" outlineLevel="1" x14ac:dyDescent="0.25">
      <c r="A583" s="169"/>
      <c r="B583" s="118" t="s">
        <v>2049</v>
      </c>
      <c r="C583" s="112">
        <v>2019</v>
      </c>
      <c r="D583" s="113">
        <v>10</v>
      </c>
      <c r="E583" s="113">
        <v>11</v>
      </c>
      <c r="F583" s="113">
        <v>22</v>
      </c>
      <c r="G583" s="113">
        <v>264.53093999999999</v>
      </c>
    </row>
    <row r="584" spans="1:7" s="196" customFormat="1" outlineLevel="1" x14ac:dyDescent="0.25">
      <c r="A584" s="169"/>
      <c r="B584" s="118" t="s">
        <v>2050</v>
      </c>
      <c r="C584" s="112">
        <v>2019</v>
      </c>
      <c r="D584" s="113">
        <v>10</v>
      </c>
      <c r="E584" s="113">
        <v>1117</v>
      </c>
      <c r="F584" s="113">
        <v>25</v>
      </c>
      <c r="G584" s="113">
        <v>1366.77757</v>
      </c>
    </row>
    <row r="585" spans="1:7" s="196" customFormat="1" outlineLevel="1" x14ac:dyDescent="0.25">
      <c r="A585" s="169"/>
      <c r="B585" s="118" t="s">
        <v>2051</v>
      </c>
      <c r="C585" s="112">
        <v>2019</v>
      </c>
      <c r="D585" s="113">
        <v>0.4</v>
      </c>
      <c r="E585" s="113">
        <v>259</v>
      </c>
      <c r="F585" s="113">
        <v>15</v>
      </c>
      <c r="G585" s="113">
        <v>321.11255999999997</v>
      </c>
    </row>
    <row r="586" spans="1:7" s="196" customFormat="1" outlineLevel="1" x14ac:dyDescent="0.25">
      <c r="A586" s="169"/>
      <c r="B586" s="118" t="s">
        <v>2052</v>
      </c>
      <c r="C586" s="112">
        <v>2019</v>
      </c>
      <c r="D586" s="113">
        <v>10</v>
      </c>
      <c r="E586" s="113">
        <v>17</v>
      </c>
      <c r="F586" s="113">
        <v>15</v>
      </c>
      <c r="G586" s="113">
        <v>105.85094000000001</v>
      </c>
    </row>
    <row r="587" spans="1:7" s="196" customFormat="1" outlineLevel="1" x14ac:dyDescent="0.25">
      <c r="A587" s="169"/>
      <c r="B587" s="118" t="s">
        <v>2053</v>
      </c>
      <c r="C587" s="112">
        <v>2019</v>
      </c>
      <c r="D587" s="113">
        <v>0.4</v>
      </c>
      <c r="E587" s="113">
        <v>371</v>
      </c>
      <c r="F587" s="113">
        <v>15</v>
      </c>
      <c r="G587" s="113">
        <v>511.35372999999998</v>
      </c>
    </row>
    <row r="588" spans="1:7" s="196" customFormat="1" outlineLevel="1" x14ac:dyDescent="0.25">
      <c r="A588" s="169"/>
      <c r="B588" s="118" t="s">
        <v>2054</v>
      </c>
      <c r="C588" s="112">
        <v>2019</v>
      </c>
      <c r="D588" s="113">
        <v>0.4</v>
      </c>
      <c r="E588" s="113">
        <v>141</v>
      </c>
      <c r="F588" s="113">
        <v>30</v>
      </c>
      <c r="G588" s="113">
        <v>279.34378000000004</v>
      </c>
    </row>
    <row r="589" spans="1:7" s="196" customFormat="1" outlineLevel="1" x14ac:dyDescent="0.25">
      <c r="A589" s="169"/>
      <c r="B589" s="118" t="s">
        <v>2055</v>
      </c>
      <c r="C589" s="112">
        <v>2019</v>
      </c>
      <c r="D589" s="113">
        <v>10</v>
      </c>
      <c r="E589" s="113">
        <v>116</v>
      </c>
      <c r="F589" s="113">
        <v>15</v>
      </c>
      <c r="G589" s="113">
        <v>588.50707</v>
      </c>
    </row>
    <row r="590" spans="1:7" s="196" customFormat="1" outlineLevel="1" x14ac:dyDescent="0.25">
      <c r="A590" s="169"/>
      <c r="B590" s="118" t="s">
        <v>2056</v>
      </c>
      <c r="C590" s="112">
        <v>2019</v>
      </c>
      <c r="D590" s="113">
        <v>0.4</v>
      </c>
      <c r="E590" s="113">
        <v>116</v>
      </c>
      <c r="F590" s="113">
        <v>15</v>
      </c>
      <c r="G590" s="113">
        <v>220.54947000000001</v>
      </c>
    </row>
    <row r="591" spans="1:7" s="196" customFormat="1" outlineLevel="1" x14ac:dyDescent="0.25">
      <c r="A591" s="169"/>
      <c r="B591" s="118" t="s">
        <v>2057</v>
      </c>
      <c r="C591" s="112">
        <v>2019</v>
      </c>
      <c r="D591" s="113">
        <v>0.4</v>
      </c>
      <c r="E591" s="113">
        <v>152</v>
      </c>
      <c r="F591" s="113">
        <v>50</v>
      </c>
      <c r="G591" s="113">
        <v>22.066790000000001</v>
      </c>
    </row>
    <row r="592" spans="1:7" s="196" customFormat="1" outlineLevel="1" x14ac:dyDescent="0.25">
      <c r="A592" s="169"/>
      <c r="B592" s="118" t="s">
        <v>2058</v>
      </c>
      <c r="C592" s="112">
        <v>2019</v>
      </c>
      <c r="D592" s="113">
        <v>0.4</v>
      </c>
      <c r="E592" s="113">
        <v>35</v>
      </c>
      <c r="F592" s="113">
        <v>15</v>
      </c>
      <c r="G592" s="113">
        <v>34.923559999999995</v>
      </c>
    </row>
    <row r="593" spans="1:7" s="196" customFormat="1" outlineLevel="1" x14ac:dyDescent="0.25">
      <c r="A593" s="169"/>
      <c r="B593" s="118" t="s">
        <v>2059</v>
      </c>
      <c r="C593" s="112">
        <v>2019</v>
      </c>
      <c r="D593" s="113">
        <v>10</v>
      </c>
      <c r="E593" s="113">
        <v>37</v>
      </c>
      <c r="F593" s="113">
        <v>70</v>
      </c>
      <c r="G593" s="113">
        <v>315.37109000000004</v>
      </c>
    </row>
    <row r="594" spans="1:7" s="196" customFormat="1" outlineLevel="1" x14ac:dyDescent="0.25">
      <c r="A594" s="169"/>
      <c r="B594" s="118" t="s">
        <v>2060</v>
      </c>
      <c r="C594" s="112">
        <v>2019</v>
      </c>
      <c r="D594" s="113">
        <v>6</v>
      </c>
      <c r="E594" s="113">
        <v>525</v>
      </c>
      <c r="F594" s="113">
        <v>15</v>
      </c>
      <c r="G594" s="113">
        <v>1071.61652</v>
      </c>
    </row>
    <row r="595" spans="1:7" s="196" customFormat="1" outlineLevel="1" x14ac:dyDescent="0.25">
      <c r="A595" s="169"/>
      <c r="B595" s="118" t="s">
        <v>2061</v>
      </c>
      <c r="C595" s="112">
        <v>2019</v>
      </c>
      <c r="D595" s="113">
        <v>0.4</v>
      </c>
      <c r="E595" s="113">
        <v>460</v>
      </c>
      <c r="F595" s="113">
        <v>30</v>
      </c>
      <c r="G595" s="113">
        <v>695.59063000000003</v>
      </c>
    </row>
    <row r="596" spans="1:7" s="196" customFormat="1" outlineLevel="1" x14ac:dyDescent="0.25">
      <c r="A596" s="169"/>
      <c r="B596" s="118" t="s">
        <v>2062</v>
      </c>
      <c r="C596" s="112">
        <v>2019</v>
      </c>
      <c r="D596" s="113">
        <v>0.4</v>
      </c>
      <c r="E596" s="113">
        <v>242</v>
      </c>
      <c r="F596" s="113">
        <v>30</v>
      </c>
      <c r="G596" s="113">
        <v>483.86171000000002</v>
      </c>
    </row>
    <row r="597" spans="1:7" s="196" customFormat="1" outlineLevel="1" x14ac:dyDescent="0.25">
      <c r="A597" s="169"/>
      <c r="B597" s="118" t="s">
        <v>2063</v>
      </c>
      <c r="C597" s="112">
        <v>2019</v>
      </c>
      <c r="D597" s="113">
        <v>0.4</v>
      </c>
      <c r="E597" s="113">
        <v>66</v>
      </c>
      <c r="F597" s="113">
        <v>30</v>
      </c>
      <c r="G597" s="113">
        <v>180.84232999999998</v>
      </c>
    </row>
    <row r="598" spans="1:7" s="196" customFormat="1" outlineLevel="1" x14ac:dyDescent="0.25">
      <c r="A598" s="169"/>
      <c r="B598" s="118" t="s">
        <v>2064</v>
      </c>
      <c r="C598" s="112">
        <v>2019</v>
      </c>
      <c r="D598" s="113">
        <v>0.4</v>
      </c>
      <c r="E598" s="113">
        <v>458</v>
      </c>
      <c r="F598" s="113">
        <v>60</v>
      </c>
      <c r="G598" s="113">
        <v>544.32803999999987</v>
      </c>
    </row>
    <row r="599" spans="1:7" s="196" customFormat="1" outlineLevel="1" x14ac:dyDescent="0.25">
      <c r="A599" s="169"/>
      <c r="B599" s="118" t="s">
        <v>2065</v>
      </c>
      <c r="C599" s="112">
        <v>2019</v>
      </c>
      <c r="D599" s="113">
        <v>0.4</v>
      </c>
      <c r="E599" s="113">
        <v>460</v>
      </c>
      <c r="F599" s="113">
        <v>60</v>
      </c>
      <c r="G599" s="113">
        <v>445.84202999999997</v>
      </c>
    </row>
    <row r="600" spans="1:7" s="196" customFormat="1" outlineLevel="1" x14ac:dyDescent="0.25">
      <c r="A600" s="169"/>
      <c r="B600" s="118" t="s">
        <v>2066</v>
      </c>
      <c r="C600" s="112">
        <v>2019</v>
      </c>
      <c r="D600" s="113">
        <v>0.4</v>
      </c>
      <c r="E600" s="113">
        <v>60</v>
      </c>
      <c r="F600" s="113">
        <v>30</v>
      </c>
      <c r="G600" s="113">
        <v>48.520110000000003</v>
      </c>
    </row>
    <row r="601" spans="1:7" s="196" customFormat="1" outlineLevel="1" x14ac:dyDescent="0.25">
      <c r="A601" s="169"/>
      <c r="B601" s="118" t="s">
        <v>2067</v>
      </c>
      <c r="C601" s="112">
        <v>2019</v>
      </c>
      <c r="D601" s="113">
        <v>0.4</v>
      </c>
      <c r="E601" s="113">
        <v>85</v>
      </c>
      <c r="F601" s="113">
        <v>15</v>
      </c>
      <c r="G601" s="113">
        <v>204.24281999999999</v>
      </c>
    </row>
    <row r="602" spans="1:7" s="196" customFormat="1" outlineLevel="1" x14ac:dyDescent="0.25">
      <c r="A602" s="169"/>
      <c r="B602" s="118" t="s">
        <v>2068</v>
      </c>
      <c r="C602" s="112">
        <v>2019</v>
      </c>
      <c r="D602" s="113">
        <v>0.4</v>
      </c>
      <c r="E602" s="113">
        <v>400</v>
      </c>
      <c r="F602" s="113">
        <v>90</v>
      </c>
      <c r="G602" s="113">
        <v>898.24659999999994</v>
      </c>
    </row>
    <row r="603" spans="1:7" s="196" customFormat="1" outlineLevel="1" x14ac:dyDescent="0.25">
      <c r="A603" s="169"/>
      <c r="B603" s="118" t="s">
        <v>2069</v>
      </c>
      <c r="C603" s="112">
        <v>2019</v>
      </c>
      <c r="D603" s="113">
        <v>0.4</v>
      </c>
      <c r="E603" s="113">
        <v>336</v>
      </c>
      <c r="F603" s="113">
        <v>45</v>
      </c>
      <c r="G603" s="113">
        <v>939.60018000000002</v>
      </c>
    </row>
    <row r="604" spans="1:7" s="196" customFormat="1" outlineLevel="1" x14ac:dyDescent="0.25">
      <c r="A604" s="169"/>
      <c r="B604" s="118" t="s">
        <v>2070</v>
      </c>
      <c r="C604" s="112">
        <v>2019</v>
      </c>
      <c r="D604" s="113">
        <v>6</v>
      </c>
      <c r="E604" s="113">
        <v>1263</v>
      </c>
      <c r="F604" s="113">
        <v>105</v>
      </c>
      <c r="G604" s="113">
        <v>2305.2564300000004</v>
      </c>
    </row>
    <row r="605" spans="1:7" s="196" customFormat="1" outlineLevel="1" x14ac:dyDescent="0.25">
      <c r="A605" s="169"/>
      <c r="B605" s="118" t="s">
        <v>2071</v>
      </c>
      <c r="C605" s="112">
        <v>2019</v>
      </c>
      <c r="D605" s="113">
        <v>0.4</v>
      </c>
      <c r="E605" s="113">
        <v>85</v>
      </c>
      <c r="F605" s="113">
        <v>15</v>
      </c>
      <c r="G605" s="113">
        <v>131.56782999999999</v>
      </c>
    </row>
    <row r="606" spans="1:7" s="196" customFormat="1" outlineLevel="1" x14ac:dyDescent="0.25">
      <c r="A606" s="169"/>
      <c r="B606" s="118" t="s">
        <v>2072</v>
      </c>
      <c r="C606" s="112">
        <v>2019</v>
      </c>
      <c r="D606" s="113">
        <v>0.4</v>
      </c>
      <c r="E606" s="113">
        <v>92</v>
      </c>
      <c r="F606" s="113">
        <v>45</v>
      </c>
      <c r="G606" s="113">
        <v>128.26289</v>
      </c>
    </row>
    <row r="607" spans="1:7" s="196" customFormat="1" outlineLevel="1" x14ac:dyDescent="0.25">
      <c r="A607" s="169"/>
      <c r="B607" s="118" t="s">
        <v>2073</v>
      </c>
      <c r="C607" s="112">
        <v>2019</v>
      </c>
      <c r="D607" s="113">
        <v>0.4</v>
      </c>
      <c r="E607" s="113">
        <v>103</v>
      </c>
      <c r="F607" s="113">
        <v>30</v>
      </c>
      <c r="G607" s="113">
        <v>122.07850000000001</v>
      </c>
    </row>
    <row r="608" spans="1:7" s="196" customFormat="1" outlineLevel="1" x14ac:dyDescent="0.25">
      <c r="A608" s="169"/>
      <c r="B608" s="118" t="s">
        <v>2074</v>
      </c>
      <c r="C608" s="112">
        <v>2019</v>
      </c>
      <c r="D608" s="113">
        <v>0.4</v>
      </c>
      <c r="E608" s="113">
        <v>78</v>
      </c>
      <c r="F608" s="113">
        <v>30</v>
      </c>
      <c r="G608" s="113">
        <v>96.717709999999997</v>
      </c>
    </row>
    <row r="609" spans="1:7" s="196" customFormat="1" outlineLevel="1" x14ac:dyDescent="0.25">
      <c r="A609" s="169"/>
      <c r="B609" s="118" t="s">
        <v>2075</v>
      </c>
      <c r="C609" s="112">
        <v>2019</v>
      </c>
      <c r="D609" s="113">
        <v>0.4</v>
      </c>
      <c r="E609" s="113">
        <v>855</v>
      </c>
      <c r="F609" s="113">
        <v>15</v>
      </c>
      <c r="G609" s="113">
        <v>1070.8007500000001</v>
      </c>
    </row>
    <row r="610" spans="1:7" s="196" customFormat="1" outlineLevel="1" x14ac:dyDescent="0.25">
      <c r="A610" s="169"/>
      <c r="B610" s="118" t="s">
        <v>2076</v>
      </c>
      <c r="C610" s="112">
        <v>2019</v>
      </c>
      <c r="D610" s="113">
        <v>6</v>
      </c>
      <c r="E610" s="113">
        <v>63</v>
      </c>
      <c r="F610" s="113">
        <v>15</v>
      </c>
      <c r="G610" s="113">
        <v>256.79707000000002</v>
      </c>
    </row>
    <row r="611" spans="1:7" s="196" customFormat="1" outlineLevel="1" x14ac:dyDescent="0.25">
      <c r="A611" s="169"/>
      <c r="B611" s="118" t="s">
        <v>2077</v>
      </c>
      <c r="C611" s="112">
        <v>2019</v>
      </c>
      <c r="D611" s="113">
        <v>0.4</v>
      </c>
      <c r="E611" s="113">
        <v>1195</v>
      </c>
      <c r="F611" s="113">
        <v>15</v>
      </c>
      <c r="G611" s="113">
        <v>1336.11519</v>
      </c>
    </row>
    <row r="612" spans="1:7" s="196" customFormat="1" outlineLevel="1" x14ac:dyDescent="0.25">
      <c r="A612" s="169"/>
      <c r="B612" s="118" t="s">
        <v>2078</v>
      </c>
      <c r="C612" s="112">
        <v>2019</v>
      </c>
      <c r="D612" s="113">
        <v>0.4</v>
      </c>
      <c r="E612" s="113">
        <v>506</v>
      </c>
      <c r="F612" s="113">
        <v>15</v>
      </c>
      <c r="G612" s="113">
        <v>593.31119999999999</v>
      </c>
    </row>
    <row r="613" spans="1:7" s="196" customFormat="1" outlineLevel="1" x14ac:dyDescent="0.25">
      <c r="A613" s="169"/>
      <c r="B613" s="118" t="s">
        <v>2079</v>
      </c>
      <c r="C613" s="112">
        <v>2019</v>
      </c>
      <c r="D613" s="113">
        <v>0.4</v>
      </c>
      <c r="E613" s="113">
        <v>2106</v>
      </c>
      <c r="F613" s="113">
        <v>10</v>
      </c>
      <c r="G613" s="113">
        <v>2810.4349500000003</v>
      </c>
    </row>
    <row r="614" spans="1:7" s="196" customFormat="1" outlineLevel="1" x14ac:dyDescent="0.25">
      <c r="A614" s="169"/>
      <c r="B614" s="118" t="s">
        <v>2080</v>
      </c>
      <c r="C614" s="112">
        <v>2019</v>
      </c>
      <c r="D614" s="113">
        <v>0.4</v>
      </c>
      <c r="E614" s="113">
        <v>395</v>
      </c>
      <c r="F614" s="113">
        <v>120</v>
      </c>
      <c r="G614" s="113">
        <v>437.67723000000001</v>
      </c>
    </row>
    <row r="615" spans="1:7" s="196" customFormat="1" outlineLevel="1" x14ac:dyDescent="0.25">
      <c r="A615" s="169"/>
      <c r="B615" s="118" t="s">
        <v>2081</v>
      </c>
      <c r="C615" s="112">
        <v>2019</v>
      </c>
      <c r="D615" s="113">
        <v>0.4</v>
      </c>
      <c r="E615" s="113">
        <v>669</v>
      </c>
      <c r="F615" s="113">
        <v>30</v>
      </c>
      <c r="G615" s="113">
        <v>1774.7943600000001</v>
      </c>
    </row>
    <row r="616" spans="1:7" s="196" customFormat="1" outlineLevel="1" x14ac:dyDescent="0.25">
      <c r="A616" s="169"/>
      <c r="B616" s="118" t="s">
        <v>2082</v>
      </c>
      <c r="C616" s="112">
        <v>2019</v>
      </c>
      <c r="D616" s="113">
        <v>0.4</v>
      </c>
      <c r="E616" s="113">
        <v>338</v>
      </c>
      <c r="F616" s="113">
        <v>70</v>
      </c>
      <c r="G616" s="113">
        <v>695.72559999999999</v>
      </c>
    </row>
    <row r="617" spans="1:7" s="196" customFormat="1" outlineLevel="1" x14ac:dyDescent="0.25">
      <c r="A617" s="169"/>
      <c r="B617" s="118" t="s">
        <v>2083</v>
      </c>
      <c r="C617" s="112">
        <v>2019</v>
      </c>
      <c r="D617" s="113">
        <v>0.4</v>
      </c>
      <c r="E617" s="113">
        <v>179</v>
      </c>
      <c r="F617" s="113">
        <v>22</v>
      </c>
      <c r="G617" s="113">
        <v>272.72790000000003</v>
      </c>
    </row>
    <row r="618" spans="1:7" s="196" customFormat="1" outlineLevel="1" x14ac:dyDescent="0.25">
      <c r="A618" s="169"/>
      <c r="B618" s="118" t="s">
        <v>2084</v>
      </c>
      <c r="C618" s="112">
        <v>2019</v>
      </c>
      <c r="D618" s="113">
        <v>0.4</v>
      </c>
      <c r="E618" s="113">
        <v>30</v>
      </c>
      <c r="F618" s="113">
        <v>15</v>
      </c>
      <c r="G618" s="113">
        <v>115.77359</v>
      </c>
    </row>
    <row r="619" spans="1:7" s="196" customFormat="1" outlineLevel="1" x14ac:dyDescent="0.25">
      <c r="A619" s="169"/>
      <c r="B619" s="118" t="s">
        <v>2085</v>
      </c>
      <c r="C619" s="112">
        <v>2019</v>
      </c>
      <c r="D619" s="113">
        <v>10</v>
      </c>
      <c r="E619" s="113">
        <v>167</v>
      </c>
      <c r="F619" s="113">
        <v>30</v>
      </c>
      <c r="G619" s="113">
        <v>586.36023999999998</v>
      </c>
    </row>
    <row r="620" spans="1:7" s="196" customFormat="1" outlineLevel="1" x14ac:dyDescent="0.25">
      <c r="A620" s="169"/>
      <c r="B620" s="118" t="s">
        <v>2086</v>
      </c>
      <c r="C620" s="112">
        <v>2019</v>
      </c>
      <c r="D620" s="113">
        <v>10</v>
      </c>
      <c r="E620" s="113">
        <v>102</v>
      </c>
      <c r="F620" s="113">
        <v>50</v>
      </c>
      <c r="G620" s="113">
        <v>260.91944000000001</v>
      </c>
    </row>
    <row r="621" spans="1:7" s="196" customFormat="1" outlineLevel="1" x14ac:dyDescent="0.25">
      <c r="A621" s="169"/>
      <c r="B621" s="118" t="s">
        <v>2087</v>
      </c>
      <c r="C621" s="112">
        <v>2019</v>
      </c>
      <c r="D621" s="113">
        <v>0.4</v>
      </c>
      <c r="E621" s="113">
        <v>54</v>
      </c>
      <c r="F621" s="113">
        <v>15</v>
      </c>
      <c r="G621" s="113">
        <v>82.242699999999999</v>
      </c>
    </row>
    <row r="622" spans="1:7" s="196" customFormat="1" outlineLevel="1" x14ac:dyDescent="0.25">
      <c r="A622" s="169"/>
      <c r="B622" s="118" t="s">
        <v>2088</v>
      </c>
      <c r="C622" s="112">
        <v>2019</v>
      </c>
      <c r="D622" s="113">
        <v>10</v>
      </c>
      <c r="E622" s="113">
        <v>9854</v>
      </c>
      <c r="F622" s="113">
        <v>30</v>
      </c>
      <c r="G622" s="113">
        <v>10029.690879999998</v>
      </c>
    </row>
    <row r="623" spans="1:7" s="196" customFormat="1" outlineLevel="1" x14ac:dyDescent="0.25">
      <c r="A623" s="169"/>
      <c r="B623" s="118" t="s">
        <v>2089</v>
      </c>
      <c r="C623" s="112">
        <v>2019</v>
      </c>
      <c r="D623" s="113">
        <v>0.4</v>
      </c>
      <c r="E623" s="113">
        <v>83</v>
      </c>
      <c r="F623" s="113">
        <v>15</v>
      </c>
      <c r="G623" s="113">
        <v>133.74617999999998</v>
      </c>
    </row>
    <row r="624" spans="1:7" s="196" customFormat="1" outlineLevel="1" x14ac:dyDescent="0.25">
      <c r="A624" s="169"/>
      <c r="B624" s="118" t="s">
        <v>2090</v>
      </c>
      <c r="C624" s="112">
        <v>2019</v>
      </c>
      <c r="D624" s="113">
        <v>10</v>
      </c>
      <c r="E624" s="113">
        <v>900</v>
      </c>
      <c r="F624" s="113">
        <v>25</v>
      </c>
      <c r="G624" s="113">
        <v>1927.1062000000002</v>
      </c>
    </row>
    <row r="625" spans="1:7" s="196" customFormat="1" outlineLevel="1" x14ac:dyDescent="0.25">
      <c r="A625" s="169"/>
      <c r="B625" s="118" t="s">
        <v>2091</v>
      </c>
      <c r="C625" s="112">
        <v>2019</v>
      </c>
      <c r="D625" s="113">
        <v>0.4</v>
      </c>
      <c r="E625" s="113">
        <v>71</v>
      </c>
      <c r="F625" s="113">
        <v>75</v>
      </c>
      <c r="G625" s="113">
        <v>85.910719999999998</v>
      </c>
    </row>
    <row r="626" spans="1:7" s="196" customFormat="1" outlineLevel="1" x14ac:dyDescent="0.25">
      <c r="A626" s="169"/>
      <c r="B626" s="118" t="s">
        <v>2092</v>
      </c>
      <c r="C626" s="112">
        <v>2019</v>
      </c>
      <c r="D626" s="113">
        <v>10</v>
      </c>
      <c r="E626" s="113">
        <v>983</v>
      </c>
      <c r="F626" s="113">
        <v>30</v>
      </c>
      <c r="G626" s="113">
        <v>1636.87754</v>
      </c>
    </row>
    <row r="627" spans="1:7" s="196" customFormat="1" outlineLevel="1" x14ac:dyDescent="0.25">
      <c r="A627" s="169"/>
      <c r="B627" s="118" t="s">
        <v>2093</v>
      </c>
      <c r="C627" s="112">
        <v>2019</v>
      </c>
      <c r="D627" s="113">
        <v>0.4</v>
      </c>
      <c r="E627" s="113">
        <v>123</v>
      </c>
      <c r="F627" s="113">
        <v>15</v>
      </c>
      <c r="G627" s="113">
        <v>390.45197999999999</v>
      </c>
    </row>
    <row r="628" spans="1:7" s="196" customFormat="1" outlineLevel="1" x14ac:dyDescent="0.25">
      <c r="A628" s="169"/>
      <c r="B628" s="118" t="s">
        <v>2094</v>
      </c>
      <c r="C628" s="112">
        <v>2019</v>
      </c>
      <c r="D628" s="113">
        <v>10</v>
      </c>
      <c r="E628" s="113">
        <v>35</v>
      </c>
      <c r="F628" s="113">
        <v>10</v>
      </c>
      <c r="G628" s="113">
        <v>127.29828000000001</v>
      </c>
    </row>
    <row r="629" spans="1:7" s="196" customFormat="1" outlineLevel="1" x14ac:dyDescent="0.25">
      <c r="A629" s="169"/>
      <c r="B629" s="118" t="s">
        <v>2095</v>
      </c>
      <c r="C629" s="112">
        <v>2019</v>
      </c>
      <c r="D629" s="113">
        <v>0.4</v>
      </c>
      <c r="E629" s="113">
        <v>1149</v>
      </c>
      <c r="F629" s="113">
        <v>30</v>
      </c>
      <c r="G629" s="113">
        <v>1049.5949000000001</v>
      </c>
    </row>
    <row r="630" spans="1:7" s="196" customFormat="1" outlineLevel="1" x14ac:dyDescent="0.25">
      <c r="A630" s="169"/>
      <c r="B630" s="118" t="s">
        <v>2096</v>
      </c>
      <c r="C630" s="112">
        <v>2019</v>
      </c>
      <c r="D630" s="113">
        <v>0.4</v>
      </c>
      <c r="E630" s="113">
        <v>669</v>
      </c>
      <c r="F630" s="113">
        <v>15</v>
      </c>
      <c r="G630" s="113">
        <v>953.7979499999999</v>
      </c>
    </row>
    <row r="631" spans="1:7" s="196" customFormat="1" outlineLevel="1" x14ac:dyDescent="0.25">
      <c r="A631" s="169"/>
      <c r="B631" s="118" t="s">
        <v>2097</v>
      </c>
      <c r="C631" s="112">
        <v>2019</v>
      </c>
      <c r="D631" s="113">
        <v>10</v>
      </c>
      <c r="E631" s="113">
        <v>1654</v>
      </c>
      <c r="F631" s="113">
        <v>15</v>
      </c>
      <c r="G631" s="113">
        <v>2139.3949500000003</v>
      </c>
    </row>
    <row r="632" spans="1:7" s="196" customFormat="1" outlineLevel="1" x14ac:dyDescent="0.25">
      <c r="A632" s="169"/>
      <c r="B632" s="118" t="s">
        <v>2098</v>
      </c>
      <c r="C632" s="112">
        <v>2019</v>
      </c>
      <c r="D632" s="113">
        <v>0.4</v>
      </c>
      <c r="E632" s="113">
        <v>1228</v>
      </c>
      <c r="F632" s="113">
        <v>15</v>
      </c>
      <c r="G632" s="113">
        <v>1330.7096800000002</v>
      </c>
    </row>
    <row r="633" spans="1:7" s="196" customFormat="1" outlineLevel="1" x14ac:dyDescent="0.25">
      <c r="A633" s="169"/>
      <c r="B633" s="118" t="s">
        <v>1739</v>
      </c>
      <c r="C633" s="112">
        <v>2019</v>
      </c>
      <c r="D633" s="113">
        <v>0.4</v>
      </c>
      <c r="E633" s="113">
        <v>316</v>
      </c>
      <c r="F633" s="113">
        <v>30</v>
      </c>
      <c r="G633" s="113">
        <v>511.33931999999999</v>
      </c>
    </row>
    <row r="634" spans="1:7" s="196" customFormat="1" outlineLevel="1" x14ac:dyDescent="0.25">
      <c r="A634" s="169"/>
      <c r="B634" s="118" t="s">
        <v>2099</v>
      </c>
      <c r="C634" s="112">
        <v>2019</v>
      </c>
      <c r="D634" s="113">
        <v>0.4</v>
      </c>
      <c r="E634" s="113">
        <v>68</v>
      </c>
      <c r="F634" s="113">
        <v>23</v>
      </c>
      <c r="G634" s="113">
        <v>118.59236000000001</v>
      </c>
    </row>
    <row r="635" spans="1:7" s="196" customFormat="1" outlineLevel="1" x14ac:dyDescent="0.25">
      <c r="A635" s="169"/>
      <c r="B635" s="118" t="s">
        <v>2100</v>
      </c>
      <c r="C635" s="112">
        <v>2019</v>
      </c>
      <c r="D635" s="113">
        <v>0.4</v>
      </c>
      <c r="E635" s="113">
        <v>276</v>
      </c>
      <c r="F635" s="113">
        <v>15</v>
      </c>
      <c r="G635" s="113">
        <v>221.36935999999997</v>
      </c>
    </row>
    <row r="636" spans="1:7" s="196" customFormat="1" outlineLevel="1" x14ac:dyDescent="0.25">
      <c r="A636" s="169"/>
      <c r="B636" s="118" t="s">
        <v>2101</v>
      </c>
      <c r="C636" s="112">
        <v>2019</v>
      </c>
      <c r="D636" s="113">
        <v>0.4</v>
      </c>
      <c r="E636" s="113">
        <v>18</v>
      </c>
      <c r="F636" s="113">
        <v>15</v>
      </c>
      <c r="G636" s="113">
        <v>74.565049999999999</v>
      </c>
    </row>
    <row r="637" spans="1:7" s="196" customFormat="1" outlineLevel="1" x14ac:dyDescent="0.25">
      <c r="A637" s="169"/>
      <c r="B637" s="118" t="s">
        <v>2102</v>
      </c>
      <c r="C637" s="112">
        <v>2019</v>
      </c>
      <c r="D637" s="113">
        <v>0.4</v>
      </c>
      <c r="E637" s="113">
        <v>432</v>
      </c>
      <c r="F637" s="113">
        <v>15</v>
      </c>
      <c r="G637" s="113">
        <v>422.82787000000002</v>
      </c>
    </row>
    <row r="638" spans="1:7" s="196" customFormat="1" outlineLevel="1" x14ac:dyDescent="0.25">
      <c r="A638" s="169"/>
      <c r="B638" s="118" t="s">
        <v>2103</v>
      </c>
      <c r="C638" s="112">
        <v>2019</v>
      </c>
      <c r="D638" s="113">
        <v>10</v>
      </c>
      <c r="E638" s="113">
        <v>87</v>
      </c>
      <c r="F638" s="113">
        <v>15</v>
      </c>
      <c r="G638" s="113">
        <v>241.76288</v>
      </c>
    </row>
    <row r="639" spans="1:7" s="196" customFormat="1" outlineLevel="1" x14ac:dyDescent="0.25">
      <c r="A639" s="169"/>
      <c r="B639" s="118" t="s">
        <v>2104</v>
      </c>
      <c r="C639" s="112">
        <v>2019</v>
      </c>
      <c r="D639" s="113">
        <v>10</v>
      </c>
      <c r="E639" s="113">
        <v>5</v>
      </c>
      <c r="F639" s="113">
        <v>15</v>
      </c>
      <c r="G639" s="113">
        <v>36.305169999999997</v>
      </c>
    </row>
    <row r="640" spans="1:7" s="196" customFormat="1" outlineLevel="1" x14ac:dyDescent="0.25">
      <c r="A640" s="169"/>
      <c r="B640" s="118" t="s">
        <v>2105</v>
      </c>
      <c r="C640" s="112">
        <v>2019</v>
      </c>
      <c r="D640" s="113">
        <v>0.4</v>
      </c>
      <c r="E640" s="113">
        <v>6</v>
      </c>
      <c r="F640" s="113">
        <v>15</v>
      </c>
      <c r="G640" s="113">
        <v>40.889420000000001</v>
      </c>
    </row>
    <row r="641" spans="1:7" s="196" customFormat="1" outlineLevel="1" x14ac:dyDescent="0.25">
      <c r="A641" s="169"/>
      <c r="B641" s="118" t="s">
        <v>2106</v>
      </c>
      <c r="C641" s="112">
        <v>2019</v>
      </c>
      <c r="D641" s="113">
        <v>0.4</v>
      </c>
      <c r="E641" s="113">
        <v>79</v>
      </c>
      <c r="F641" s="113">
        <v>30</v>
      </c>
      <c r="G641" s="113">
        <v>196.82224000000002</v>
      </c>
    </row>
    <row r="642" spans="1:7" s="196" customFormat="1" outlineLevel="1" x14ac:dyDescent="0.25">
      <c r="A642" s="169"/>
      <c r="B642" s="118" t="s">
        <v>2107</v>
      </c>
      <c r="C642" s="112">
        <v>2019</v>
      </c>
      <c r="D642" s="113">
        <v>0.4</v>
      </c>
      <c r="E642" s="113">
        <v>170</v>
      </c>
      <c r="F642" s="113">
        <v>30</v>
      </c>
      <c r="G642" s="113">
        <v>305.09391000000005</v>
      </c>
    </row>
    <row r="643" spans="1:7" s="196" customFormat="1" outlineLevel="1" x14ac:dyDescent="0.25">
      <c r="A643" s="169"/>
      <c r="B643" s="118" t="s">
        <v>2108</v>
      </c>
      <c r="C643" s="112">
        <v>2019</v>
      </c>
      <c r="D643" s="113">
        <v>0.4</v>
      </c>
      <c r="E643" s="113">
        <v>30</v>
      </c>
      <c r="F643" s="113">
        <v>15</v>
      </c>
      <c r="G643" s="113">
        <v>118.04697999999999</v>
      </c>
    </row>
    <row r="644" spans="1:7" s="196" customFormat="1" outlineLevel="1" x14ac:dyDescent="0.25">
      <c r="A644" s="169"/>
      <c r="B644" s="118" t="s">
        <v>2109</v>
      </c>
      <c r="C644" s="112">
        <v>2019</v>
      </c>
      <c r="D644" s="113">
        <v>10</v>
      </c>
      <c r="E644" s="113">
        <v>573</v>
      </c>
      <c r="F644" s="113">
        <v>15</v>
      </c>
      <c r="G644" s="113">
        <v>1153.6042</v>
      </c>
    </row>
    <row r="645" spans="1:7" s="196" customFormat="1" outlineLevel="1" x14ac:dyDescent="0.25">
      <c r="A645" s="169"/>
      <c r="B645" s="118" t="s">
        <v>2110</v>
      </c>
      <c r="C645" s="112">
        <v>2019</v>
      </c>
      <c r="D645" s="113">
        <v>0.4</v>
      </c>
      <c r="E645" s="113">
        <v>106</v>
      </c>
      <c r="F645" s="113">
        <v>15</v>
      </c>
      <c r="G645" s="113">
        <v>230.15060999999997</v>
      </c>
    </row>
    <row r="646" spans="1:7" s="196" customFormat="1" outlineLevel="1" x14ac:dyDescent="0.25">
      <c r="A646" s="169"/>
      <c r="B646" s="118" t="s">
        <v>2111</v>
      </c>
      <c r="C646" s="112">
        <v>2019</v>
      </c>
      <c r="D646" s="113">
        <v>0.4</v>
      </c>
      <c r="E646" s="113">
        <v>142</v>
      </c>
      <c r="F646" s="113">
        <v>15</v>
      </c>
      <c r="G646" s="113">
        <v>337.84969000000001</v>
      </c>
    </row>
    <row r="647" spans="1:7" s="196" customFormat="1" outlineLevel="1" x14ac:dyDescent="0.25">
      <c r="A647" s="169"/>
      <c r="B647" s="118" t="s">
        <v>2112</v>
      </c>
      <c r="C647" s="112">
        <v>2019</v>
      </c>
      <c r="D647" s="113">
        <v>0.4</v>
      </c>
      <c r="E647" s="113">
        <v>59</v>
      </c>
      <c r="F647" s="113">
        <v>15</v>
      </c>
      <c r="G647" s="113">
        <v>161.86157999999998</v>
      </c>
    </row>
    <row r="648" spans="1:7" s="196" customFormat="1" outlineLevel="1" x14ac:dyDescent="0.25">
      <c r="A648" s="169"/>
      <c r="B648" s="118" t="s">
        <v>2113</v>
      </c>
      <c r="C648" s="112">
        <v>2019</v>
      </c>
      <c r="D648" s="113">
        <v>10</v>
      </c>
      <c r="E648" s="113">
        <v>316</v>
      </c>
      <c r="F648" s="113">
        <v>15</v>
      </c>
      <c r="G648" s="113">
        <v>808.91542000000004</v>
      </c>
    </row>
    <row r="649" spans="1:7" s="196" customFormat="1" outlineLevel="1" x14ac:dyDescent="0.25">
      <c r="A649" s="169"/>
      <c r="B649" s="118" t="s">
        <v>2114</v>
      </c>
      <c r="C649" s="112">
        <v>2019</v>
      </c>
      <c r="D649" s="113">
        <v>0.4</v>
      </c>
      <c r="E649" s="113">
        <v>2027.0000000000002</v>
      </c>
      <c r="F649" s="113">
        <v>30</v>
      </c>
      <c r="G649" s="113">
        <v>2426.7490300000004</v>
      </c>
    </row>
    <row r="650" spans="1:7" s="196" customFormat="1" outlineLevel="1" x14ac:dyDescent="0.25">
      <c r="A650" s="169"/>
      <c r="B650" s="118" t="s">
        <v>2115</v>
      </c>
      <c r="C650" s="112">
        <v>2019</v>
      </c>
      <c r="D650" s="113">
        <v>10</v>
      </c>
      <c r="E650" s="113">
        <v>265</v>
      </c>
      <c r="F650" s="113">
        <v>15</v>
      </c>
      <c r="G650" s="113">
        <v>849.03367999999989</v>
      </c>
    </row>
    <row r="651" spans="1:7" s="196" customFormat="1" outlineLevel="1" x14ac:dyDescent="0.25">
      <c r="A651" s="169"/>
      <c r="B651" s="118" t="s">
        <v>2116</v>
      </c>
      <c r="C651" s="112">
        <v>2019</v>
      </c>
      <c r="D651" s="113">
        <v>0.4</v>
      </c>
      <c r="E651" s="113">
        <v>58</v>
      </c>
      <c r="F651" s="113">
        <v>15</v>
      </c>
      <c r="G651" s="113">
        <v>74.171000000000006</v>
      </c>
    </row>
    <row r="652" spans="1:7" s="196" customFormat="1" outlineLevel="1" x14ac:dyDescent="0.25">
      <c r="A652" s="169"/>
      <c r="B652" s="118" t="s">
        <v>2117</v>
      </c>
      <c r="C652" s="112">
        <v>2019</v>
      </c>
      <c r="D652" s="113">
        <v>0.4</v>
      </c>
      <c r="E652" s="113">
        <v>87</v>
      </c>
      <c r="F652" s="113">
        <v>15</v>
      </c>
      <c r="G652" s="113">
        <v>210.02360000000002</v>
      </c>
    </row>
    <row r="653" spans="1:7" s="196" customFormat="1" outlineLevel="1" x14ac:dyDescent="0.25">
      <c r="A653" s="169"/>
      <c r="B653" s="118" t="s">
        <v>2118</v>
      </c>
      <c r="C653" s="112">
        <v>2019</v>
      </c>
      <c r="D653" s="113">
        <v>10</v>
      </c>
      <c r="E653" s="113">
        <v>15</v>
      </c>
      <c r="F653" s="113">
        <v>500</v>
      </c>
      <c r="G653" s="113">
        <v>117.31327999999999</v>
      </c>
    </row>
    <row r="654" spans="1:7" s="196" customFormat="1" outlineLevel="1" x14ac:dyDescent="0.25">
      <c r="A654" s="169"/>
      <c r="B654" s="118" t="s">
        <v>2119</v>
      </c>
      <c r="C654" s="112">
        <v>2019</v>
      </c>
      <c r="D654" s="113">
        <v>0.4</v>
      </c>
      <c r="E654" s="113">
        <v>292</v>
      </c>
      <c r="F654" s="113">
        <v>15</v>
      </c>
      <c r="G654" s="113">
        <v>406.28755000000001</v>
      </c>
    </row>
    <row r="655" spans="1:7" s="196" customFormat="1" outlineLevel="1" x14ac:dyDescent="0.25">
      <c r="A655" s="169"/>
      <c r="B655" s="118" t="s">
        <v>2120</v>
      </c>
      <c r="C655" s="112">
        <v>2019</v>
      </c>
      <c r="D655" s="113">
        <v>10</v>
      </c>
      <c r="E655" s="113">
        <v>3238</v>
      </c>
      <c r="F655" s="113">
        <v>15</v>
      </c>
      <c r="G655" s="113">
        <v>4308.8519400000005</v>
      </c>
    </row>
    <row r="656" spans="1:7" s="196" customFormat="1" outlineLevel="1" x14ac:dyDescent="0.25">
      <c r="A656" s="169"/>
      <c r="B656" s="118" t="s">
        <v>2121</v>
      </c>
      <c r="C656" s="112">
        <v>2019</v>
      </c>
      <c r="D656" s="113">
        <v>10</v>
      </c>
      <c r="E656" s="113">
        <v>25</v>
      </c>
      <c r="F656" s="113">
        <v>15</v>
      </c>
      <c r="G656" s="113">
        <v>174.87739000000002</v>
      </c>
    </row>
    <row r="657" spans="1:7" s="196" customFormat="1" outlineLevel="1" x14ac:dyDescent="0.25">
      <c r="A657" s="169"/>
      <c r="B657" s="118" t="s">
        <v>2122</v>
      </c>
      <c r="C657" s="112">
        <v>2019</v>
      </c>
      <c r="D657" s="113">
        <v>0.4</v>
      </c>
      <c r="E657" s="113">
        <v>8</v>
      </c>
      <c r="F657" s="113">
        <v>15</v>
      </c>
      <c r="G657" s="113">
        <v>44.535849999999996</v>
      </c>
    </row>
    <row r="658" spans="1:7" s="196" customFormat="1" outlineLevel="1" x14ac:dyDescent="0.25">
      <c r="A658" s="169"/>
      <c r="B658" s="118" t="s">
        <v>2123</v>
      </c>
      <c r="C658" s="112">
        <v>2019</v>
      </c>
      <c r="D658" s="113">
        <v>0.4</v>
      </c>
      <c r="E658" s="113">
        <v>173</v>
      </c>
      <c r="F658" s="113">
        <v>15</v>
      </c>
      <c r="G658" s="113">
        <v>113.87011</v>
      </c>
    </row>
    <row r="659" spans="1:7" s="196" customFormat="1" outlineLevel="1" x14ac:dyDescent="0.25">
      <c r="A659" s="169"/>
      <c r="B659" s="118" t="s">
        <v>2124</v>
      </c>
      <c r="C659" s="112">
        <v>2019</v>
      </c>
      <c r="D659" s="113">
        <v>0.4</v>
      </c>
      <c r="E659" s="113">
        <v>119</v>
      </c>
      <c r="F659" s="113">
        <v>15</v>
      </c>
      <c r="G659" s="113">
        <v>147.14053000000001</v>
      </c>
    </row>
    <row r="660" spans="1:7" s="196" customFormat="1" outlineLevel="1" x14ac:dyDescent="0.25">
      <c r="A660" s="169"/>
      <c r="B660" s="118" t="s">
        <v>2125</v>
      </c>
      <c r="C660" s="112">
        <v>2019</v>
      </c>
      <c r="D660" s="113">
        <v>0.4</v>
      </c>
      <c r="E660" s="113">
        <v>48</v>
      </c>
      <c r="F660" s="113">
        <v>30</v>
      </c>
      <c r="G660" s="113">
        <v>51.948130000000006</v>
      </c>
    </row>
    <row r="661" spans="1:7" s="196" customFormat="1" outlineLevel="1" x14ac:dyDescent="0.25">
      <c r="A661" s="169"/>
      <c r="B661" s="118" t="s">
        <v>2126</v>
      </c>
      <c r="C661" s="112">
        <v>2019</v>
      </c>
      <c r="D661" s="113">
        <v>10</v>
      </c>
      <c r="E661" s="113">
        <v>4382</v>
      </c>
      <c r="F661" s="113">
        <v>10</v>
      </c>
      <c r="G661" s="113">
        <v>3908.2877899999999</v>
      </c>
    </row>
    <row r="662" spans="1:7" s="196" customFormat="1" outlineLevel="1" x14ac:dyDescent="0.25">
      <c r="A662" s="169"/>
      <c r="B662" s="118" t="s">
        <v>2127</v>
      </c>
      <c r="C662" s="112">
        <v>2019</v>
      </c>
      <c r="D662" s="113">
        <v>0.4</v>
      </c>
      <c r="E662" s="113">
        <v>5</v>
      </c>
      <c r="F662" s="113">
        <v>10</v>
      </c>
      <c r="G662" s="113">
        <v>279.21319</v>
      </c>
    </row>
    <row r="663" spans="1:7" s="196" customFormat="1" outlineLevel="1" x14ac:dyDescent="0.25">
      <c r="A663" s="169"/>
      <c r="B663" s="118" t="s">
        <v>2128</v>
      </c>
      <c r="C663" s="112">
        <v>2019</v>
      </c>
      <c r="D663" s="113">
        <v>0.4</v>
      </c>
      <c r="E663" s="113">
        <v>380</v>
      </c>
      <c r="F663" s="113">
        <v>15</v>
      </c>
      <c r="G663" s="113">
        <v>365.14659</v>
      </c>
    </row>
    <row r="664" spans="1:7" s="196" customFormat="1" outlineLevel="1" x14ac:dyDescent="0.25">
      <c r="A664" s="169"/>
      <c r="B664" s="118" t="s">
        <v>2129</v>
      </c>
      <c r="C664" s="112">
        <v>2019</v>
      </c>
      <c r="D664" s="113">
        <v>0.4</v>
      </c>
      <c r="E664" s="113">
        <v>105</v>
      </c>
      <c r="F664" s="113">
        <v>5</v>
      </c>
      <c r="G664" s="113">
        <v>199.84873000000002</v>
      </c>
    </row>
    <row r="665" spans="1:7" s="196" customFormat="1" outlineLevel="1" x14ac:dyDescent="0.25">
      <c r="A665" s="169"/>
      <c r="B665" s="118" t="s">
        <v>2130</v>
      </c>
      <c r="C665" s="112">
        <v>2019</v>
      </c>
      <c r="D665" s="113">
        <v>10</v>
      </c>
      <c r="E665" s="113">
        <v>172</v>
      </c>
      <c r="F665" s="113">
        <v>15</v>
      </c>
      <c r="G665" s="113">
        <v>473.74435999999997</v>
      </c>
    </row>
    <row r="666" spans="1:7" s="196" customFormat="1" outlineLevel="1" x14ac:dyDescent="0.25">
      <c r="A666" s="169"/>
      <c r="B666" s="118" t="s">
        <v>2131</v>
      </c>
      <c r="C666" s="112">
        <v>2019</v>
      </c>
      <c r="D666" s="113">
        <v>10</v>
      </c>
      <c r="E666" s="113">
        <v>640</v>
      </c>
      <c r="F666" s="113">
        <v>15</v>
      </c>
      <c r="G666" s="113">
        <v>1104.18454</v>
      </c>
    </row>
    <row r="667" spans="1:7" s="196" customFormat="1" outlineLevel="1" x14ac:dyDescent="0.25">
      <c r="A667" s="169"/>
      <c r="B667" s="118" t="s">
        <v>2132</v>
      </c>
      <c r="C667" s="112">
        <v>2019</v>
      </c>
      <c r="D667" s="113">
        <v>10</v>
      </c>
      <c r="E667" s="113">
        <v>15</v>
      </c>
      <c r="F667" s="113">
        <v>15</v>
      </c>
      <c r="G667" s="113">
        <v>125.00908</v>
      </c>
    </row>
    <row r="668" spans="1:7" s="196" customFormat="1" outlineLevel="1" x14ac:dyDescent="0.25">
      <c r="A668" s="169"/>
      <c r="B668" s="118" t="s">
        <v>2133</v>
      </c>
      <c r="C668" s="112">
        <v>2019</v>
      </c>
      <c r="D668" s="113">
        <v>0.4</v>
      </c>
      <c r="E668" s="113">
        <v>9</v>
      </c>
      <c r="F668" s="113">
        <v>15</v>
      </c>
      <c r="G668" s="113">
        <v>54.256050000000002</v>
      </c>
    </row>
    <row r="669" spans="1:7" s="196" customFormat="1" outlineLevel="1" x14ac:dyDescent="0.25">
      <c r="A669" s="169"/>
      <c r="B669" s="118" t="s">
        <v>2134</v>
      </c>
      <c r="C669" s="112">
        <v>2019</v>
      </c>
      <c r="D669" s="113">
        <v>10</v>
      </c>
      <c r="E669" s="113">
        <v>560</v>
      </c>
      <c r="F669" s="113">
        <v>25</v>
      </c>
      <c r="G669" s="113">
        <v>687.97592000000009</v>
      </c>
    </row>
    <row r="670" spans="1:7" s="196" customFormat="1" outlineLevel="1" x14ac:dyDescent="0.25">
      <c r="A670" s="169"/>
      <c r="B670" s="118" t="s">
        <v>2135</v>
      </c>
      <c r="C670" s="112">
        <v>2019</v>
      </c>
      <c r="D670" s="113">
        <v>10</v>
      </c>
      <c r="E670" s="113">
        <v>12</v>
      </c>
      <c r="F670" s="113">
        <v>15</v>
      </c>
      <c r="G670" s="113">
        <v>44.363570000000003</v>
      </c>
    </row>
    <row r="671" spans="1:7" s="196" customFormat="1" outlineLevel="1" x14ac:dyDescent="0.25">
      <c r="A671" s="169"/>
      <c r="B671" s="118" t="s">
        <v>2136</v>
      </c>
      <c r="C671" s="112">
        <v>2019</v>
      </c>
      <c r="D671" s="113">
        <v>0.4</v>
      </c>
      <c r="E671" s="113">
        <v>767</v>
      </c>
      <c r="F671" s="113">
        <v>15</v>
      </c>
      <c r="G671" s="113">
        <v>1155.1236100000001</v>
      </c>
    </row>
    <row r="672" spans="1:7" s="196" customFormat="1" outlineLevel="1" x14ac:dyDescent="0.25">
      <c r="A672" s="169"/>
      <c r="B672" s="118" t="s">
        <v>2138</v>
      </c>
      <c r="C672" s="112">
        <v>2019</v>
      </c>
      <c r="D672" s="113">
        <v>0.4</v>
      </c>
      <c r="E672" s="113">
        <v>90</v>
      </c>
      <c r="F672" s="113">
        <v>15</v>
      </c>
      <c r="G672" s="113">
        <v>146.07317999999998</v>
      </c>
    </row>
    <row r="673" spans="1:7" s="196" customFormat="1" outlineLevel="1" x14ac:dyDescent="0.25">
      <c r="A673" s="169"/>
      <c r="B673" s="118" t="s">
        <v>2139</v>
      </c>
      <c r="C673" s="112">
        <v>2019</v>
      </c>
      <c r="D673" s="113">
        <v>0.4</v>
      </c>
      <c r="E673" s="113">
        <v>41</v>
      </c>
      <c r="F673" s="113">
        <v>15</v>
      </c>
      <c r="G673" s="113">
        <v>99.738240000000005</v>
      </c>
    </row>
    <row r="674" spans="1:7" s="196" customFormat="1" outlineLevel="1" x14ac:dyDescent="0.25">
      <c r="A674" s="169"/>
      <c r="B674" s="118" t="s">
        <v>2140</v>
      </c>
      <c r="C674" s="112">
        <v>2019</v>
      </c>
      <c r="D674" s="113">
        <v>0.4</v>
      </c>
      <c r="E674" s="113">
        <v>31</v>
      </c>
      <c r="F674" s="113">
        <v>15</v>
      </c>
      <c r="G674" s="113">
        <v>94.085949999999997</v>
      </c>
    </row>
    <row r="675" spans="1:7" s="196" customFormat="1" outlineLevel="1" x14ac:dyDescent="0.25">
      <c r="A675" s="169"/>
      <c r="B675" s="118" t="s">
        <v>2142</v>
      </c>
      <c r="C675" s="112">
        <v>2019</v>
      </c>
      <c r="D675" s="113">
        <v>0.4</v>
      </c>
      <c r="E675" s="113">
        <v>417</v>
      </c>
      <c r="F675" s="113">
        <v>15</v>
      </c>
      <c r="G675" s="113">
        <v>384.74473999999998</v>
      </c>
    </row>
    <row r="676" spans="1:7" s="196" customFormat="1" outlineLevel="1" x14ac:dyDescent="0.25">
      <c r="A676" s="169"/>
      <c r="B676" s="118" t="s">
        <v>2143</v>
      </c>
      <c r="C676" s="112">
        <v>2019</v>
      </c>
      <c r="D676" s="113">
        <v>0.4</v>
      </c>
      <c r="E676" s="113">
        <v>31</v>
      </c>
      <c r="F676" s="113">
        <v>30</v>
      </c>
      <c r="G676" s="113">
        <v>80.75</v>
      </c>
    </row>
    <row r="677" spans="1:7" s="196" customFormat="1" outlineLevel="1" x14ac:dyDescent="0.25">
      <c r="A677" s="169"/>
      <c r="B677" s="118" t="s">
        <v>2144</v>
      </c>
      <c r="C677" s="112">
        <v>2019</v>
      </c>
      <c r="D677" s="113">
        <v>10</v>
      </c>
      <c r="E677" s="113">
        <v>45</v>
      </c>
      <c r="F677" s="113">
        <v>150</v>
      </c>
      <c r="G677" s="113">
        <v>265.71214999999995</v>
      </c>
    </row>
    <row r="678" spans="1:7" s="196" customFormat="1" outlineLevel="1" x14ac:dyDescent="0.25">
      <c r="A678" s="169"/>
      <c r="B678" s="118" t="s">
        <v>2145</v>
      </c>
      <c r="C678" s="112">
        <v>2019</v>
      </c>
      <c r="D678" s="113">
        <v>0.4</v>
      </c>
      <c r="E678" s="113">
        <v>112</v>
      </c>
      <c r="F678" s="113">
        <v>15</v>
      </c>
      <c r="G678" s="113">
        <v>177.06745000000001</v>
      </c>
    </row>
    <row r="679" spans="1:7" s="196" customFormat="1" outlineLevel="1" x14ac:dyDescent="0.25">
      <c r="A679" s="169"/>
      <c r="B679" s="118" t="s">
        <v>2146</v>
      </c>
      <c r="C679" s="112">
        <v>2019</v>
      </c>
      <c r="D679" s="113">
        <v>10</v>
      </c>
      <c r="E679" s="113">
        <v>1309</v>
      </c>
      <c r="F679" s="113">
        <v>30</v>
      </c>
      <c r="G679" s="113">
        <v>2653.6948199999997</v>
      </c>
    </row>
    <row r="680" spans="1:7" s="196" customFormat="1" outlineLevel="1" x14ac:dyDescent="0.25">
      <c r="A680" s="169"/>
      <c r="B680" s="118" t="s">
        <v>2147</v>
      </c>
      <c r="C680" s="112">
        <v>2019</v>
      </c>
      <c r="D680" s="113">
        <v>0.4</v>
      </c>
      <c r="E680" s="113">
        <v>154</v>
      </c>
      <c r="F680" s="113">
        <v>15</v>
      </c>
      <c r="G680" s="113">
        <v>136.33329000000001</v>
      </c>
    </row>
    <row r="681" spans="1:7" s="196" customFormat="1" outlineLevel="1" x14ac:dyDescent="0.25">
      <c r="A681" s="169"/>
      <c r="B681" s="118" t="s">
        <v>2148</v>
      </c>
      <c r="C681" s="112">
        <v>2019</v>
      </c>
      <c r="D681" s="113">
        <v>0.4</v>
      </c>
      <c r="E681" s="113">
        <v>1205</v>
      </c>
      <c r="F681" s="113">
        <v>15</v>
      </c>
      <c r="G681" s="113">
        <v>1586.8294900000001</v>
      </c>
    </row>
    <row r="682" spans="1:7" s="196" customFormat="1" outlineLevel="1" x14ac:dyDescent="0.25">
      <c r="A682" s="169"/>
      <c r="B682" s="118" t="s">
        <v>2149</v>
      </c>
      <c r="C682" s="112">
        <v>2019</v>
      </c>
      <c r="D682" s="113">
        <v>10</v>
      </c>
      <c r="E682" s="113">
        <v>480</v>
      </c>
      <c r="F682" s="113">
        <v>15</v>
      </c>
      <c r="G682" s="113">
        <v>1244.89029</v>
      </c>
    </row>
    <row r="683" spans="1:7" s="196" customFormat="1" outlineLevel="1" x14ac:dyDescent="0.25">
      <c r="A683" s="169"/>
      <c r="B683" s="118" t="s">
        <v>2150</v>
      </c>
      <c r="C683" s="112">
        <v>2019</v>
      </c>
      <c r="D683" s="113">
        <v>0.4</v>
      </c>
      <c r="E683" s="113">
        <v>1956</v>
      </c>
      <c r="F683" s="113">
        <v>15</v>
      </c>
      <c r="G683" s="113">
        <v>2239.3487</v>
      </c>
    </row>
    <row r="684" spans="1:7" s="196" customFormat="1" outlineLevel="1" x14ac:dyDescent="0.25">
      <c r="A684" s="169"/>
      <c r="B684" s="118" t="s">
        <v>2151</v>
      </c>
      <c r="C684" s="112">
        <v>2019</v>
      </c>
      <c r="D684" s="113">
        <v>0.4</v>
      </c>
      <c r="E684" s="113">
        <v>323</v>
      </c>
      <c r="F684" s="113">
        <v>15</v>
      </c>
      <c r="G684" s="113">
        <v>157.04249999999999</v>
      </c>
    </row>
    <row r="685" spans="1:7" s="196" customFormat="1" outlineLevel="1" x14ac:dyDescent="0.25">
      <c r="A685" s="169"/>
      <c r="B685" s="118" t="s">
        <v>2152</v>
      </c>
      <c r="C685" s="112">
        <v>2019</v>
      </c>
      <c r="D685" s="113">
        <v>0.4</v>
      </c>
      <c r="E685" s="113">
        <v>30</v>
      </c>
      <c r="F685" s="113">
        <v>15</v>
      </c>
      <c r="G685" s="113">
        <v>54.40446</v>
      </c>
    </row>
    <row r="686" spans="1:7" s="196" customFormat="1" outlineLevel="1" x14ac:dyDescent="0.25">
      <c r="A686" s="169"/>
      <c r="B686" s="118" t="s">
        <v>2153</v>
      </c>
      <c r="C686" s="112">
        <v>2019</v>
      </c>
      <c r="D686" s="113">
        <v>0.4</v>
      </c>
      <c r="E686" s="113">
        <v>251</v>
      </c>
      <c r="F686" s="113">
        <v>15</v>
      </c>
      <c r="G686" s="113">
        <v>351.63026000000002</v>
      </c>
    </row>
    <row r="687" spans="1:7" s="196" customFormat="1" outlineLevel="1" x14ac:dyDescent="0.25">
      <c r="A687" s="169"/>
      <c r="B687" s="118" t="s">
        <v>2154</v>
      </c>
      <c r="C687" s="112">
        <v>2019</v>
      </c>
      <c r="D687" s="113">
        <v>0.4</v>
      </c>
      <c r="E687" s="113">
        <v>213</v>
      </c>
      <c r="F687" s="113">
        <v>15</v>
      </c>
      <c r="G687" s="113">
        <v>345.28456</v>
      </c>
    </row>
    <row r="688" spans="1:7" s="196" customFormat="1" outlineLevel="1" x14ac:dyDescent="0.25">
      <c r="A688" s="169"/>
      <c r="B688" s="118" t="s">
        <v>2155</v>
      </c>
      <c r="C688" s="112">
        <v>2019</v>
      </c>
      <c r="D688" s="113">
        <v>10</v>
      </c>
      <c r="E688" s="113">
        <v>497</v>
      </c>
      <c r="F688" s="113">
        <v>30</v>
      </c>
      <c r="G688" s="113">
        <v>1006.62389</v>
      </c>
    </row>
    <row r="689" spans="1:7" s="196" customFormat="1" outlineLevel="1" x14ac:dyDescent="0.25">
      <c r="A689" s="169"/>
      <c r="B689" s="118" t="s">
        <v>2156</v>
      </c>
      <c r="C689" s="112">
        <v>2019</v>
      </c>
      <c r="D689" s="113">
        <v>10</v>
      </c>
      <c r="E689" s="113">
        <v>70</v>
      </c>
      <c r="F689" s="113">
        <v>30</v>
      </c>
      <c r="G689" s="113">
        <v>157.77943999999999</v>
      </c>
    </row>
    <row r="690" spans="1:7" s="196" customFormat="1" outlineLevel="1" x14ac:dyDescent="0.25">
      <c r="A690" s="169"/>
      <c r="B690" s="118" t="s">
        <v>2157</v>
      </c>
      <c r="C690" s="112">
        <v>2019</v>
      </c>
      <c r="D690" s="113">
        <v>0.4</v>
      </c>
      <c r="E690" s="113">
        <v>55</v>
      </c>
      <c r="F690" s="113">
        <v>30</v>
      </c>
      <c r="G690" s="113">
        <v>132.52615</v>
      </c>
    </row>
    <row r="691" spans="1:7" s="196" customFormat="1" outlineLevel="1" x14ac:dyDescent="0.25">
      <c r="A691" s="169"/>
      <c r="B691" s="118" t="s">
        <v>2158</v>
      </c>
      <c r="C691" s="112">
        <v>2019</v>
      </c>
      <c r="D691" s="113">
        <v>6</v>
      </c>
      <c r="E691" s="113">
        <v>423</v>
      </c>
      <c r="F691" s="113">
        <v>300</v>
      </c>
      <c r="G691" s="113">
        <v>766.73801000000003</v>
      </c>
    </row>
    <row r="692" spans="1:7" s="196" customFormat="1" outlineLevel="1" x14ac:dyDescent="0.25">
      <c r="A692" s="169"/>
      <c r="B692" s="118" t="s">
        <v>2159</v>
      </c>
      <c r="C692" s="112">
        <v>2019</v>
      </c>
      <c r="D692" s="113">
        <v>0.4</v>
      </c>
      <c r="E692" s="113">
        <v>110</v>
      </c>
      <c r="F692" s="113">
        <v>7</v>
      </c>
      <c r="G692" s="113">
        <v>159.90370000000001</v>
      </c>
    </row>
    <row r="693" spans="1:7" s="196" customFormat="1" outlineLevel="1" x14ac:dyDescent="0.25">
      <c r="A693" s="169"/>
      <c r="B693" s="118" t="s">
        <v>2160</v>
      </c>
      <c r="C693" s="112">
        <v>2019</v>
      </c>
      <c r="D693" s="113">
        <v>0.4</v>
      </c>
      <c r="E693" s="113">
        <v>432</v>
      </c>
      <c r="F693" s="113">
        <v>15</v>
      </c>
      <c r="G693" s="113">
        <v>498.60763000000003</v>
      </c>
    </row>
    <row r="694" spans="1:7" s="196" customFormat="1" outlineLevel="1" x14ac:dyDescent="0.25">
      <c r="A694" s="169"/>
      <c r="B694" s="118" t="s">
        <v>2161</v>
      </c>
      <c r="C694" s="112">
        <v>2019</v>
      </c>
      <c r="D694" s="113">
        <v>0.4</v>
      </c>
      <c r="E694" s="113">
        <v>63</v>
      </c>
      <c r="F694" s="113">
        <v>5</v>
      </c>
      <c r="G694" s="113">
        <v>126.88544</v>
      </c>
    </row>
    <row r="695" spans="1:7" s="196" customFormat="1" outlineLevel="1" x14ac:dyDescent="0.25">
      <c r="A695" s="169"/>
      <c r="B695" s="118" t="s">
        <v>2162</v>
      </c>
      <c r="C695" s="112">
        <v>2019</v>
      </c>
      <c r="D695" s="113">
        <v>10</v>
      </c>
      <c r="E695" s="113">
        <v>1340</v>
      </c>
      <c r="F695" s="113">
        <v>15</v>
      </c>
      <c r="G695" s="113">
        <v>2509.7272200000002</v>
      </c>
    </row>
    <row r="696" spans="1:7" s="196" customFormat="1" outlineLevel="1" x14ac:dyDescent="0.25">
      <c r="A696" s="169"/>
      <c r="B696" s="118" t="s">
        <v>2163</v>
      </c>
      <c r="C696" s="112">
        <v>2019</v>
      </c>
      <c r="D696" s="113">
        <v>0.4</v>
      </c>
      <c r="E696" s="113">
        <v>580</v>
      </c>
      <c r="F696" s="113">
        <v>15</v>
      </c>
      <c r="G696" s="113">
        <v>868.13629000000003</v>
      </c>
    </row>
    <row r="697" spans="1:7" s="196" customFormat="1" outlineLevel="1" x14ac:dyDescent="0.25">
      <c r="A697" s="169"/>
      <c r="B697" s="118" t="s">
        <v>2164</v>
      </c>
      <c r="C697" s="112">
        <v>2019</v>
      </c>
      <c r="D697" s="113">
        <v>0.4</v>
      </c>
      <c r="E697" s="113">
        <v>550</v>
      </c>
      <c r="F697" s="113">
        <v>15</v>
      </c>
      <c r="G697" s="113">
        <v>538.76341000000002</v>
      </c>
    </row>
    <row r="698" spans="1:7" s="196" customFormat="1" outlineLevel="1" x14ac:dyDescent="0.25">
      <c r="A698" s="169"/>
      <c r="B698" s="118" t="s">
        <v>2165</v>
      </c>
      <c r="C698" s="112">
        <v>2019</v>
      </c>
      <c r="D698" s="113">
        <v>0.4</v>
      </c>
      <c r="E698" s="113">
        <v>118</v>
      </c>
      <c r="F698" s="113">
        <v>15</v>
      </c>
      <c r="G698" s="113">
        <v>175.97828000000001</v>
      </c>
    </row>
    <row r="699" spans="1:7" s="196" customFormat="1" outlineLevel="1" x14ac:dyDescent="0.25">
      <c r="A699" s="169"/>
      <c r="B699" s="118" t="s">
        <v>2166</v>
      </c>
      <c r="C699" s="112">
        <v>2019</v>
      </c>
      <c r="D699" s="113">
        <v>0.4</v>
      </c>
      <c r="E699" s="113">
        <v>40</v>
      </c>
      <c r="F699" s="113">
        <v>15</v>
      </c>
      <c r="G699" s="113">
        <v>114.21575</v>
      </c>
    </row>
    <row r="700" spans="1:7" s="196" customFormat="1" outlineLevel="1" x14ac:dyDescent="0.25">
      <c r="A700" s="169"/>
      <c r="B700" s="118" t="s">
        <v>2167</v>
      </c>
      <c r="C700" s="112">
        <v>2019</v>
      </c>
      <c r="D700" s="113">
        <v>0.4</v>
      </c>
      <c r="E700" s="113">
        <v>15</v>
      </c>
      <c r="F700" s="113">
        <v>15</v>
      </c>
      <c r="G700" s="113">
        <v>91.981300000000005</v>
      </c>
    </row>
    <row r="701" spans="1:7" s="196" customFormat="1" outlineLevel="1" x14ac:dyDescent="0.25">
      <c r="A701" s="169"/>
      <c r="B701" s="118" t="s">
        <v>2168</v>
      </c>
      <c r="C701" s="112">
        <v>2019</v>
      </c>
      <c r="D701" s="113">
        <v>0.4</v>
      </c>
      <c r="E701" s="113">
        <v>63</v>
      </c>
      <c r="F701" s="113">
        <v>15</v>
      </c>
      <c r="G701" s="113">
        <v>130.00591</v>
      </c>
    </row>
    <row r="702" spans="1:7" s="196" customFormat="1" outlineLevel="1" x14ac:dyDescent="0.25">
      <c r="A702" s="169"/>
      <c r="B702" s="118" t="s">
        <v>2169</v>
      </c>
      <c r="C702" s="112">
        <v>2019</v>
      </c>
      <c r="D702" s="113">
        <v>0.4</v>
      </c>
      <c r="E702" s="113">
        <v>28</v>
      </c>
      <c r="F702" s="113">
        <v>15</v>
      </c>
      <c r="G702" s="113">
        <v>61.341610000000003</v>
      </c>
    </row>
    <row r="703" spans="1:7" s="196" customFormat="1" outlineLevel="1" x14ac:dyDescent="0.25">
      <c r="A703" s="169"/>
      <c r="B703" s="118" t="s">
        <v>2170</v>
      </c>
      <c r="C703" s="112">
        <v>2019</v>
      </c>
      <c r="D703" s="113">
        <v>0.4</v>
      </c>
      <c r="E703" s="113">
        <v>126</v>
      </c>
      <c r="F703" s="113">
        <v>15</v>
      </c>
      <c r="G703" s="113">
        <v>183.72709</v>
      </c>
    </row>
    <row r="704" spans="1:7" s="196" customFormat="1" outlineLevel="1" x14ac:dyDescent="0.25">
      <c r="A704" s="169"/>
      <c r="B704" s="118" t="s">
        <v>2171</v>
      </c>
      <c r="C704" s="112">
        <v>2019</v>
      </c>
      <c r="D704" s="113">
        <v>10</v>
      </c>
      <c r="E704" s="113">
        <v>606</v>
      </c>
      <c r="F704" s="113">
        <v>104</v>
      </c>
      <c r="G704" s="113">
        <v>170.22638000000001</v>
      </c>
    </row>
    <row r="705" spans="1:7" outlineLevel="1" x14ac:dyDescent="0.25">
      <c r="A705" s="169"/>
      <c r="B705" s="118"/>
      <c r="C705" s="121"/>
      <c r="D705" s="119"/>
      <c r="E705" s="113"/>
      <c r="F705" s="113"/>
      <c r="G705" s="113"/>
    </row>
    <row r="706" spans="1:7" outlineLevel="1" x14ac:dyDescent="0.25">
      <c r="A706" s="169"/>
      <c r="B706" s="118"/>
      <c r="C706" s="121"/>
      <c r="D706" s="119"/>
      <c r="E706" s="113"/>
      <c r="F706" s="113"/>
      <c r="G706" s="113"/>
    </row>
    <row r="707" spans="1:7" outlineLevel="1" x14ac:dyDescent="0.25">
      <c r="A707" s="169"/>
      <c r="B707" s="118"/>
      <c r="C707" s="121"/>
      <c r="D707" s="119"/>
      <c r="E707" s="113"/>
      <c r="F707" s="113"/>
      <c r="G707" s="113"/>
    </row>
    <row r="708" spans="1:7" outlineLevel="1" x14ac:dyDescent="0.25">
      <c r="A708" s="169"/>
      <c r="B708" s="118"/>
      <c r="C708" s="121"/>
      <c r="D708" s="119"/>
      <c r="E708" s="113"/>
      <c r="F708" s="113"/>
      <c r="G708" s="113"/>
    </row>
    <row r="709" spans="1:7" outlineLevel="1" x14ac:dyDescent="0.25">
      <c r="A709" s="169"/>
      <c r="B709" s="118"/>
      <c r="C709" s="121"/>
      <c r="D709" s="119"/>
      <c r="E709" s="113"/>
      <c r="F709" s="113"/>
      <c r="G709" s="113"/>
    </row>
    <row r="710" spans="1:7" outlineLevel="1" x14ac:dyDescent="0.25">
      <c r="A710" s="169"/>
      <c r="B710" s="118"/>
      <c r="C710" s="121"/>
      <c r="D710" s="119"/>
      <c r="E710" s="113"/>
      <c r="F710" s="113"/>
      <c r="G710" s="113"/>
    </row>
    <row r="711" spans="1:7" outlineLevel="1" x14ac:dyDescent="0.25">
      <c r="A711" s="169"/>
      <c r="B711" s="118"/>
      <c r="C711" s="121"/>
      <c r="D711" s="119"/>
      <c r="E711" s="113"/>
      <c r="F711" s="113"/>
      <c r="G711" s="113"/>
    </row>
    <row r="712" spans="1:7" outlineLevel="1" x14ac:dyDescent="0.25">
      <c r="A712" s="169"/>
      <c r="B712" s="118"/>
      <c r="C712" s="121"/>
      <c r="D712" s="119"/>
      <c r="E712" s="113"/>
      <c r="F712" s="113"/>
      <c r="G712" s="113"/>
    </row>
    <row r="713" spans="1:7" outlineLevel="1" x14ac:dyDescent="0.25">
      <c r="A713" s="169"/>
      <c r="B713" s="118"/>
      <c r="C713" s="121"/>
      <c r="D713" s="119"/>
      <c r="E713" s="113"/>
      <c r="F713" s="113"/>
      <c r="G713" s="113"/>
    </row>
    <row r="714" spans="1:7" outlineLevel="1" x14ac:dyDescent="0.25">
      <c r="A714" s="169"/>
      <c r="B714" s="118"/>
      <c r="C714" s="121"/>
      <c r="D714" s="119"/>
      <c r="E714" s="113"/>
      <c r="F714" s="113"/>
      <c r="G714" s="113"/>
    </row>
    <row r="715" spans="1:7" outlineLevel="1" x14ac:dyDescent="0.25">
      <c r="A715" s="169"/>
      <c r="B715" s="118"/>
      <c r="C715" s="121"/>
      <c r="D715" s="119"/>
      <c r="E715" s="113"/>
      <c r="F715" s="113"/>
      <c r="G715" s="113"/>
    </row>
    <row r="716" spans="1:7" outlineLevel="1" x14ac:dyDescent="0.25">
      <c r="A716" s="169"/>
      <c r="B716" s="118"/>
      <c r="C716" s="121"/>
      <c r="D716" s="119"/>
      <c r="E716" s="113"/>
      <c r="F716" s="113"/>
      <c r="G716" s="113"/>
    </row>
    <row r="717" spans="1:7" outlineLevel="1" x14ac:dyDescent="0.25">
      <c r="A717" s="169"/>
      <c r="B717" s="118"/>
      <c r="C717" s="121"/>
      <c r="D717" s="119"/>
      <c r="E717" s="113"/>
      <c r="F717" s="113"/>
      <c r="G717" s="113"/>
    </row>
    <row r="718" spans="1:7" outlineLevel="1" x14ac:dyDescent="0.25">
      <c r="A718" s="169"/>
      <c r="B718" s="118"/>
      <c r="C718" s="121"/>
      <c r="D718" s="119"/>
      <c r="E718" s="113"/>
      <c r="F718" s="113"/>
      <c r="G718" s="113"/>
    </row>
    <row r="719" spans="1:7" outlineLevel="1" x14ac:dyDescent="0.25">
      <c r="A719" s="169"/>
      <c r="B719" s="118"/>
      <c r="C719" s="121"/>
      <c r="D719" s="119"/>
      <c r="E719" s="113"/>
      <c r="F719" s="113"/>
      <c r="G719" s="113"/>
    </row>
    <row r="720" spans="1:7" outlineLevel="1" x14ac:dyDescent="0.25">
      <c r="A720" s="169"/>
      <c r="B720" s="118"/>
      <c r="C720" s="121"/>
      <c r="D720" s="119"/>
      <c r="E720" s="113"/>
      <c r="F720" s="113"/>
      <c r="G720" s="113"/>
    </row>
    <row r="721" spans="1:7" outlineLevel="1" x14ac:dyDescent="0.25">
      <c r="A721" s="169"/>
      <c r="B721" s="118"/>
      <c r="C721" s="121"/>
      <c r="D721" s="119"/>
      <c r="E721" s="113"/>
      <c r="F721" s="113"/>
      <c r="G721" s="113"/>
    </row>
    <row r="722" spans="1:7" outlineLevel="1" x14ac:dyDescent="0.25">
      <c r="A722" s="169"/>
      <c r="B722" s="118"/>
      <c r="C722" s="121"/>
      <c r="D722" s="119"/>
      <c r="E722" s="113"/>
      <c r="F722" s="113"/>
      <c r="G722" s="113"/>
    </row>
    <row r="723" spans="1:7" outlineLevel="1" x14ac:dyDescent="0.25">
      <c r="A723" s="169"/>
      <c r="B723" s="118"/>
      <c r="C723" s="121"/>
      <c r="D723" s="119"/>
      <c r="E723" s="113"/>
      <c r="F723" s="113"/>
      <c r="G723" s="113"/>
    </row>
    <row r="724" spans="1:7" outlineLevel="1" x14ac:dyDescent="0.25">
      <c r="A724" s="169"/>
      <c r="B724" s="118"/>
      <c r="C724" s="121"/>
      <c r="D724" s="119"/>
      <c r="E724" s="113"/>
      <c r="F724" s="113"/>
      <c r="G724" s="113"/>
    </row>
    <row r="725" spans="1:7" outlineLevel="1" x14ac:dyDescent="0.25">
      <c r="A725" s="169"/>
      <c r="B725" s="118"/>
      <c r="C725" s="121"/>
      <c r="D725" s="119"/>
      <c r="E725" s="113"/>
      <c r="F725" s="113"/>
      <c r="G725" s="113"/>
    </row>
    <row r="726" spans="1:7" outlineLevel="1" x14ac:dyDescent="0.25">
      <c r="A726" s="169"/>
      <c r="B726" s="118"/>
      <c r="C726" s="121"/>
      <c r="D726" s="119"/>
      <c r="E726" s="113"/>
      <c r="F726" s="113"/>
      <c r="G726" s="113"/>
    </row>
    <row r="727" spans="1:7" outlineLevel="1" x14ac:dyDescent="0.25">
      <c r="A727" s="169"/>
      <c r="B727" s="118"/>
      <c r="C727" s="121"/>
      <c r="D727" s="119"/>
      <c r="E727" s="113"/>
      <c r="F727" s="113"/>
      <c r="G727" s="113"/>
    </row>
    <row r="728" spans="1:7" outlineLevel="1" x14ac:dyDescent="0.25">
      <c r="A728" s="169"/>
      <c r="B728" s="118"/>
      <c r="C728" s="121"/>
      <c r="D728" s="119"/>
      <c r="E728" s="113"/>
      <c r="F728" s="113"/>
      <c r="G728" s="113"/>
    </row>
    <row r="729" spans="1:7" outlineLevel="1" x14ac:dyDescent="0.25">
      <c r="A729" s="169"/>
      <c r="B729" s="118"/>
      <c r="C729" s="121"/>
      <c r="D729" s="119"/>
      <c r="E729" s="113"/>
      <c r="F729" s="113"/>
      <c r="G729" s="113"/>
    </row>
    <row r="730" spans="1:7" outlineLevel="1" x14ac:dyDescent="0.25">
      <c r="A730" s="169"/>
      <c r="B730" s="118"/>
      <c r="C730" s="121"/>
      <c r="D730" s="119"/>
      <c r="E730" s="113"/>
      <c r="F730" s="113"/>
      <c r="G730" s="113"/>
    </row>
    <row r="731" spans="1:7" outlineLevel="1" x14ac:dyDescent="0.25">
      <c r="A731" s="169"/>
      <c r="B731" s="118"/>
      <c r="C731" s="121"/>
      <c r="D731" s="119"/>
      <c r="E731" s="113"/>
      <c r="F731" s="113"/>
      <c r="G731" s="113"/>
    </row>
    <row r="732" spans="1:7" outlineLevel="1" x14ac:dyDescent="0.25">
      <c r="A732" s="169"/>
      <c r="B732" s="118"/>
      <c r="C732" s="121"/>
      <c r="D732" s="119"/>
      <c r="E732" s="113"/>
      <c r="F732" s="113"/>
      <c r="G732" s="113"/>
    </row>
    <row r="733" spans="1:7" outlineLevel="1" x14ac:dyDescent="0.25">
      <c r="A733" s="169"/>
      <c r="B733" s="118"/>
      <c r="C733" s="121"/>
      <c r="D733" s="119"/>
      <c r="E733" s="113"/>
      <c r="F733" s="113"/>
      <c r="G733" s="113"/>
    </row>
    <row r="734" spans="1:7" outlineLevel="1" x14ac:dyDescent="0.25">
      <c r="A734" s="169"/>
      <c r="B734" s="118"/>
      <c r="C734" s="121"/>
      <c r="D734" s="119"/>
      <c r="E734" s="113"/>
      <c r="F734" s="113"/>
      <c r="G734" s="113"/>
    </row>
    <row r="735" spans="1:7" outlineLevel="1" x14ac:dyDescent="0.25">
      <c r="A735" s="169"/>
      <c r="B735" s="118"/>
      <c r="C735" s="121"/>
      <c r="D735" s="119"/>
      <c r="E735" s="113"/>
      <c r="F735" s="113"/>
      <c r="G735" s="113"/>
    </row>
    <row r="736" spans="1:7" outlineLevel="1" x14ac:dyDescent="0.25">
      <c r="A736" s="169"/>
      <c r="B736" s="118"/>
      <c r="C736" s="121"/>
      <c r="D736" s="119"/>
      <c r="E736" s="113"/>
      <c r="F736" s="113"/>
      <c r="G736" s="113"/>
    </row>
    <row r="737" spans="1:7" outlineLevel="1" x14ac:dyDescent="0.25">
      <c r="A737" s="169"/>
      <c r="B737" s="118"/>
      <c r="C737" s="121"/>
      <c r="D737" s="119"/>
      <c r="E737" s="113"/>
      <c r="F737" s="113"/>
      <c r="G737" s="113"/>
    </row>
    <row r="738" spans="1:7" outlineLevel="1" x14ac:dyDescent="0.25">
      <c r="A738" s="169"/>
      <c r="B738" s="118"/>
      <c r="C738" s="121"/>
      <c r="D738" s="119"/>
      <c r="E738" s="113"/>
      <c r="F738" s="113"/>
      <c r="G738" s="113"/>
    </row>
    <row r="739" spans="1:7" outlineLevel="1" x14ac:dyDescent="0.25">
      <c r="A739" s="169"/>
      <c r="B739" s="118"/>
      <c r="C739" s="121"/>
      <c r="D739" s="119"/>
      <c r="E739" s="113"/>
      <c r="F739" s="113"/>
      <c r="G739" s="113"/>
    </row>
    <row r="740" spans="1:7" outlineLevel="1" x14ac:dyDescent="0.25">
      <c r="A740" s="169"/>
      <c r="B740" s="118"/>
      <c r="C740" s="121"/>
      <c r="D740" s="119"/>
      <c r="E740" s="113"/>
      <c r="F740" s="113"/>
      <c r="G740" s="113"/>
    </row>
    <row r="741" spans="1:7" outlineLevel="1" x14ac:dyDescent="0.25">
      <c r="A741" s="169"/>
      <c r="B741" s="118"/>
      <c r="C741" s="121"/>
      <c r="D741" s="119"/>
      <c r="E741" s="113"/>
      <c r="F741" s="113"/>
      <c r="G741" s="113"/>
    </row>
    <row r="742" spans="1:7" outlineLevel="1" x14ac:dyDescent="0.25">
      <c r="A742" s="169"/>
      <c r="B742" s="118"/>
      <c r="C742" s="121"/>
      <c r="D742" s="119"/>
      <c r="E742" s="113"/>
      <c r="F742" s="113"/>
      <c r="G742" s="113"/>
    </row>
    <row r="743" spans="1:7" outlineLevel="1" x14ac:dyDescent="0.25">
      <c r="A743" s="169"/>
      <c r="B743" s="118"/>
      <c r="C743" s="121"/>
      <c r="D743" s="119"/>
      <c r="E743" s="113"/>
      <c r="F743" s="113"/>
      <c r="G743" s="113"/>
    </row>
    <row r="744" spans="1:7" outlineLevel="1" x14ac:dyDescent="0.25">
      <c r="A744" s="169"/>
      <c r="B744" s="118"/>
      <c r="C744" s="121"/>
      <c r="D744" s="119"/>
      <c r="E744" s="113"/>
      <c r="F744" s="113"/>
      <c r="G744" s="113"/>
    </row>
    <row r="745" spans="1:7" outlineLevel="1" x14ac:dyDescent="0.25">
      <c r="A745" s="169"/>
      <c r="B745" s="118"/>
      <c r="C745" s="121"/>
      <c r="D745" s="119"/>
      <c r="E745" s="113"/>
      <c r="F745" s="113"/>
      <c r="G745" s="113"/>
    </row>
    <row r="746" spans="1:7" outlineLevel="1" x14ac:dyDescent="0.25">
      <c r="A746" s="169"/>
      <c r="B746" s="118"/>
      <c r="C746" s="121"/>
      <c r="D746" s="119"/>
      <c r="E746" s="113"/>
      <c r="F746" s="113"/>
      <c r="G746" s="113"/>
    </row>
    <row r="747" spans="1:7" outlineLevel="1" x14ac:dyDescent="0.25">
      <c r="A747" s="169"/>
      <c r="B747" s="118"/>
      <c r="C747" s="121"/>
      <c r="D747" s="119"/>
      <c r="E747" s="113"/>
      <c r="F747" s="113"/>
      <c r="G747" s="113"/>
    </row>
    <row r="748" spans="1:7" outlineLevel="1" x14ac:dyDescent="0.25">
      <c r="A748" s="169"/>
      <c r="B748" s="118"/>
      <c r="C748" s="121"/>
      <c r="D748" s="119"/>
      <c r="E748" s="113"/>
      <c r="F748" s="113"/>
      <c r="G748" s="113"/>
    </row>
    <row r="749" spans="1:7" outlineLevel="1" x14ac:dyDescent="0.25">
      <c r="A749" s="169"/>
      <c r="B749" s="118"/>
      <c r="C749" s="121"/>
      <c r="D749" s="119"/>
      <c r="E749" s="113"/>
      <c r="F749" s="113"/>
      <c r="G749" s="113"/>
    </row>
    <row r="750" spans="1:7" outlineLevel="1" x14ac:dyDescent="0.25">
      <c r="A750" s="169"/>
      <c r="B750" s="118"/>
      <c r="C750" s="121"/>
      <c r="D750" s="119"/>
      <c r="E750" s="113"/>
      <c r="F750" s="113"/>
      <c r="G750" s="113"/>
    </row>
    <row r="751" spans="1:7" outlineLevel="1" x14ac:dyDescent="0.25">
      <c r="A751" s="169"/>
      <c r="B751" s="118"/>
      <c r="C751" s="121"/>
      <c r="D751" s="119"/>
      <c r="E751" s="113"/>
      <c r="F751" s="113"/>
      <c r="G751" s="113"/>
    </row>
    <row r="752" spans="1:7" outlineLevel="1" x14ac:dyDescent="0.25">
      <c r="A752" s="169"/>
      <c r="B752" s="118"/>
      <c r="C752" s="121"/>
      <c r="D752" s="119"/>
      <c r="E752" s="113"/>
      <c r="F752" s="113"/>
      <c r="G752" s="113"/>
    </row>
    <row r="753" spans="1:7" outlineLevel="1" x14ac:dyDescent="0.25">
      <c r="A753" s="169"/>
      <c r="B753" s="118"/>
      <c r="C753" s="121"/>
      <c r="D753" s="119"/>
      <c r="E753" s="113"/>
      <c r="F753" s="113"/>
      <c r="G753" s="113"/>
    </row>
    <row r="754" spans="1:7" outlineLevel="1" x14ac:dyDescent="0.25">
      <c r="A754" s="169"/>
      <c r="B754" s="118"/>
      <c r="C754" s="121"/>
      <c r="D754" s="119"/>
      <c r="E754" s="113"/>
      <c r="F754" s="113"/>
      <c r="G754" s="113"/>
    </row>
    <row r="755" spans="1:7" outlineLevel="1" x14ac:dyDescent="0.25">
      <c r="A755" s="169"/>
      <c r="B755" s="118"/>
      <c r="C755" s="121"/>
      <c r="D755" s="119"/>
      <c r="E755" s="113"/>
      <c r="F755" s="113"/>
      <c r="G755" s="113"/>
    </row>
    <row r="756" spans="1:7" outlineLevel="1" x14ac:dyDescent="0.25">
      <c r="A756" s="169"/>
      <c r="B756" s="118"/>
      <c r="C756" s="121"/>
      <c r="D756" s="119"/>
      <c r="E756" s="113"/>
      <c r="F756" s="113"/>
      <c r="G756" s="113"/>
    </row>
    <row r="757" spans="1:7" outlineLevel="1" x14ac:dyDescent="0.25">
      <c r="A757" s="169"/>
      <c r="B757" s="118"/>
      <c r="C757" s="121"/>
      <c r="D757" s="119"/>
      <c r="E757" s="113"/>
      <c r="F757" s="113"/>
      <c r="G757" s="113"/>
    </row>
    <row r="758" spans="1:7" outlineLevel="1" x14ac:dyDescent="0.25">
      <c r="A758" s="169"/>
      <c r="B758" s="118"/>
      <c r="C758" s="121"/>
      <c r="D758" s="119"/>
      <c r="E758" s="113"/>
      <c r="F758" s="113"/>
      <c r="G758" s="113"/>
    </row>
    <row r="759" spans="1:7" outlineLevel="1" x14ac:dyDescent="0.25">
      <c r="A759" s="169"/>
      <c r="B759" s="118"/>
      <c r="C759" s="121"/>
      <c r="D759" s="119"/>
      <c r="E759" s="113"/>
      <c r="F759" s="113"/>
      <c r="G759" s="113"/>
    </row>
    <row r="760" spans="1:7" outlineLevel="1" x14ac:dyDescent="0.25">
      <c r="A760" s="169"/>
      <c r="B760" s="118"/>
      <c r="C760" s="121"/>
      <c r="D760" s="119"/>
      <c r="E760" s="113"/>
      <c r="F760" s="113"/>
      <c r="G760" s="113"/>
    </row>
    <row r="761" spans="1:7" outlineLevel="1" x14ac:dyDescent="0.25">
      <c r="A761" s="169"/>
      <c r="B761" s="118"/>
      <c r="C761" s="121"/>
      <c r="D761" s="119"/>
      <c r="E761" s="113"/>
      <c r="F761" s="113"/>
      <c r="G761" s="113"/>
    </row>
    <row r="762" spans="1:7" outlineLevel="1" x14ac:dyDescent="0.25">
      <c r="A762" s="169"/>
      <c r="B762" s="118"/>
      <c r="C762" s="121"/>
      <c r="D762" s="119"/>
      <c r="E762" s="113"/>
      <c r="F762" s="113"/>
      <c r="G762" s="113"/>
    </row>
    <row r="763" spans="1:7" outlineLevel="1" x14ac:dyDescent="0.25">
      <c r="A763" s="169"/>
      <c r="B763" s="118"/>
      <c r="C763" s="121"/>
      <c r="D763" s="119"/>
      <c r="E763" s="113"/>
      <c r="F763" s="113"/>
      <c r="G763" s="113"/>
    </row>
    <row r="764" spans="1:7" outlineLevel="1" x14ac:dyDescent="0.25">
      <c r="A764" s="169"/>
      <c r="B764" s="118"/>
      <c r="C764" s="121"/>
      <c r="D764" s="119"/>
      <c r="E764" s="113"/>
      <c r="F764" s="113"/>
      <c r="G764" s="113"/>
    </row>
    <row r="765" spans="1:7" outlineLevel="1" x14ac:dyDescent="0.25">
      <c r="A765" s="169"/>
      <c r="B765" s="118"/>
      <c r="C765" s="121"/>
      <c r="D765" s="119"/>
      <c r="E765" s="113"/>
      <c r="F765" s="113"/>
      <c r="G765" s="113"/>
    </row>
    <row r="766" spans="1:7" outlineLevel="1" x14ac:dyDescent="0.25">
      <c r="A766" s="169"/>
      <c r="B766" s="118"/>
      <c r="C766" s="121"/>
      <c r="D766" s="119"/>
      <c r="E766" s="113"/>
      <c r="F766" s="113"/>
      <c r="G766" s="113"/>
    </row>
    <row r="767" spans="1:7" outlineLevel="1" x14ac:dyDescent="0.25">
      <c r="A767" s="169"/>
      <c r="B767" s="118"/>
      <c r="C767" s="121"/>
      <c r="D767" s="119"/>
      <c r="E767" s="113"/>
      <c r="F767" s="113"/>
      <c r="G767" s="113"/>
    </row>
    <row r="768" spans="1:7" outlineLevel="1" x14ac:dyDescent="0.25">
      <c r="A768" s="169"/>
      <c r="B768" s="118"/>
      <c r="C768" s="121"/>
      <c r="D768" s="119"/>
      <c r="E768" s="113"/>
      <c r="F768" s="113"/>
      <c r="G768" s="113"/>
    </row>
    <row r="769" spans="1:7" outlineLevel="1" x14ac:dyDescent="0.25">
      <c r="A769" s="169"/>
      <c r="B769" s="118"/>
      <c r="C769" s="121"/>
      <c r="D769" s="119"/>
      <c r="E769" s="113"/>
      <c r="F769" s="113"/>
      <c r="G769" s="113"/>
    </row>
    <row r="770" spans="1:7" outlineLevel="1" x14ac:dyDescent="0.25">
      <c r="A770" s="169"/>
      <c r="B770" s="118"/>
      <c r="C770" s="121"/>
      <c r="D770" s="119"/>
      <c r="E770" s="113"/>
      <c r="F770" s="113"/>
      <c r="G770" s="113"/>
    </row>
    <row r="771" spans="1:7" outlineLevel="1" x14ac:dyDescent="0.25">
      <c r="A771" s="169"/>
      <c r="B771" s="118"/>
      <c r="C771" s="121"/>
      <c r="D771" s="119"/>
      <c r="E771" s="113"/>
      <c r="F771" s="113"/>
      <c r="G771" s="113"/>
    </row>
    <row r="772" spans="1:7" outlineLevel="1" x14ac:dyDescent="0.25">
      <c r="A772" s="169"/>
      <c r="B772" s="118"/>
      <c r="C772" s="121"/>
      <c r="D772" s="119"/>
      <c r="E772" s="113"/>
      <c r="F772" s="113"/>
      <c r="G772" s="113"/>
    </row>
    <row r="773" spans="1:7" outlineLevel="1" x14ac:dyDescent="0.25">
      <c r="A773" s="169"/>
      <c r="B773" s="118"/>
      <c r="C773" s="121"/>
      <c r="D773" s="119"/>
      <c r="E773" s="113"/>
      <c r="F773" s="113"/>
      <c r="G773" s="113"/>
    </row>
    <row r="774" spans="1:7" outlineLevel="1" x14ac:dyDescent="0.25">
      <c r="A774" s="169"/>
      <c r="B774" s="118"/>
      <c r="C774" s="121"/>
      <c r="D774" s="119"/>
      <c r="E774" s="113"/>
      <c r="F774" s="113"/>
      <c r="G774" s="113"/>
    </row>
    <row r="775" spans="1:7" outlineLevel="1" x14ac:dyDescent="0.25">
      <c r="A775" s="169"/>
      <c r="B775" s="118"/>
      <c r="C775" s="121"/>
      <c r="D775" s="119"/>
      <c r="E775" s="113"/>
      <c r="F775" s="113"/>
      <c r="G775" s="113"/>
    </row>
    <row r="776" spans="1:7" outlineLevel="1" x14ac:dyDescent="0.25">
      <c r="A776" s="169"/>
      <c r="B776" s="118"/>
      <c r="C776" s="121"/>
      <c r="D776" s="119"/>
      <c r="E776" s="113"/>
      <c r="F776" s="113"/>
      <c r="G776" s="113"/>
    </row>
    <row r="777" spans="1:7" outlineLevel="1" x14ac:dyDescent="0.25">
      <c r="A777" s="169"/>
      <c r="B777" s="118"/>
      <c r="C777" s="121"/>
      <c r="D777" s="119"/>
      <c r="E777" s="113"/>
      <c r="F777" s="113"/>
      <c r="G777" s="113"/>
    </row>
    <row r="778" spans="1:7" outlineLevel="1" x14ac:dyDescent="0.25">
      <c r="A778" s="169"/>
      <c r="B778" s="118"/>
      <c r="C778" s="121"/>
      <c r="D778" s="119"/>
      <c r="E778" s="113"/>
      <c r="F778" s="113"/>
      <c r="G778" s="113"/>
    </row>
    <row r="779" spans="1:7" outlineLevel="1" x14ac:dyDescent="0.25">
      <c r="A779" s="169"/>
      <c r="B779" s="118"/>
      <c r="C779" s="121"/>
      <c r="D779" s="119"/>
      <c r="E779" s="113"/>
      <c r="F779" s="113"/>
      <c r="G779" s="113"/>
    </row>
    <row r="780" spans="1:7" outlineLevel="1" x14ac:dyDescent="0.25">
      <c r="A780" s="169"/>
      <c r="B780" s="118"/>
      <c r="C780" s="121"/>
      <c r="D780" s="119"/>
      <c r="E780" s="113"/>
      <c r="F780" s="113"/>
      <c r="G780" s="113"/>
    </row>
    <row r="781" spans="1:7" outlineLevel="1" x14ac:dyDescent="0.25">
      <c r="A781" s="169"/>
      <c r="B781" s="118"/>
      <c r="C781" s="121"/>
      <c r="D781" s="119"/>
      <c r="E781" s="113"/>
      <c r="F781" s="113"/>
      <c r="G781" s="113"/>
    </row>
    <row r="782" spans="1:7" outlineLevel="1" x14ac:dyDescent="0.25">
      <c r="A782" s="169"/>
      <c r="B782" s="118"/>
      <c r="C782" s="121"/>
      <c r="D782" s="119"/>
      <c r="E782" s="113"/>
      <c r="F782" s="113"/>
      <c r="G782" s="113"/>
    </row>
    <row r="783" spans="1:7" outlineLevel="1" x14ac:dyDescent="0.25">
      <c r="A783" s="169"/>
      <c r="B783" s="118"/>
      <c r="C783" s="121"/>
      <c r="D783" s="119"/>
      <c r="E783" s="113"/>
      <c r="F783" s="113"/>
      <c r="G783" s="113"/>
    </row>
    <row r="784" spans="1:7" outlineLevel="1" x14ac:dyDescent="0.25">
      <c r="A784" s="169"/>
      <c r="B784" s="118"/>
      <c r="C784" s="121"/>
      <c r="D784" s="119"/>
      <c r="E784" s="113"/>
      <c r="F784" s="113"/>
      <c r="G784" s="113"/>
    </row>
    <row r="785" spans="1:7" outlineLevel="1" x14ac:dyDescent="0.25">
      <c r="A785" s="169"/>
      <c r="B785" s="118"/>
      <c r="C785" s="121"/>
      <c r="D785" s="119"/>
      <c r="E785" s="113"/>
      <c r="F785" s="113"/>
      <c r="G785" s="113"/>
    </row>
    <row r="786" spans="1:7" outlineLevel="1" x14ac:dyDescent="0.25">
      <c r="A786" s="169"/>
      <c r="B786" s="118"/>
      <c r="C786" s="121"/>
      <c r="D786" s="119"/>
      <c r="E786" s="113"/>
      <c r="F786" s="113"/>
      <c r="G786" s="113"/>
    </row>
    <row r="787" spans="1:7" outlineLevel="1" x14ac:dyDescent="0.25">
      <c r="A787" s="169"/>
      <c r="B787" s="118"/>
      <c r="C787" s="121"/>
      <c r="D787" s="119"/>
      <c r="E787" s="113"/>
      <c r="F787" s="113"/>
      <c r="G787" s="113"/>
    </row>
    <row r="788" spans="1:7" outlineLevel="1" x14ac:dyDescent="0.25">
      <c r="A788" s="169"/>
      <c r="B788" s="118"/>
      <c r="C788" s="121"/>
      <c r="D788" s="119"/>
      <c r="E788" s="113"/>
      <c r="F788" s="113"/>
      <c r="G788" s="113"/>
    </row>
    <row r="789" spans="1:7" outlineLevel="1" x14ac:dyDescent="0.25">
      <c r="A789" s="169"/>
      <c r="B789" s="118"/>
      <c r="C789" s="121"/>
      <c r="D789" s="119"/>
      <c r="E789" s="113"/>
      <c r="F789" s="113"/>
      <c r="G789" s="121"/>
    </row>
    <row r="790" spans="1:7" outlineLevel="1" x14ac:dyDescent="0.25">
      <c r="A790" s="169"/>
      <c r="B790" s="118"/>
      <c r="C790" s="121"/>
      <c r="D790" s="119"/>
      <c r="E790" s="113"/>
      <c r="F790" s="113"/>
      <c r="G790" s="121"/>
    </row>
    <row r="791" spans="1:7" outlineLevel="1" x14ac:dyDescent="0.25">
      <c r="A791" s="169"/>
      <c r="B791" s="118"/>
      <c r="C791" s="121"/>
      <c r="D791" s="119"/>
      <c r="E791" s="113"/>
      <c r="F791" s="113"/>
      <c r="G791" s="113"/>
    </row>
    <row r="792" spans="1:7" outlineLevel="1" x14ac:dyDescent="0.25">
      <c r="A792" s="169"/>
      <c r="B792" s="118"/>
      <c r="C792" s="121"/>
      <c r="D792" s="119"/>
      <c r="E792" s="113"/>
      <c r="F792" s="113"/>
      <c r="G792" s="113"/>
    </row>
    <row r="793" spans="1:7" s="196" customFormat="1" outlineLevel="1" x14ac:dyDescent="0.25">
      <c r="A793" s="120"/>
      <c r="B793" s="118" t="s">
        <v>2177</v>
      </c>
      <c r="C793" s="112">
        <v>2017</v>
      </c>
      <c r="D793" s="113">
        <v>10</v>
      </c>
      <c r="E793" s="113">
        <v>4683</v>
      </c>
      <c r="F793" s="113">
        <v>15</v>
      </c>
      <c r="G793" s="113">
        <v>3492.3219899999999</v>
      </c>
    </row>
    <row r="794" spans="1:7" s="196" customFormat="1" outlineLevel="1" x14ac:dyDescent="0.25">
      <c r="A794" s="120"/>
      <c r="B794" s="118" t="s">
        <v>2178</v>
      </c>
      <c r="C794" s="112">
        <v>2017</v>
      </c>
      <c r="D794" s="113">
        <v>10</v>
      </c>
      <c r="E794" s="113">
        <v>17</v>
      </c>
      <c r="F794" s="113">
        <v>15</v>
      </c>
      <c r="G794" s="113">
        <v>69.832030000000003</v>
      </c>
    </row>
    <row r="795" spans="1:7" s="196" customFormat="1" outlineLevel="1" x14ac:dyDescent="0.25">
      <c r="A795" s="120"/>
      <c r="B795" s="118" t="s">
        <v>2179</v>
      </c>
      <c r="C795" s="112">
        <v>2017</v>
      </c>
      <c r="D795" s="113">
        <v>6</v>
      </c>
      <c r="E795" s="113">
        <v>951</v>
      </c>
      <c r="F795" s="113">
        <v>15</v>
      </c>
      <c r="G795" s="113">
        <v>1025.70271</v>
      </c>
    </row>
    <row r="796" spans="1:7" s="196" customFormat="1" outlineLevel="1" x14ac:dyDescent="0.25">
      <c r="A796" s="120"/>
      <c r="B796" s="118" t="s">
        <v>2180</v>
      </c>
      <c r="C796" s="112">
        <v>2017</v>
      </c>
      <c r="D796" s="113">
        <v>10</v>
      </c>
      <c r="E796" s="113">
        <v>16</v>
      </c>
      <c r="F796" s="113">
        <v>15</v>
      </c>
      <c r="G796" s="113">
        <v>482.38096000000002</v>
      </c>
    </row>
    <row r="797" spans="1:7" s="196" customFormat="1" ht="33" outlineLevel="1" x14ac:dyDescent="0.25">
      <c r="A797" s="120"/>
      <c r="B797" s="118" t="s">
        <v>2181</v>
      </c>
      <c r="C797" s="112">
        <v>2017</v>
      </c>
      <c r="D797" s="113">
        <v>10</v>
      </c>
      <c r="E797" s="113">
        <v>5</v>
      </c>
      <c r="F797" s="113">
        <v>15</v>
      </c>
      <c r="G797" s="113">
        <v>1.65872</v>
      </c>
    </row>
    <row r="798" spans="1:7" s="196" customFormat="1" outlineLevel="1" x14ac:dyDescent="0.25">
      <c r="A798" s="120"/>
      <c r="B798" s="118" t="s">
        <v>2182</v>
      </c>
      <c r="C798" s="112">
        <v>2017</v>
      </c>
      <c r="D798" s="113">
        <v>10</v>
      </c>
      <c r="E798" s="113">
        <v>5</v>
      </c>
      <c r="F798" s="113">
        <v>15</v>
      </c>
      <c r="G798" s="113">
        <v>13.44877</v>
      </c>
    </row>
    <row r="799" spans="1:7" s="196" customFormat="1" outlineLevel="1" x14ac:dyDescent="0.25">
      <c r="A799" s="120"/>
      <c r="B799" s="118" t="s">
        <v>2183</v>
      </c>
      <c r="C799" s="112">
        <v>2017</v>
      </c>
      <c r="D799" s="113">
        <v>10</v>
      </c>
      <c r="E799" s="113">
        <v>648</v>
      </c>
      <c r="F799" s="113">
        <v>15</v>
      </c>
      <c r="G799" s="113">
        <v>1043.4127000000001</v>
      </c>
    </row>
    <row r="800" spans="1:7" s="196" customFormat="1" outlineLevel="1" x14ac:dyDescent="0.25">
      <c r="A800" s="120"/>
      <c r="B800" s="118" t="s">
        <v>2184</v>
      </c>
      <c r="C800" s="112">
        <v>2017</v>
      </c>
      <c r="D800" s="113">
        <v>10</v>
      </c>
      <c r="E800" s="113">
        <v>30</v>
      </c>
      <c r="F800" s="113">
        <v>15</v>
      </c>
      <c r="G800" s="113">
        <v>187.08846</v>
      </c>
    </row>
    <row r="801" spans="1:7" s="196" customFormat="1" outlineLevel="1" x14ac:dyDescent="0.25">
      <c r="A801" s="120"/>
      <c r="B801" s="118" t="s">
        <v>2185</v>
      </c>
      <c r="C801" s="112">
        <v>2017</v>
      </c>
      <c r="D801" s="113">
        <v>10</v>
      </c>
      <c r="E801" s="113">
        <v>263</v>
      </c>
      <c r="F801" s="113">
        <v>15</v>
      </c>
      <c r="G801" s="113">
        <v>507.73608999999999</v>
      </c>
    </row>
    <row r="802" spans="1:7" s="196" customFormat="1" outlineLevel="1" x14ac:dyDescent="0.25">
      <c r="A802" s="120"/>
      <c r="B802" s="118" t="s">
        <v>2186</v>
      </c>
      <c r="C802" s="112">
        <v>2017</v>
      </c>
      <c r="D802" s="113">
        <v>10</v>
      </c>
      <c r="E802" s="113">
        <v>120</v>
      </c>
      <c r="F802" s="113">
        <v>15</v>
      </c>
      <c r="G802" s="113">
        <v>114.68222</v>
      </c>
    </row>
    <row r="803" spans="1:7" s="196" customFormat="1" outlineLevel="1" x14ac:dyDescent="0.25">
      <c r="A803" s="120"/>
      <c r="B803" s="118" t="s">
        <v>2187</v>
      </c>
      <c r="C803" s="112">
        <v>2017</v>
      </c>
      <c r="D803" s="113">
        <v>10</v>
      </c>
      <c r="E803" s="113">
        <v>330</v>
      </c>
      <c r="F803" s="113">
        <v>60</v>
      </c>
      <c r="G803" s="113">
        <v>635.01801</v>
      </c>
    </row>
    <row r="804" spans="1:7" s="196" customFormat="1" outlineLevel="1" x14ac:dyDescent="0.25">
      <c r="A804" s="120"/>
      <c r="B804" s="118" t="s">
        <v>2188</v>
      </c>
      <c r="C804" s="112">
        <v>2017</v>
      </c>
      <c r="D804" s="113">
        <v>6</v>
      </c>
      <c r="E804" s="113">
        <v>621</v>
      </c>
      <c r="F804" s="113">
        <v>30</v>
      </c>
      <c r="G804" s="113">
        <v>965.50829999999996</v>
      </c>
    </row>
    <row r="805" spans="1:7" s="196" customFormat="1" outlineLevel="1" x14ac:dyDescent="0.25">
      <c r="A805" s="120"/>
      <c r="B805" s="118" t="s">
        <v>2189</v>
      </c>
      <c r="C805" s="112">
        <v>2017</v>
      </c>
      <c r="D805" s="113">
        <v>10</v>
      </c>
      <c r="E805" s="113">
        <v>531</v>
      </c>
      <c r="F805" s="113">
        <v>30</v>
      </c>
      <c r="G805" s="113">
        <v>711.09864000000005</v>
      </c>
    </row>
    <row r="806" spans="1:7" s="196" customFormat="1" outlineLevel="1" x14ac:dyDescent="0.25">
      <c r="A806" s="120"/>
      <c r="B806" s="118" t="s">
        <v>2190</v>
      </c>
      <c r="C806" s="112">
        <v>2017</v>
      </c>
      <c r="D806" s="113">
        <v>6</v>
      </c>
      <c r="E806" s="113">
        <v>99</v>
      </c>
      <c r="F806" s="113">
        <v>30</v>
      </c>
      <c r="G806" s="113">
        <v>189.58093</v>
      </c>
    </row>
    <row r="807" spans="1:7" s="196" customFormat="1" outlineLevel="1" x14ac:dyDescent="0.25">
      <c r="A807" s="120"/>
      <c r="B807" s="118" t="s">
        <v>2191</v>
      </c>
      <c r="C807" s="112">
        <v>2017</v>
      </c>
      <c r="D807" s="113">
        <v>10</v>
      </c>
      <c r="E807" s="113">
        <v>300</v>
      </c>
      <c r="F807" s="113">
        <v>30</v>
      </c>
      <c r="G807" s="113">
        <v>603.21234000000004</v>
      </c>
    </row>
    <row r="808" spans="1:7" s="196" customFormat="1" outlineLevel="1" x14ac:dyDescent="0.25">
      <c r="A808" s="120"/>
      <c r="B808" s="118" t="s">
        <v>2192</v>
      </c>
      <c r="C808" s="112">
        <v>2017</v>
      </c>
      <c r="D808" s="113">
        <v>10</v>
      </c>
      <c r="E808" s="113">
        <v>4603</v>
      </c>
      <c r="F808" s="113">
        <v>15</v>
      </c>
      <c r="G808" s="113">
        <v>2961.6176300000002</v>
      </c>
    </row>
    <row r="809" spans="1:7" s="196" customFormat="1" outlineLevel="1" x14ac:dyDescent="0.25">
      <c r="A809" s="120"/>
      <c r="B809" s="118" t="s">
        <v>2193</v>
      </c>
      <c r="C809" s="112">
        <v>2017</v>
      </c>
      <c r="D809" s="113">
        <v>10</v>
      </c>
      <c r="E809" s="113">
        <v>2855</v>
      </c>
      <c r="F809" s="113">
        <v>15</v>
      </c>
      <c r="G809" s="113">
        <v>2513.1682999999998</v>
      </c>
    </row>
    <row r="810" spans="1:7" s="196" customFormat="1" outlineLevel="1" x14ac:dyDescent="0.25">
      <c r="A810" s="120"/>
      <c r="B810" s="118" t="s">
        <v>2194</v>
      </c>
      <c r="C810" s="112">
        <v>2017</v>
      </c>
      <c r="D810" s="113">
        <v>10</v>
      </c>
      <c r="E810" s="113">
        <v>10</v>
      </c>
      <c r="F810" s="113">
        <v>30</v>
      </c>
      <c r="G810" s="113">
        <v>43.20722</v>
      </c>
    </row>
    <row r="811" spans="1:7" s="196" customFormat="1" outlineLevel="1" x14ac:dyDescent="0.25">
      <c r="A811" s="120"/>
      <c r="B811" s="118" t="s">
        <v>2195</v>
      </c>
      <c r="C811" s="112">
        <v>2017</v>
      </c>
      <c r="D811" s="113">
        <v>10</v>
      </c>
      <c r="E811" s="113">
        <v>408</v>
      </c>
      <c r="F811" s="113">
        <v>15</v>
      </c>
      <c r="G811" s="113">
        <v>563.92953999999997</v>
      </c>
    </row>
    <row r="812" spans="1:7" s="196" customFormat="1" outlineLevel="1" x14ac:dyDescent="0.25">
      <c r="A812" s="120"/>
      <c r="B812" s="118" t="s">
        <v>2196</v>
      </c>
      <c r="C812" s="112">
        <v>2017</v>
      </c>
      <c r="D812" s="113">
        <v>10</v>
      </c>
      <c r="E812" s="113">
        <v>37</v>
      </c>
      <c r="F812" s="113">
        <v>15</v>
      </c>
      <c r="G812" s="113">
        <v>272.09228999999999</v>
      </c>
    </row>
    <row r="813" spans="1:7" s="196" customFormat="1" outlineLevel="1" x14ac:dyDescent="0.25">
      <c r="A813" s="120"/>
      <c r="B813" s="118" t="s">
        <v>2197</v>
      </c>
      <c r="C813" s="112">
        <v>2017</v>
      </c>
      <c r="D813" s="113">
        <v>10</v>
      </c>
      <c r="E813" s="113">
        <v>480</v>
      </c>
      <c r="F813" s="113">
        <v>45</v>
      </c>
      <c r="G813" s="113">
        <v>326.68687999999997</v>
      </c>
    </row>
    <row r="814" spans="1:7" s="196" customFormat="1" outlineLevel="1" x14ac:dyDescent="0.25">
      <c r="A814" s="120"/>
      <c r="B814" s="118" t="s">
        <v>2198</v>
      </c>
      <c r="C814" s="112">
        <v>2017</v>
      </c>
      <c r="D814" s="113">
        <v>10</v>
      </c>
      <c r="E814" s="113">
        <v>581</v>
      </c>
      <c r="F814" s="113">
        <v>30</v>
      </c>
      <c r="G814" s="113">
        <v>1006.85896</v>
      </c>
    </row>
    <row r="815" spans="1:7" s="196" customFormat="1" outlineLevel="1" x14ac:dyDescent="0.25">
      <c r="A815" s="120"/>
      <c r="B815" s="118" t="s">
        <v>2199</v>
      </c>
      <c r="C815" s="112">
        <v>2017</v>
      </c>
      <c r="D815" s="113">
        <v>10</v>
      </c>
      <c r="E815" s="113">
        <v>128</v>
      </c>
      <c r="F815" s="113">
        <v>30</v>
      </c>
      <c r="G815" s="113">
        <v>495.49851999999998</v>
      </c>
    </row>
    <row r="816" spans="1:7" s="196" customFormat="1" outlineLevel="1" x14ac:dyDescent="0.25">
      <c r="A816" s="120"/>
      <c r="B816" s="118" t="s">
        <v>2200</v>
      </c>
      <c r="C816" s="112">
        <v>2017</v>
      </c>
      <c r="D816" s="113">
        <v>10</v>
      </c>
      <c r="E816" s="113">
        <v>60</v>
      </c>
      <c r="F816" s="113">
        <v>60</v>
      </c>
      <c r="G816" s="113">
        <v>310.66082</v>
      </c>
    </row>
    <row r="817" spans="1:7" s="196" customFormat="1" outlineLevel="1" x14ac:dyDescent="0.25">
      <c r="A817" s="120"/>
      <c r="B817" s="118" t="s">
        <v>2201</v>
      </c>
      <c r="C817" s="112">
        <v>2017</v>
      </c>
      <c r="D817" s="113">
        <v>10</v>
      </c>
      <c r="E817" s="113">
        <v>184</v>
      </c>
      <c r="F817" s="113">
        <v>15</v>
      </c>
      <c r="G817" s="113">
        <v>424.60581000000002</v>
      </c>
    </row>
    <row r="818" spans="1:7" s="196" customFormat="1" outlineLevel="1" x14ac:dyDescent="0.25">
      <c r="A818" s="120"/>
      <c r="B818" s="118" t="s">
        <v>2202</v>
      </c>
      <c r="C818" s="112">
        <v>2017</v>
      </c>
      <c r="D818" s="113">
        <v>10</v>
      </c>
      <c r="E818" s="113">
        <v>2080</v>
      </c>
      <c r="F818" s="113">
        <v>60</v>
      </c>
      <c r="G818" s="113">
        <v>3576.1095500000001</v>
      </c>
    </row>
    <row r="819" spans="1:7" s="196" customFormat="1" outlineLevel="1" x14ac:dyDescent="0.25">
      <c r="A819" s="120"/>
      <c r="B819" s="118" t="s">
        <v>2203</v>
      </c>
      <c r="C819" s="112">
        <v>2017</v>
      </c>
      <c r="D819" s="113">
        <v>10</v>
      </c>
      <c r="E819" s="113">
        <v>3663</v>
      </c>
      <c r="F819" s="113">
        <v>15</v>
      </c>
      <c r="G819" s="113">
        <v>2775.7566900000002</v>
      </c>
    </row>
    <row r="820" spans="1:7" s="196" customFormat="1" outlineLevel="1" x14ac:dyDescent="0.25">
      <c r="A820" s="120"/>
      <c r="B820" s="118" t="s">
        <v>2204</v>
      </c>
      <c r="C820" s="112">
        <v>2017</v>
      </c>
      <c r="D820" s="113">
        <v>10</v>
      </c>
      <c r="E820" s="113">
        <v>556</v>
      </c>
      <c r="F820" s="113">
        <v>15</v>
      </c>
      <c r="G820" s="113">
        <v>556.84087</v>
      </c>
    </row>
    <row r="821" spans="1:7" s="196" customFormat="1" outlineLevel="1" x14ac:dyDescent="0.25">
      <c r="A821" s="120"/>
      <c r="B821" s="118" t="s">
        <v>1936</v>
      </c>
      <c r="C821" s="112">
        <v>2017</v>
      </c>
      <c r="D821" s="113">
        <v>10</v>
      </c>
      <c r="E821" s="113">
        <v>1923</v>
      </c>
      <c r="F821" s="113">
        <v>15</v>
      </c>
      <c r="G821" s="113">
        <v>16.32807</v>
      </c>
    </row>
    <row r="822" spans="1:7" s="196" customFormat="1" outlineLevel="1" x14ac:dyDescent="0.25">
      <c r="A822" s="120"/>
      <c r="B822" s="118" t="s">
        <v>2205</v>
      </c>
      <c r="C822" s="112">
        <v>2017</v>
      </c>
      <c r="D822" s="113">
        <v>6</v>
      </c>
      <c r="E822" s="113">
        <v>1529</v>
      </c>
      <c r="F822" s="113">
        <v>20</v>
      </c>
      <c r="G822" s="113">
        <v>1486.8241599999999</v>
      </c>
    </row>
    <row r="823" spans="1:7" s="196" customFormat="1" outlineLevel="1" x14ac:dyDescent="0.25">
      <c r="A823" s="120"/>
      <c r="B823" s="118" t="s">
        <v>2206</v>
      </c>
      <c r="C823" s="112">
        <v>2017</v>
      </c>
      <c r="D823" s="113">
        <v>10</v>
      </c>
      <c r="E823" s="113">
        <v>345</v>
      </c>
      <c r="F823" s="113">
        <v>15</v>
      </c>
      <c r="G823" s="113">
        <v>568.23834999999997</v>
      </c>
    </row>
    <row r="824" spans="1:7" s="196" customFormat="1" outlineLevel="1" x14ac:dyDescent="0.25">
      <c r="A824" s="120"/>
      <c r="B824" s="118" t="s">
        <v>2207</v>
      </c>
      <c r="C824" s="112">
        <v>2017</v>
      </c>
      <c r="D824" s="113">
        <v>10</v>
      </c>
      <c r="E824" s="113">
        <v>204</v>
      </c>
      <c r="F824" s="113">
        <v>90</v>
      </c>
      <c r="G824" s="113">
        <v>480.38350000000003</v>
      </c>
    </row>
    <row r="825" spans="1:7" s="196" customFormat="1" outlineLevel="1" x14ac:dyDescent="0.25">
      <c r="A825" s="120"/>
      <c r="B825" s="118" t="s">
        <v>2208</v>
      </c>
      <c r="C825" s="112">
        <v>2017</v>
      </c>
      <c r="D825" s="119">
        <v>6</v>
      </c>
      <c r="E825" s="113">
        <v>168</v>
      </c>
      <c r="F825" s="113">
        <v>30</v>
      </c>
      <c r="G825" s="113">
        <v>554.97546</v>
      </c>
    </row>
    <row r="826" spans="1:7" s="196" customFormat="1" outlineLevel="1" x14ac:dyDescent="0.25">
      <c r="A826" s="120"/>
      <c r="B826" s="118" t="s">
        <v>2209</v>
      </c>
      <c r="C826" s="112">
        <v>2017</v>
      </c>
      <c r="D826" s="119">
        <v>10</v>
      </c>
      <c r="E826" s="113">
        <v>168</v>
      </c>
      <c r="F826" s="113">
        <v>45</v>
      </c>
      <c r="G826" s="113">
        <v>141.27616</v>
      </c>
    </row>
    <row r="827" spans="1:7" s="196" customFormat="1" outlineLevel="1" x14ac:dyDescent="0.25">
      <c r="A827" s="120"/>
      <c r="B827" s="118" t="s">
        <v>2211</v>
      </c>
      <c r="C827" s="112">
        <v>2017</v>
      </c>
      <c r="D827" s="119">
        <v>10</v>
      </c>
      <c r="E827" s="113">
        <v>8</v>
      </c>
      <c r="F827" s="113">
        <v>15</v>
      </c>
      <c r="G827" s="113">
        <v>41.746380000000002</v>
      </c>
    </row>
    <row r="828" spans="1:7" s="196" customFormat="1" outlineLevel="1" x14ac:dyDescent="0.25">
      <c r="A828" s="120"/>
      <c r="B828" s="118" t="s">
        <v>2212</v>
      </c>
      <c r="C828" s="112">
        <v>2017</v>
      </c>
      <c r="D828" s="119">
        <v>10</v>
      </c>
      <c r="E828" s="113">
        <v>131</v>
      </c>
      <c r="F828" s="113">
        <v>120</v>
      </c>
      <c r="G828" s="113">
        <v>279.49349999999998</v>
      </c>
    </row>
    <row r="829" spans="1:7" s="196" customFormat="1" outlineLevel="1" x14ac:dyDescent="0.25">
      <c r="A829" s="120"/>
      <c r="B829" s="118" t="s">
        <v>2213</v>
      </c>
      <c r="C829" s="112">
        <v>2017</v>
      </c>
      <c r="D829" s="119">
        <v>10</v>
      </c>
      <c r="E829" s="113">
        <v>256</v>
      </c>
      <c r="F829" s="113">
        <v>30</v>
      </c>
      <c r="G829" s="113">
        <v>542.61306999999999</v>
      </c>
    </row>
    <row r="830" spans="1:7" s="196" customFormat="1" outlineLevel="1" x14ac:dyDescent="0.25">
      <c r="A830" s="120"/>
      <c r="B830" s="118" t="s">
        <v>2214</v>
      </c>
      <c r="C830" s="112">
        <v>2017</v>
      </c>
      <c r="D830" s="119">
        <v>10</v>
      </c>
      <c r="E830" s="113">
        <v>1046</v>
      </c>
      <c r="F830" s="113">
        <v>15</v>
      </c>
      <c r="G830" s="113">
        <v>1540.6478300000001</v>
      </c>
    </row>
    <row r="831" spans="1:7" s="196" customFormat="1" outlineLevel="1" x14ac:dyDescent="0.25">
      <c r="A831" s="120"/>
      <c r="B831" s="118" t="s">
        <v>2215</v>
      </c>
      <c r="C831" s="112">
        <v>2017</v>
      </c>
      <c r="D831" s="119">
        <v>10</v>
      </c>
      <c r="E831" s="113">
        <v>585</v>
      </c>
      <c r="F831" s="113">
        <v>15</v>
      </c>
      <c r="G831" s="113">
        <v>325.65071999999998</v>
      </c>
    </row>
    <row r="832" spans="1:7" s="196" customFormat="1" outlineLevel="1" x14ac:dyDescent="0.25">
      <c r="A832" s="120"/>
      <c r="B832" s="118" t="s">
        <v>2216</v>
      </c>
      <c r="C832" s="112">
        <v>2017</v>
      </c>
      <c r="D832" s="119">
        <v>10</v>
      </c>
      <c r="E832" s="113">
        <v>878</v>
      </c>
      <c r="F832" s="113">
        <v>15</v>
      </c>
      <c r="G832" s="113">
        <v>1061.1814999999999</v>
      </c>
    </row>
    <row r="833" spans="1:7" s="196" customFormat="1" outlineLevel="1" x14ac:dyDescent="0.25">
      <c r="A833" s="120"/>
      <c r="B833" s="118" t="s">
        <v>2217</v>
      </c>
      <c r="C833" s="112">
        <v>2017</v>
      </c>
      <c r="D833" s="119">
        <v>10</v>
      </c>
      <c r="E833" s="113">
        <v>773</v>
      </c>
      <c r="F833" s="113">
        <v>75</v>
      </c>
      <c r="G833" s="113">
        <v>972.64761999999996</v>
      </c>
    </row>
    <row r="834" spans="1:7" s="196" customFormat="1" outlineLevel="1" x14ac:dyDescent="0.25">
      <c r="A834" s="120"/>
      <c r="B834" s="118" t="s">
        <v>2218</v>
      </c>
      <c r="C834" s="112">
        <v>2017</v>
      </c>
      <c r="D834" s="113">
        <v>10</v>
      </c>
      <c r="E834" s="113">
        <v>177</v>
      </c>
      <c r="F834" s="113">
        <v>15</v>
      </c>
      <c r="G834" s="113">
        <v>257.29968000000002</v>
      </c>
    </row>
    <row r="835" spans="1:7" s="196" customFormat="1" outlineLevel="1" x14ac:dyDescent="0.25">
      <c r="A835" s="120"/>
      <c r="B835" s="118" t="s">
        <v>2219</v>
      </c>
      <c r="C835" s="112">
        <v>2017</v>
      </c>
      <c r="D835" s="113">
        <v>10</v>
      </c>
      <c r="E835" s="113">
        <v>2290</v>
      </c>
      <c r="F835" s="113">
        <v>15</v>
      </c>
      <c r="G835" s="113">
        <v>1854.6498099999999</v>
      </c>
    </row>
    <row r="836" spans="1:7" s="196" customFormat="1" outlineLevel="1" x14ac:dyDescent="0.25">
      <c r="A836" s="120"/>
      <c r="B836" s="118" t="s">
        <v>2220</v>
      </c>
      <c r="C836" s="112">
        <v>2017</v>
      </c>
      <c r="D836" s="113">
        <v>10</v>
      </c>
      <c r="E836" s="113">
        <v>2019</v>
      </c>
      <c r="F836" s="113">
        <v>15</v>
      </c>
      <c r="G836" s="113">
        <v>1915.02754</v>
      </c>
    </row>
    <row r="837" spans="1:7" s="196" customFormat="1" outlineLevel="1" x14ac:dyDescent="0.25">
      <c r="A837" s="120"/>
      <c r="B837" s="118" t="s">
        <v>2221</v>
      </c>
      <c r="C837" s="112">
        <v>2017</v>
      </c>
      <c r="D837" s="119">
        <v>10</v>
      </c>
      <c r="E837" s="113">
        <v>1841</v>
      </c>
      <c r="F837" s="113">
        <v>15</v>
      </c>
      <c r="G837" s="113">
        <v>1934.09213</v>
      </c>
    </row>
    <row r="838" spans="1:7" s="196" customFormat="1" outlineLevel="1" x14ac:dyDescent="0.25">
      <c r="A838" s="120"/>
      <c r="B838" s="118" t="s">
        <v>2222</v>
      </c>
      <c r="C838" s="112">
        <v>2017</v>
      </c>
      <c r="D838" s="119">
        <v>10</v>
      </c>
      <c r="E838" s="113">
        <v>15</v>
      </c>
      <c r="F838" s="113">
        <v>5</v>
      </c>
      <c r="G838" s="113">
        <v>90.674180000000007</v>
      </c>
    </row>
    <row r="839" spans="1:7" s="196" customFormat="1" outlineLevel="1" x14ac:dyDescent="0.25">
      <c r="A839" s="120"/>
      <c r="B839" s="118" t="s">
        <v>2223</v>
      </c>
      <c r="C839" s="112">
        <v>2017</v>
      </c>
      <c r="D839" s="119">
        <v>10</v>
      </c>
      <c r="E839" s="113">
        <v>1511</v>
      </c>
      <c r="F839" s="113">
        <v>10</v>
      </c>
      <c r="G839" s="113">
        <v>1296.1887400000001</v>
      </c>
    </row>
    <row r="840" spans="1:7" s="196" customFormat="1" outlineLevel="1" x14ac:dyDescent="0.25">
      <c r="A840" s="120"/>
      <c r="B840" s="118" t="s">
        <v>2224</v>
      </c>
      <c r="C840" s="112">
        <v>2017</v>
      </c>
      <c r="D840" s="119">
        <v>10</v>
      </c>
      <c r="E840" s="113">
        <v>231</v>
      </c>
      <c r="F840" s="113">
        <v>10</v>
      </c>
      <c r="G840" s="113">
        <v>197.12183999999999</v>
      </c>
    </row>
    <row r="841" spans="1:7" s="196" customFormat="1" outlineLevel="1" x14ac:dyDescent="0.25">
      <c r="A841" s="120"/>
      <c r="B841" s="118" t="s">
        <v>2225</v>
      </c>
      <c r="C841" s="112">
        <v>2017</v>
      </c>
      <c r="D841" s="119">
        <v>10</v>
      </c>
      <c r="E841" s="113">
        <v>124</v>
      </c>
      <c r="F841" s="113">
        <v>15</v>
      </c>
      <c r="G841" s="113">
        <v>331.62155000000001</v>
      </c>
    </row>
    <row r="842" spans="1:7" s="196" customFormat="1" outlineLevel="1" x14ac:dyDescent="0.25">
      <c r="A842" s="120"/>
      <c r="B842" s="118" t="s">
        <v>2226</v>
      </c>
      <c r="C842" s="112">
        <v>2017</v>
      </c>
      <c r="D842" s="119">
        <v>10</v>
      </c>
      <c r="E842" s="113">
        <v>1341</v>
      </c>
      <c r="F842" s="113">
        <v>60</v>
      </c>
      <c r="G842" s="113">
        <v>1857.8440900000001</v>
      </c>
    </row>
    <row r="843" spans="1:7" s="196" customFormat="1" outlineLevel="1" x14ac:dyDescent="0.25">
      <c r="A843" s="120"/>
      <c r="B843" s="118" t="s">
        <v>2227</v>
      </c>
      <c r="C843" s="112">
        <v>2017</v>
      </c>
      <c r="D843" s="119">
        <v>6</v>
      </c>
      <c r="E843" s="113">
        <v>14</v>
      </c>
      <c r="F843" s="113">
        <v>60</v>
      </c>
      <c r="G843" s="113">
        <v>81.849710000000002</v>
      </c>
    </row>
    <row r="844" spans="1:7" s="196" customFormat="1" outlineLevel="1" x14ac:dyDescent="0.25">
      <c r="A844" s="120"/>
      <c r="B844" s="118" t="s">
        <v>2228</v>
      </c>
      <c r="C844" s="112">
        <v>2017</v>
      </c>
      <c r="D844" s="119">
        <v>6</v>
      </c>
      <c r="E844" s="113">
        <v>134</v>
      </c>
      <c r="F844" s="113">
        <v>30</v>
      </c>
      <c r="G844" s="113">
        <v>355.53264999999999</v>
      </c>
    </row>
    <row r="845" spans="1:7" s="196" customFormat="1" outlineLevel="1" x14ac:dyDescent="0.25">
      <c r="A845" s="120"/>
      <c r="B845" s="118" t="s">
        <v>2229</v>
      </c>
      <c r="C845" s="112">
        <v>2017</v>
      </c>
      <c r="D845" s="119">
        <v>6</v>
      </c>
      <c r="E845" s="113">
        <v>372</v>
      </c>
      <c r="F845" s="113">
        <v>15</v>
      </c>
      <c r="G845" s="113">
        <v>410.28616</v>
      </c>
    </row>
    <row r="846" spans="1:7" s="196" customFormat="1" outlineLevel="1" x14ac:dyDescent="0.25">
      <c r="A846" s="120"/>
      <c r="B846" s="118" t="s">
        <v>2230</v>
      </c>
      <c r="C846" s="112">
        <v>2017</v>
      </c>
      <c r="D846" s="119">
        <v>6</v>
      </c>
      <c r="E846" s="113">
        <v>838</v>
      </c>
      <c r="F846" s="113">
        <v>30</v>
      </c>
      <c r="G846" s="113">
        <v>2872.7437399999999</v>
      </c>
    </row>
    <row r="847" spans="1:7" s="196" customFormat="1" outlineLevel="1" x14ac:dyDescent="0.25">
      <c r="A847" s="120"/>
      <c r="B847" s="118" t="s">
        <v>2231</v>
      </c>
      <c r="C847" s="112">
        <v>2017</v>
      </c>
      <c r="D847" s="119">
        <v>10</v>
      </c>
      <c r="E847" s="113">
        <v>425</v>
      </c>
      <c r="F847" s="113">
        <v>111.8</v>
      </c>
      <c r="G847" s="113">
        <v>558.62070000000006</v>
      </c>
    </row>
    <row r="848" spans="1:7" s="196" customFormat="1" outlineLevel="1" x14ac:dyDescent="0.25">
      <c r="A848" s="120"/>
      <c r="B848" s="118" t="s">
        <v>2232</v>
      </c>
      <c r="C848" s="112">
        <v>2017</v>
      </c>
      <c r="D848" s="119">
        <v>10</v>
      </c>
      <c r="E848" s="113">
        <v>194</v>
      </c>
      <c r="F848" s="113">
        <v>7</v>
      </c>
      <c r="G848" s="113">
        <v>536.36445000000003</v>
      </c>
    </row>
    <row r="849" spans="1:7" s="196" customFormat="1" outlineLevel="1" x14ac:dyDescent="0.25">
      <c r="A849" s="120"/>
      <c r="B849" s="118" t="s">
        <v>2233</v>
      </c>
      <c r="C849" s="112">
        <v>2017</v>
      </c>
      <c r="D849" s="119">
        <v>10</v>
      </c>
      <c r="E849" s="113">
        <v>5</v>
      </c>
      <c r="F849" s="113">
        <v>15</v>
      </c>
      <c r="G849" s="113">
        <v>37.421469999999999</v>
      </c>
    </row>
    <row r="850" spans="1:7" s="196" customFormat="1" outlineLevel="1" x14ac:dyDescent="0.25">
      <c r="A850" s="120"/>
      <c r="B850" s="118" t="s">
        <v>2234</v>
      </c>
      <c r="C850" s="112">
        <v>2017</v>
      </c>
      <c r="D850" s="119">
        <v>10</v>
      </c>
      <c r="E850" s="113">
        <v>136</v>
      </c>
      <c r="F850" s="113">
        <v>15</v>
      </c>
      <c r="G850" s="113">
        <v>195.20174</v>
      </c>
    </row>
    <row r="851" spans="1:7" s="196" customFormat="1" outlineLevel="1" x14ac:dyDescent="0.25">
      <c r="A851" s="120"/>
      <c r="B851" s="118" t="s">
        <v>2235</v>
      </c>
      <c r="C851" s="112">
        <v>2017</v>
      </c>
      <c r="D851" s="119">
        <v>10</v>
      </c>
      <c r="E851" s="113">
        <v>138</v>
      </c>
      <c r="F851" s="113">
        <v>15</v>
      </c>
      <c r="G851" s="113">
        <v>237.86021</v>
      </c>
    </row>
    <row r="852" spans="1:7" s="196" customFormat="1" outlineLevel="1" x14ac:dyDescent="0.25">
      <c r="A852" s="120"/>
      <c r="B852" s="118" t="s">
        <v>2236</v>
      </c>
      <c r="C852" s="112">
        <v>2017</v>
      </c>
      <c r="D852" s="119">
        <v>10</v>
      </c>
      <c r="E852" s="113">
        <v>16</v>
      </c>
      <c r="F852" s="113">
        <v>7</v>
      </c>
      <c r="G852" s="113">
        <v>139.06138999999999</v>
      </c>
    </row>
    <row r="853" spans="1:7" s="196" customFormat="1" outlineLevel="1" x14ac:dyDescent="0.25">
      <c r="A853" s="120"/>
      <c r="B853" s="118" t="s">
        <v>2237</v>
      </c>
      <c r="C853" s="112">
        <v>2017</v>
      </c>
      <c r="D853" s="119">
        <v>10</v>
      </c>
      <c r="E853" s="113">
        <v>290</v>
      </c>
      <c r="F853" s="113">
        <v>15</v>
      </c>
      <c r="G853" s="113">
        <v>632.60116000000005</v>
      </c>
    </row>
    <row r="854" spans="1:7" s="196" customFormat="1" outlineLevel="1" x14ac:dyDescent="0.25">
      <c r="A854" s="120"/>
      <c r="B854" s="118" t="s">
        <v>2238</v>
      </c>
      <c r="C854" s="112">
        <v>2017</v>
      </c>
      <c r="D854" s="119">
        <v>10</v>
      </c>
      <c r="E854" s="113">
        <v>16</v>
      </c>
      <c r="F854" s="113">
        <v>52</v>
      </c>
      <c r="G854" s="113">
        <v>82.840959999999995</v>
      </c>
    </row>
    <row r="855" spans="1:7" s="196" customFormat="1" outlineLevel="1" x14ac:dyDescent="0.25">
      <c r="A855" s="120"/>
      <c r="B855" s="118" t="s">
        <v>2239</v>
      </c>
      <c r="C855" s="112">
        <v>2017</v>
      </c>
      <c r="D855" s="119">
        <v>10</v>
      </c>
      <c r="E855" s="113">
        <v>63</v>
      </c>
      <c r="F855" s="113">
        <v>30</v>
      </c>
      <c r="G855" s="113">
        <v>253.47827000000001</v>
      </c>
    </row>
    <row r="856" spans="1:7" s="196" customFormat="1" outlineLevel="1" x14ac:dyDescent="0.25">
      <c r="A856" s="120"/>
      <c r="B856" s="118" t="s">
        <v>2240</v>
      </c>
      <c r="C856" s="112">
        <v>2017</v>
      </c>
      <c r="D856" s="119">
        <v>10</v>
      </c>
      <c r="E856" s="113">
        <v>99</v>
      </c>
      <c r="F856" s="113">
        <v>75</v>
      </c>
      <c r="G856" s="113">
        <v>318.76765999999998</v>
      </c>
    </row>
    <row r="857" spans="1:7" s="196" customFormat="1" outlineLevel="1" x14ac:dyDescent="0.25">
      <c r="A857" s="120"/>
      <c r="B857" s="118" t="s">
        <v>2241</v>
      </c>
      <c r="C857" s="112">
        <v>2017</v>
      </c>
      <c r="D857" s="119">
        <v>6</v>
      </c>
      <c r="E857" s="113">
        <v>236</v>
      </c>
      <c r="F857" s="113">
        <v>30</v>
      </c>
      <c r="G857" s="113">
        <v>420.55837000000002</v>
      </c>
    </row>
    <row r="858" spans="1:7" s="196" customFormat="1" outlineLevel="1" x14ac:dyDescent="0.25">
      <c r="A858" s="120"/>
      <c r="B858" s="118" t="s">
        <v>2242</v>
      </c>
      <c r="C858" s="112">
        <v>2017</v>
      </c>
      <c r="D858" s="119">
        <v>10</v>
      </c>
      <c r="E858" s="113">
        <v>124</v>
      </c>
      <c r="F858" s="113">
        <v>30</v>
      </c>
      <c r="G858" s="113">
        <v>289.64186999999998</v>
      </c>
    </row>
    <row r="859" spans="1:7" s="196" customFormat="1" outlineLevel="1" x14ac:dyDescent="0.25">
      <c r="A859" s="120"/>
      <c r="B859" s="118" t="s">
        <v>2243</v>
      </c>
      <c r="C859" s="112">
        <v>2017</v>
      </c>
      <c r="D859" s="119">
        <v>10</v>
      </c>
      <c r="E859" s="113">
        <v>642</v>
      </c>
      <c r="F859" s="113">
        <v>350</v>
      </c>
      <c r="G859" s="113">
        <v>872.43830000000003</v>
      </c>
    </row>
    <row r="860" spans="1:7" s="196" customFormat="1" outlineLevel="1" x14ac:dyDescent="0.25">
      <c r="A860" s="120"/>
      <c r="B860" s="118" t="s">
        <v>2244</v>
      </c>
      <c r="C860" s="112">
        <v>2017</v>
      </c>
      <c r="D860" s="119">
        <v>10</v>
      </c>
      <c r="E860" s="113">
        <v>629</v>
      </c>
      <c r="F860" s="113">
        <v>182.2</v>
      </c>
      <c r="G860" s="113">
        <v>1479.0378000000001</v>
      </c>
    </row>
    <row r="861" spans="1:7" s="196" customFormat="1" outlineLevel="1" x14ac:dyDescent="0.25">
      <c r="A861" s="120"/>
      <c r="B861" s="118" t="s">
        <v>2245</v>
      </c>
      <c r="C861" s="112">
        <v>2017</v>
      </c>
      <c r="D861" s="119">
        <v>10</v>
      </c>
      <c r="E861" s="113">
        <v>4135</v>
      </c>
      <c r="F861" s="113">
        <v>10</v>
      </c>
      <c r="G861" s="113">
        <v>2914.6849999999999</v>
      </c>
    </row>
    <row r="862" spans="1:7" s="196" customFormat="1" outlineLevel="1" x14ac:dyDescent="0.25">
      <c r="A862" s="120"/>
      <c r="B862" s="118" t="s">
        <v>2246</v>
      </c>
      <c r="C862" s="112">
        <v>2017</v>
      </c>
      <c r="D862" s="119">
        <v>10</v>
      </c>
      <c r="E862" s="113">
        <v>4449</v>
      </c>
      <c r="F862" s="113">
        <v>15</v>
      </c>
      <c r="G862" s="113">
        <v>3175.3580299999999</v>
      </c>
    </row>
    <row r="863" spans="1:7" s="196" customFormat="1" outlineLevel="1" x14ac:dyDescent="0.25">
      <c r="A863" s="120"/>
      <c r="B863" s="118" t="s">
        <v>2247</v>
      </c>
      <c r="C863" s="112">
        <v>2017</v>
      </c>
      <c r="D863" s="119">
        <v>10</v>
      </c>
      <c r="E863" s="113">
        <v>42</v>
      </c>
      <c r="F863" s="113">
        <v>15</v>
      </c>
      <c r="G863" s="113">
        <v>211.30291</v>
      </c>
    </row>
    <row r="864" spans="1:7" s="196" customFormat="1" outlineLevel="1" x14ac:dyDescent="0.25">
      <c r="A864" s="120"/>
      <c r="B864" s="118" t="s">
        <v>2248</v>
      </c>
      <c r="C864" s="112">
        <v>2017</v>
      </c>
      <c r="D864" s="119">
        <v>10</v>
      </c>
      <c r="E864" s="113">
        <v>43</v>
      </c>
      <c r="F864" s="113">
        <v>15</v>
      </c>
      <c r="G864" s="113">
        <v>210.14506</v>
      </c>
    </row>
    <row r="865" spans="1:7" s="196" customFormat="1" outlineLevel="1" x14ac:dyDescent="0.25">
      <c r="A865" s="120"/>
      <c r="B865" s="118" t="s">
        <v>2249</v>
      </c>
      <c r="C865" s="112">
        <v>2017</v>
      </c>
      <c r="D865" s="119">
        <v>10</v>
      </c>
      <c r="E865" s="113">
        <v>41</v>
      </c>
      <c r="F865" s="113">
        <v>15</v>
      </c>
      <c r="G865" s="113">
        <v>81.207160000000002</v>
      </c>
    </row>
    <row r="866" spans="1:7" s="196" customFormat="1" outlineLevel="1" x14ac:dyDescent="0.25">
      <c r="A866" s="120"/>
      <c r="B866" s="118" t="s">
        <v>2250</v>
      </c>
      <c r="C866" s="112">
        <v>2017</v>
      </c>
      <c r="D866" s="119">
        <v>10</v>
      </c>
      <c r="E866" s="113">
        <v>5549</v>
      </c>
      <c r="F866" s="113">
        <v>135</v>
      </c>
      <c r="G866" s="113">
        <v>5839.6230699999996</v>
      </c>
    </row>
    <row r="867" spans="1:7" s="196" customFormat="1" outlineLevel="1" x14ac:dyDescent="0.25">
      <c r="A867" s="120"/>
      <c r="B867" s="118" t="s">
        <v>2251</v>
      </c>
      <c r="C867" s="112">
        <v>2017</v>
      </c>
      <c r="D867" s="119">
        <v>10</v>
      </c>
      <c r="E867" s="113">
        <v>32</v>
      </c>
      <c r="F867" s="113">
        <v>60</v>
      </c>
      <c r="G867" s="113">
        <v>54.109670000000001</v>
      </c>
    </row>
    <row r="868" spans="1:7" s="196" customFormat="1" outlineLevel="1" x14ac:dyDescent="0.25">
      <c r="A868" s="120"/>
      <c r="B868" s="118" t="s">
        <v>2252</v>
      </c>
      <c r="C868" s="112">
        <v>2017</v>
      </c>
      <c r="D868" s="119">
        <v>10</v>
      </c>
      <c r="E868" s="113">
        <v>1078</v>
      </c>
      <c r="F868" s="113">
        <v>15</v>
      </c>
      <c r="G868" s="113">
        <v>988.79899999999998</v>
      </c>
    </row>
    <row r="869" spans="1:7" s="196" customFormat="1" outlineLevel="1" x14ac:dyDescent="0.25">
      <c r="A869" s="120"/>
      <c r="B869" s="118" t="s">
        <v>2253</v>
      </c>
      <c r="C869" s="112">
        <v>2017</v>
      </c>
      <c r="D869" s="119">
        <v>10</v>
      </c>
      <c r="E869" s="113">
        <v>29</v>
      </c>
      <c r="F869" s="113">
        <v>60</v>
      </c>
      <c r="G869" s="113">
        <v>471.71800000000002</v>
      </c>
    </row>
    <row r="870" spans="1:7" s="196" customFormat="1" outlineLevel="1" x14ac:dyDescent="0.25">
      <c r="A870" s="120"/>
      <c r="B870" s="118" t="s">
        <v>2254</v>
      </c>
      <c r="C870" s="112">
        <v>2017</v>
      </c>
      <c r="D870" s="119">
        <v>10</v>
      </c>
      <c r="E870" s="113">
        <v>507</v>
      </c>
      <c r="F870" s="113">
        <v>30</v>
      </c>
      <c r="G870" s="113">
        <v>768.93655000000001</v>
      </c>
    </row>
    <row r="871" spans="1:7" s="196" customFormat="1" outlineLevel="1" x14ac:dyDescent="0.25">
      <c r="A871" s="120"/>
      <c r="B871" s="118" t="s">
        <v>2255</v>
      </c>
      <c r="C871" s="112">
        <v>2017</v>
      </c>
      <c r="D871" s="119">
        <v>10</v>
      </c>
      <c r="E871" s="113">
        <v>81</v>
      </c>
      <c r="F871" s="113">
        <v>45</v>
      </c>
      <c r="G871" s="113">
        <v>32.888460000000002</v>
      </c>
    </row>
    <row r="872" spans="1:7" s="196" customFormat="1" outlineLevel="1" x14ac:dyDescent="0.25">
      <c r="A872" s="120"/>
      <c r="B872" s="118" t="s">
        <v>2256</v>
      </c>
      <c r="C872" s="112">
        <v>2017</v>
      </c>
      <c r="D872" s="119">
        <v>10</v>
      </c>
      <c r="E872" s="113">
        <v>153</v>
      </c>
      <c r="F872" s="113">
        <v>15</v>
      </c>
      <c r="G872" s="113">
        <v>595.18587000000002</v>
      </c>
    </row>
    <row r="873" spans="1:7" s="196" customFormat="1" outlineLevel="1" x14ac:dyDescent="0.25">
      <c r="A873" s="120"/>
      <c r="B873" s="118" t="s">
        <v>2257</v>
      </c>
      <c r="C873" s="112">
        <v>2017</v>
      </c>
      <c r="D873" s="119">
        <v>10</v>
      </c>
      <c r="E873" s="113">
        <v>129</v>
      </c>
      <c r="F873" s="113">
        <v>15</v>
      </c>
      <c r="G873" s="113">
        <v>170.70668000000001</v>
      </c>
    </row>
    <row r="874" spans="1:7" s="196" customFormat="1" outlineLevel="1" x14ac:dyDescent="0.25">
      <c r="A874" s="120"/>
      <c r="B874" s="118" t="s">
        <v>2258</v>
      </c>
      <c r="C874" s="112">
        <v>2017</v>
      </c>
      <c r="D874" s="119">
        <v>10</v>
      </c>
      <c r="E874" s="113">
        <v>1520</v>
      </c>
      <c r="F874" s="113">
        <v>15</v>
      </c>
      <c r="G874" s="113">
        <v>924.55947000000003</v>
      </c>
    </row>
    <row r="875" spans="1:7" s="196" customFormat="1" outlineLevel="1" x14ac:dyDescent="0.25">
      <c r="A875" s="120"/>
      <c r="B875" s="118" t="s">
        <v>2259</v>
      </c>
      <c r="C875" s="112">
        <v>2017</v>
      </c>
      <c r="D875" s="119">
        <v>10</v>
      </c>
      <c r="E875" s="113">
        <v>255</v>
      </c>
      <c r="F875" s="113">
        <v>15</v>
      </c>
      <c r="G875" s="113">
        <v>251.50397000000001</v>
      </c>
    </row>
    <row r="876" spans="1:7" s="196" customFormat="1" outlineLevel="1" x14ac:dyDescent="0.25">
      <c r="A876" s="120"/>
      <c r="B876" s="118" t="s">
        <v>2260</v>
      </c>
      <c r="C876" s="112">
        <v>2017</v>
      </c>
      <c r="D876" s="119">
        <v>10</v>
      </c>
      <c r="E876" s="113">
        <v>42</v>
      </c>
      <c r="F876" s="113">
        <v>15</v>
      </c>
      <c r="G876" s="113">
        <v>578.38964999999996</v>
      </c>
    </row>
    <row r="877" spans="1:7" s="196" customFormat="1" outlineLevel="1" x14ac:dyDescent="0.25">
      <c r="A877" s="120"/>
      <c r="B877" s="118" t="s">
        <v>2261</v>
      </c>
      <c r="C877" s="112">
        <v>2017</v>
      </c>
      <c r="D877" s="119">
        <v>10</v>
      </c>
      <c r="E877" s="113">
        <v>1565</v>
      </c>
      <c r="F877" s="113">
        <v>15</v>
      </c>
      <c r="G877" s="113">
        <v>1654.2766799999999</v>
      </c>
    </row>
    <row r="878" spans="1:7" s="196" customFormat="1" outlineLevel="1" x14ac:dyDescent="0.25">
      <c r="A878" s="120"/>
      <c r="B878" s="118" t="s">
        <v>2262</v>
      </c>
      <c r="C878" s="112">
        <v>2017</v>
      </c>
      <c r="D878" s="119">
        <v>10</v>
      </c>
      <c r="E878" s="113">
        <v>206</v>
      </c>
      <c r="F878" s="113">
        <v>15</v>
      </c>
      <c r="G878" s="113">
        <v>296</v>
      </c>
    </row>
    <row r="879" spans="1:7" s="196" customFormat="1" outlineLevel="1" x14ac:dyDescent="0.25">
      <c r="A879" s="120"/>
      <c r="B879" s="118" t="s">
        <v>2269</v>
      </c>
      <c r="C879" s="112">
        <v>2017</v>
      </c>
      <c r="D879" s="119">
        <v>0.4</v>
      </c>
      <c r="E879" s="113">
        <v>382</v>
      </c>
      <c r="F879" s="113">
        <v>30</v>
      </c>
      <c r="G879" s="113">
        <v>315.44250999999997</v>
      </c>
    </row>
    <row r="880" spans="1:7" s="196" customFormat="1" ht="33" outlineLevel="1" x14ac:dyDescent="0.25">
      <c r="A880" s="120"/>
      <c r="B880" s="118" t="s">
        <v>2270</v>
      </c>
      <c r="C880" s="112">
        <v>2017</v>
      </c>
      <c r="D880" s="119">
        <v>0.4</v>
      </c>
      <c r="E880" s="113">
        <v>144</v>
      </c>
      <c r="F880" s="113">
        <v>15</v>
      </c>
      <c r="G880" s="113">
        <v>132.80285999999998</v>
      </c>
    </row>
    <row r="881" spans="1:7" s="196" customFormat="1" outlineLevel="1" x14ac:dyDescent="0.25">
      <c r="A881" s="120"/>
      <c r="B881" s="118" t="s">
        <v>2271</v>
      </c>
      <c r="C881" s="112">
        <v>2017</v>
      </c>
      <c r="D881" s="119">
        <v>0.4</v>
      </c>
      <c r="E881" s="113">
        <v>180</v>
      </c>
      <c r="F881" s="113">
        <v>15</v>
      </c>
      <c r="G881" s="113">
        <v>253.47411</v>
      </c>
    </row>
    <row r="882" spans="1:7" s="196" customFormat="1" outlineLevel="1" x14ac:dyDescent="0.25">
      <c r="A882" s="120"/>
      <c r="B882" s="118" t="s">
        <v>2272</v>
      </c>
      <c r="C882" s="112">
        <v>2017</v>
      </c>
      <c r="D882" s="119">
        <v>0.4</v>
      </c>
      <c r="E882" s="113">
        <v>230</v>
      </c>
      <c r="F882" s="113">
        <v>15</v>
      </c>
      <c r="G882" s="113">
        <v>133.41157000000001</v>
      </c>
    </row>
    <row r="883" spans="1:7" s="196" customFormat="1" outlineLevel="1" x14ac:dyDescent="0.25">
      <c r="A883" s="120"/>
      <c r="B883" s="118" t="s">
        <v>2273</v>
      </c>
      <c r="C883" s="112">
        <v>2017</v>
      </c>
      <c r="D883" s="119">
        <v>0.4</v>
      </c>
      <c r="E883" s="113">
        <v>129</v>
      </c>
      <c r="F883" s="113">
        <v>30</v>
      </c>
      <c r="G883" s="113">
        <v>113.08635000000001</v>
      </c>
    </row>
    <row r="884" spans="1:7" s="196" customFormat="1" outlineLevel="1" x14ac:dyDescent="0.25">
      <c r="A884" s="120"/>
      <c r="B884" s="118" t="s">
        <v>2274</v>
      </c>
      <c r="C884" s="112">
        <v>2017</v>
      </c>
      <c r="D884" s="119">
        <v>0.4</v>
      </c>
      <c r="E884" s="113">
        <v>476</v>
      </c>
      <c r="F884" s="113">
        <v>30</v>
      </c>
      <c r="G884" s="113">
        <v>358.40607</v>
      </c>
    </row>
    <row r="885" spans="1:7" s="196" customFormat="1" outlineLevel="1" x14ac:dyDescent="0.25">
      <c r="A885" s="120"/>
      <c r="B885" s="118" t="s">
        <v>2275</v>
      </c>
      <c r="C885" s="112">
        <v>2017</v>
      </c>
      <c r="D885" s="119">
        <v>0.4</v>
      </c>
      <c r="E885" s="113">
        <v>1089</v>
      </c>
      <c r="F885" s="113">
        <v>90</v>
      </c>
      <c r="G885" s="113">
        <v>735.32648000000006</v>
      </c>
    </row>
    <row r="886" spans="1:7" s="196" customFormat="1" outlineLevel="1" x14ac:dyDescent="0.25">
      <c r="A886" s="120"/>
      <c r="B886" s="118" t="s">
        <v>2276</v>
      </c>
      <c r="C886" s="112">
        <v>2017</v>
      </c>
      <c r="D886" s="119">
        <v>0.4</v>
      </c>
      <c r="E886" s="113">
        <v>1362</v>
      </c>
      <c r="F886" s="113">
        <v>30</v>
      </c>
      <c r="G886" s="113">
        <v>1222.31583</v>
      </c>
    </row>
    <row r="887" spans="1:7" s="196" customFormat="1" outlineLevel="1" x14ac:dyDescent="0.25">
      <c r="A887" s="120"/>
      <c r="B887" s="118" t="s">
        <v>2277</v>
      </c>
      <c r="C887" s="112">
        <v>2017</v>
      </c>
      <c r="D887" s="119">
        <v>0.4</v>
      </c>
      <c r="E887" s="113">
        <v>80</v>
      </c>
      <c r="F887" s="113">
        <v>15</v>
      </c>
      <c r="G887" s="113">
        <v>18.814340000000001</v>
      </c>
    </row>
    <row r="888" spans="1:7" s="196" customFormat="1" outlineLevel="1" x14ac:dyDescent="0.25">
      <c r="A888" s="120"/>
      <c r="B888" s="118" t="s">
        <v>2278</v>
      </c>
      <c r="C888" s="112">
        <v>2017</v>
      </c>
      <c r="D888" s="119">
        <v>0.4</v>
      </c>
      <c r="E888" s="113">
        <v>80</v>
      </c>
      <c r="F888" s="113">
        <v>15</v>
      </c>
      <c r="G888" s="113">
        <v>55.37303</v>
      </c>
    </row>
    <row r="889" spans="1:7" s="196" customFormat="1" outlineLevel="1" x14ac:dyDescent="0.25">
      <c r="A889" s="120"/>
      <c r="B889" s="118" t="s">
        <v>2279</v>
      </c>
      <c r="C889" s="112">
        <v>2017</v>
      </c>
      <c r="D889" s="119">
        <v>0.4</v>
      </c>
      <c r="E889" s="113">
        <v>120</v>
      </c>
      <c r="F889" s="113">
        <v>15</v>
      </c>
      <c r="G889" s="113">
        <v>74.072330000000008</v>
      </c>
    </row>
    <row r="890" spans="1:7" s="196" customFormat="1" outlineLevel="1" x14ac:dyDescent="0.25">
      <c r="A890" s="120"/>
      <c r="B890" s="118" t="s">
        <v>2280</v>
      </c>
      <c r="C890" s="112">
        <v>2017</v>
      </c>
      <c r="D890" s="119">
        <v>0.4</v>
      </c>
      <c r="E890" s="113">
        <v>40</v>
      </c>
      <c r="F890" s="113">
        <v>15</v>
      </c>
      <c r="G890" s="113">
        <v>54.610169999999997</v>
      </c>
    </row>
    <row r="891" spans="1:7" s="196" customFormat="1" outlineLevel="1" x14ac:dyDescent="0.25">
      <c r="A891" s="120"/>
      <c r="B891" s="118" t="s">
        <v>2281</v>
      </c>
      <c r="C891" s="112">
        <v>2017</v>
      </c>
      <c r="D891" s="119">
        <v>0.4</v>
      </c>
      <c r="E891" s="113">
        <v>80</v>
      </c>
      <c r="F891" s="113">
        <v>15</v>
      </c>
      <c r="G891" s="113">
        <v>11.07446</v>
      </c>
    </row>
    <row r="892" spans="1:7" s="196" customFormat="1" outlineLevel="1" x14ac:dyDescent="0.25">
      <c r="A892" s="120"/>
      <c r="B892" s="118" t="s">
        <v>2282</v>
      </c>
      <c r="C892" s="112">
        <v>2017</v>
      </c>
      <c r="D892" s="119">
        <v>0.4</v>
      </c>
      <c r="E892" s="113">
        <v>60</v>
      </c>
      <c r="F892" s="113">
        <v>15</v>
      </c>
      <c r="G892" s="113">
        <v>105.84355000000001</v>
      </c>
    </row>
    <row r="893" spans="1:7" s="196" customFormat="1" outlineLevel="1" x14ac:dyDescent="0.25">
      <c r="A893" s="120"/>
      <c r="B893" s="118" t="s">
        <v>2283</v>
      </c>
      <c r="C893" s="112">
        <v>2017</v>
      </c>
      <c r="D893" s="119">
        <v>0.4</v>
      </c>
      <c r="E893" s="113">
        <v>20</v>
      </c>
      <c r="F893" s="113">
        <v>15</v>
      </c>
      <c r="G893" s="113">
        <v>15.682690000000001</v>
      </c>
    </row>
    <row r="894" spans="1:7" s="196" customFormat="1" outlineLevel="1" x14ac:dyDescent="0.25">
      <c r="A894" s="120"/>
      <c r="B894" s="118" t="s">
        <v>2284</v>
      </c>
      <c r="C894" s="112">
        <v>2017</v>
      </c>
      <c r="D894" s="119">
        <v>0.4</v>
      </c>
      <c r="E894" s="113">
        <v>40</v>
      </c>
      <c r="F894" s="113">
        <v>15</v>
      </c>
      <c r="G894" s="113">
        <v>28.33541</v>
      </c>
    </row>
    <row r="895" spans="1:7" s="196" customFormat="1" outlineLevel="1" x14ac:dyDescent="0.25">
      <c r="A895" s="120"/>
      <c r="B895" s="118" t="s">
        <v>2285</v>
      </c>
      <c r="C895" s="112">
        <v>2017</v>
      </c>
      <c r="D895" s="119">
        <v>0.4</v>
      </c>
      <c r="E895" s="113">
        <v>220</v>
      </c>
      <c r="F895" s="113">
        <v>30</v>
      </c>
      <c r="G895" s="113">
        <v>146.01032000000001</v>
      </c>
    </row>
    <row r="896" spans="1:7" s="196" customFormat="1" outlineLevel="1" x14ac:dyDescent="0.25">
      <c r="A896" s="120"/>
      <c r="B896" s="118" t="s">
        <v>2286</v>
      </c>
      <c r="C896" s="112">
        <v>2017</v>
      </c>
      <c r="D896" s="119">
        <v>0.4</v>
      </c>
      <c r="E896" s="113">
        <v>44</v>
      </c>
      <c r="F896" s="113">
        <v>15</v>
      </c>
      <c r="G896" s="113">
        <v>168.48346000000001</v>
      </c>
    </row>
    <row r="897" spans="1:7" s="196" customFormat="1" outlineLevel="1" x14ac:dyDescent="0.25">
      <c r="A897" s="120"/>
      <c r="B897" s="118" t="s">
        <v>2287</v>
      </c>
      <c r="C897" s="112">
        <v>2017</v>
      </c>
      <c r="D897" s="119">
        <v>0.4</v>
      </c>
      <c r="E897" s="113">
        <v>60</v>
      </c>
      <c r="F897" s="113">
        <v>15</v>
      </c>
      <c r="G897" s="113">
        <v>18.787740000000003</v>
      </c>
    </row>
    <row r="898" spans="1:7" s="196" customFormat="1" outlineLevel="1" x14ac:dyDescent="0.25">
      <c r="A898" s="120"/>
      <c r="B898" s="118" t="s">
        <v>2288</v>
      </c>
      <c r="C898" s="112">
        <v>2017</v>
      </c>
      <c r="D898" s="119">
        <v>0.4</v>
      </c>
      <c r="E898" s="113">
        <v>120</v>
      </c>
      <c r="F898" s="113">
        <v>15</v>
      </c>
      <c r="G898" s="113">
        <v>173.50512000000001</v>
      </c>
    </row>
    <row r="899" spans="1:7" s="196" customFormat="1" outlineLevel="1" x14ac:dyDescent="0.25">
      <c r="A899" s="120"/>
      <c r="B899" s="118" t="s">
        <v>2289</v>
      </c>
      <c r="C899" s="112">
        <v>2017</v>
      </c>
      <c r="D899" s="119">
        <v>0.4</v>
      </c>
      <c r="E899" s="113">
        <v>331</v>
      </c>
      <c r="F899" s="113">
        <v>45</v>
      </c>
      <c r="G899" s="113">
        <v>183.84948</v>
      </c>
    </row>
    <row r="900" spans="1:7" s="196" customFormat="1" outlineLevel="1" x14ac:dyDescent="0.25">
      <c r="A900" s="120"/>
      <c r="B900" s="118" t="s">
        <v>2290</v>
      </c>
      <c r="C900" s="112">
        <v>2017</v>
      </c>
      <c r="D900" s="119">
        <v>0.4</v>
      </c>
      <c r="E900" s="113">
        <v>201</v>
      </c>
      <c r="F900" s="113">
        <v>15</v>
      </c>
      <c r="G900" s="113">
        <v>112.94457</v>
      </c>
    </row>
    <row r="901" spans="1:7" s="196" customFormat="1" outlineLevel="1" x14ac:dyDescent="0.25">
      <c r="A901" s="120"/>
      <c r="B901" s="118" t="s">
        <v>2291</v>
      </c>
      <c r="C901" s="112">
        <v>2017</v>
      </c>
      <c r="D901" s="119">
        <v>0.4</v>
      </c>
      <c r="E901" s="113">
        <v>62</v>
      </c>
      <c r="F901" s="113">
        <v>15</v>
      </c>
      <c r="G901" s="113">
        <v>61.944190000000006</v>
      </c>
    </row>
    <row r="902" spans="1:7" s="196" customFormat="1" outlineLevel="1" x14ac:dyDescent="0.25">
      <c r="A902" s="120"/>
      <c r="B902" s="118" t="s">
        <v>2292</v>
      </c>
      <c r="C902" s="112">
        <v>2017</v>
      </c>
      <c r="D902" s="119">
        <v>0.4</v>
      </c>
      <c r="E902" s="113">
        <v>325</v>
      </c>
      <c r="F902" s="113">
        <v>21</v>
      </c>
      <c r="G902" s="113">
        <v>151.40494999999999</v>
      </c>
    </row>
    <row r="903" spans="1:7" s="196" customFormat="1" outlineLevel="1" x14ac:dyDescent="0.25">
      <c r="A903" s="120"/>
      <c r="B903" s="118" t="s">
        <v>2293</v>
      </c>
      <c r="C903" s="112">
        <v>2017</v>
      </c>
      <c r="D903" s="119">
        <v>0.4</v>
      </c>
      <c r="E903" s="113">
        <v>36</v>
      </c>
      <c r="F903" s="113">
        <v>15</v>
      </c>
      <c r="G903" s="113">
        <v>60.473580000000005</v>
      </c>
    </row>
    <row r="904" spans="1:7" s="196" customFormat="1" outlineLevel="1" x14ac:dyDescent="0.25">
      <c r="A904" s="120"/>
      <c r="B904" s="118" t="s">
        <v>2294</v>
      </c>
      <c r="C904" s="112">
        <v>2017</v>
      </c>
      <c r="D904" s="119">
        <v>0.4</v>
      </c>
      <c r="E904" s="113">
        <v>50</v>
      </c>
      <c r="F904" s="113">
        <v>15</v>
      </c>
      <c r="G904" s="113">
        <v>73.376859999999994</v>
      </c>
    </row>
    <row r="905" spans="1:7" s="196" customFormat="1" outlineLevel="1" x14ac:dyDescent="0.25">
      <c r="A905" s="120"/>
      <c r="B905" s="118" t="s">
        <v>2295</v>
      </c>
      <c r="C905" s="112">
        <v>2017</v>
      </c>
      <c r="D905" s="119">
        <v>0.4</v>
      </c>
      <c r="E905" s="113">
        <v>60</v>
      </c>
      <c r="F905" s="113">
        <v>15</v>
      </c>
      <c r="G905" s="113">
        <v>60.8506</v>
      </c>
    </row>
    <row r="906" spans="1:7" s="196" customFormat="1" outlineLevel="1" x14ac:dyDescent="0.25">
      <c r="A906" s="120"/>
      <c r="B906" s="118" t="s">
        <v>2296</v>
      </c>
      <c r="C906" s="112">
        <v>2017</v>
      </c>
      <c r="D906" s="119">
        <v>0.4</v>
      </c>
      <c r="E906" s="113">
        <v>283</v>
      </c>
      <c r="F906" s="113">
        <v>30</v>
      </c>
      <c r="G906" s="113">
        <v>311.11376000000001</v>
      </c>
    </row>
    <row r="907" spans="1:7" s="196" customFormat="1" ht="33" outlineLevel="1" x14ac:dyDescent="0.25">
      <c r="A907" s="120"/>
      <c r="B907" s="118" t="s">
        <v>2297</v>
      </c>
      <c r="C907" s="112">
        <v>2017</v>
      </c>
      <c r="D907" s="119">
        <v>0.4</v>
      </c>
      <c r="E907" s="113">
        <v>150</v>
      </c>
      <c r="F907" s="113">
        <v>15</v>
      </c>
      <c r="G907" s="113">
        <v>323.09048999999993</v>
      </c>
    </row>
    <row r="908" spans="1:7" s="196" customFormat="1" ht="33" outlineLevel="1" x14ac:dyDescent="0.25">
      <c r="A908" s="120"/>
      <c r="B908" s="118" t="s">
        <v>2298</v>
      </c>
      <c r="C908" s="112">
        <v>2017</v>
      </c>
      <c r="D908" s="119">
        <v>0.4</v>
      </c>
      <c r="E908" s="113">
        <v>109</v>
      </c>
      <c r="F908" s="121">
        <v>45</v>
      </c>
      <c r="G908" s="113">
        <v>148.49083000000002</v>
      </c>
    </row>
    <row r="909" spans="1:7" s="196" customFormat="1" outlineLevel="1" x14ac:dyDescent="0.25">
      <c r="A909" s="120"/>
      <c r="B909" s="118" t="s">
        <v>2299</v>
      </c>
      <c r="C909" s="112">
        <v>2017</v>
      </c>
      <c r="D909" s="119">
        <v>0.4</v>
      </c>
      <c r="E909" s="113">
        <v>1522</v>
      </c>
      <c r="F909" s="121">
        <v>45</v>
      </c>
      <c r="G909" s="113">
        <v>624.22514999999987</v>
      </c>
    </row>
    <row r="910" spans="1:7" s="196" customFormat="1" outlineLevel="1" x14ac:dyDescent="0.25">
      <c r="A910" s="120"/>
      <c r="B910" s="118" t="s">
        <v>2300</v>
      </c>
      <c r="C910" s="112">
        <v>2017</v>
      </c>
      <c r="D910" s="119">
        <v>0.4</v>
      </c>
      <c r="E910" s="113">
        <v>137</v>
      </c>
      <c r="F910" s="113">
        <v>45</v>
      </c>
      <c r="G910" s="113">
        <v>150.71863000000002</v>
      </c>
    </row>
    <row r="911" spans="1:7" s="196" customFormat="1" ht="33" outlineLevel="1" x14ac:dyDescent="0.25">
      <c r="A911" s="120"/>
      <c r="B911" s="118" t="s">
        <v>2301</v>
      </c>
      <c r="C911" s="112">
        <v>2017</v>
      </c>
      <c r="D911" s="119">
        <v>0.4</v>
      </c>
      <c r="E911" s="113">
        <v>1169</v>
      </c>
      <c r="F911" s="113">
        <v>90</v>
      </c>
      <c r="G911" s="113">
        <v>1195.4518600000001</v>
      </c>
    </row>
    <row r="912" spans="1:7" s="196" customFormat="1" outlineLevel="1" x14ac:dyDescent="0.25">
      <c r="A912" s="120"/>
      <c r="B912" s="118" t="s">
        <v>2302</v>
      </c>
      <c r="C912" s="112">
        <v>2017</v>
      </c>
      <c r="D912" s="119">
        <v>0.4</v>
      </c>
      <c r="E912" s="113">
        <v>100</v>
      </c>
      <c r="F912" s="113">
        <v>15</v>
      </c>
      <c r="G912" s="113">
        <v>232.82841000000002</v>
      </c>
    </row>
    <row r="913" spans="1:7" s="196" customFormat="1" outlineLevel="1" x14ac:dyDescent="0.25">
      <c r="A913" s="120"/>
      <c r="B913" s="118" t="s">
        <v>2303</v>
      </c>
      <c r="C913" s="112">
        <v>2017</v>
      </c>
      <c r="D913" s="119">
        <v>0.4</v>
      </c>
      <c r="E913" s="113">
        <v>217</v>
      </c>
      <c r="F913" s="113">
        <v>15</v>
      </c>
      <c r="G913" s="113">
        <v>423.38228000000004</v>
      </c>
    </row>
    <row r="914" spans="1:7" s="196" customFormat="1" outlineLevel="1" x14ac:dyDescent="0.25">
      <c r="A914" s="120"/>
      <c r="B914" s="118" t="s">
        <v>2304</v>
      </c>
      <c r="C914" s="112">
        <v>2017</v>
      </c>
      <c r="D914" s="119">
        <v>0.4</v>
      </c>
      <c r="E914" s="113">
        <v>47</v>
      </c>
      <c r="F914" s="113">
        <v>15</v>
      </c>
      <c r="G914" s="113">
        <v>112.74800999999999</v>
      </c>
    </row>
    <row r="915" spans="1:7" s="196" customFormat="1" outlineLevel="1" x14ac:dyDescent="0.25">
      <c r="A915" s="120"/>
      <c r="B915" s="118" t="s">
        <v>2305</v>
      </c>
      <c r="C915" s="112">
        <v>2017</v>
      </c>
      <c r="D915" s="119">
        <v>0.4</v>
      </c>
      <c r="E915" s="113">
        <v>121</v>
      </c>
      <c r="F915" s="113">
        <v>15</v>
      </c>
      <c r="G915" s="113">
        <v>224.75821000000002</v>
      </c>
    </row>
    <row r="916" spans="1:7" s="196" customFormat="1" outlineLevel="1" x14ac:dyDescent="0.25">
      <c r="A916" s="120"/>
      <c r="B916" s="118" t="s">
        <v>2306</v>
      </c>
      <c r="C916" s="112">
        <v>2017</v>
      </c>
      <c r="D916" s="119">
        <v>0.4</v>
      </c>
      <c r="E916" s="113">
        <v>93</v>
      </c>
      <c r="F916" s="113">
        <v>15</v>
      </c>
      <c r="G916" s="113">
        <v>477.34384</v>
      </c>
    </row>
    <row r="917" spans="1:7" s="196" customFormat="1" outlineLevel="1" x14ac:dyDescent="0.25">
      <c r="A917" s="120"/>
      <c r="B917" s="118" t="s">
        <v>2307</v>
      </c>
      <c r="C917" s="112">
        <v>2017</v>
      </c>
      <c r="D917" s="119">
        <v>0.4</v>
      </c>
      <c r="E917" s="113">
        <v>155</v>
      </c>
      <c r="F917" s="113">
        <v>15</v>
      </c>
      <c r="G917" s="113">
        <v>204.70919999999998</v>
      </c>
    </row>
    <row r="918" spans="1:7" s="196" customFormat="1" outlineLevel="1" x14ac:dyDescent="0.25">
      <c r="A918" s="120"/>
      <c r="B918" s="118" t="s">
        <v>2308</v>
      </c>
      <c r="C918" s="112">
        <v>2017</v>
      </c>
      <c r="D918" s="119">
        <v>0.4</v>
      </c>
      <c r="E918" s="113">
        <v>35</v>
      </c>
      <c r="F918" s="113">
        <v>15</v>
      </c>
      <c r="G918" s="113">
        <v>16.881270000000001</v>
      </c>
    </row>
    <row r="919" spans="1:7" s="196" customFormat="1" outlineLevel="1" x14ac:dyDescent="0.25">
      <c r="A919" s="120"/>
      <c r="B919" s="118" t="s">
        <v>2309</v>
      </c>
      <c r="C919" s="112">
        <v>2017</v>
      </c>
      <c r="D919" s="119">
        <v>0.4</v>
      </c>
      <c r="E919" s="113">
        <v>85</v>
      </c>
      <c r="F919" s="113">
        <v>15</v>
      </c>
      <c r="G919" s="113">
        <v>52.047640000000001</v>
      </c>
    </row>
    <row r="920" spans="1:7" s="196" customFormat="1" outlineLevel="1" x14ac:dyDescent="0.25">
      <c r="A920" s="120"/>
      <c r="B920" s="118" t="s">
        <v>1920</v>
      </c>
      <c r="C920" s="112">
        <v>2017</v>
      </c>
      <c r="D920" s="119">
        <v>0.4</v>
      </c>
      <c r="E920" s="113">
        <v>16</v>
      </c>
      <c r="F920" s="113">
        <v>15</v>
      </c>
      <c r="G920" s="113">
        <v>108.69584999999999</v>
      </c>
    </row>
    <row r="921" spans="1:7" s="196" customFormat="1" outlineLevel="1" x14ac:dyDescent="0.25">
      <c r="A921" s="120"/>
      <c r="B921" s="118" t="s">
        <v>2310</v>
      </c>
      <c r="C921" s="112">
        <v>2017</v>
      </c>
      <c r="D921" s="119">
        <v>0.4</v>
      </c>
      <c r="E921" s="113">
        <v>363</v>
      </c>
      <c r="F921" s="113">
        <v>15</v>
      </c>
      <c r="G921" s="113">
        <v>75.134810000000002</v>
      </c>
    </row>
    <row r="922" spans="1:7" s="196" customFormat="1" outlineLevel="1" x14ac:dyDescent="0.25">
      <c r="A922" s="120"/>
      <c r="B922" s="118" t="s">
        <v>2311</v>
      </c>
      <c r="C922" s="112">
        <v>2017</v>
      </c>
      <c r="D922" s="119">
        <v>0.4</v>
      </c>
      <c r="E922" s="113">
        <v>72</v>
      </c>
      <c r="F922" s="113">
        <v>15</v>
      </c>
      <c r="G922" s="113">
        <v>72.331119999999999</v>
      </c>
    </row>
    <row r="923" spans="1:7" s="196" customFormat="1" outlineLevel="1" x14ac:dyDescent="0.25">
      <c r="A923" s="120"/>
      <c r="B923" s="118" t="s">
        <v>2312</v>
      </c>
      <c r="C923" s="112">
        <v>2017</v>
      </c>
      <c r="D923" s="119">
        <v>0.4</v>
      </c>
      <c r="E923" s="113">
        <v>598</v>
      </c>
      <c r="F923" s="113">
        <v>45</v>
      </c>
      <c r="G923" s="113">
        <v>882.48896999999988</v>
      </c>
    </row>
    <row r="924" spans="1:7" s="196" customFormat="1" outlineLevel="1" x14ac:dyDescent="0.25">
      <c r="A924" s="120"/>
      <c r="B924" s="118" t="s">
        <v>2313</v>
      </c>
      <c r="C924" s="112">
        <v>2017</v>
      </c>
      <c r="D924" s="119">
        <v>0.4</v>
      </c>
      <c r="E924" s="113">
        <v>60</v>
      </c>
      <c r="F924" s="113">
        <v>15</v>
      </c>
      <c r="G924" s="113">
        <v>81.209999999999994</v>
      </c>
    </row>
    <row r="925" spans="1:7" s="196" customFormat="1" outlineLevel="1" x14ac:dyDescent="0.25">
      <c r="A925" s="120"/>
      <c r="B925" s="118" t="s">
        <v>2314</v>
      </c>
      <c r="C925" s="112">
        <v>2017</v>
      </c>
      <c r="D925" s="119">
        <v>0.4</v>
      </c>
      <c r="E925" s="113">
        <v>126</v>
      </c>
      <c r="F925" s="113">
        <v>30</v>
      </c>
      <c r="G925" s="113">
        <v>243.63144999999997</v>
      </c>
    </row>
    <row r="926" spans="1:7" s="196" customFormat="1" outlineLevel="1" x14ac:dyDescent="0.25">
      <c r="A926" s="120"/>
      <c r="B926" s="118" t="s">
        <v>2315</v>
      </c>
      <c r="C926" s="112">
        <v>2017</v>
      </c>
      <c r="D926" s="119">
        <v>0.4</v>
      </c>
      <c r="E926" s="113">
        <v>120</v>
      </c>
      <c r="F926" s="113">
        <v>15</v>
      </c>
      <c r="G926" s="113">
        <v>223.37562999999997</v>
      </c>
    </row>
    <row r="927" spans="1:7" s="196" customFormat="1" outlineLevel="1" x14ac:dyDescent="0.25">
      <c r="A927" s="120"/>
      <c r="B927" s="118" t="s">
        <v>2316</v>
      </c>
      <c r="C927" s="112">
        <v>2017</v>
      </c>
      <c r="D927" s="119">
        <v>0.4</v>
      </c>
      <c r="E927" s="113">
        <v>73</v>
      </c>
      <c r="F927" s="113">
        <v>15</v>
      </c>
      <c r="G927" s="113">
        <v>152.7021</v>
      </c>
    </row>
    <row r="928" spans="1:7" s="196" customFormat="1" outlineLevel="1" x14ac:dyDescent="0.25">
      <c r="A928" s="120"/>
      <c r="B928" s="118" t="s">
        <v>2317</v>
      </c>
      <c r="C928" s="112">
        <v>2017</v>
      </c>
      <c r="D928" s="119">
        <v>0.4</v>
      </c>
      <c r="E928" s="113">
        <v>986</v>
      </c>
      <c r="F928" s="113">
        <v>15</v>
      </c>
      <c r="G928" s="113">
        <v>1307.2872800000002</v>
      </c>
    </row>
    <row r="929" spans="1:7" s="196" customFormat="1" outlineLevel="1" x14ac:dyDescent="0.25">
      <c r="A929" s="120"/>
      <c r="B929" s="118" t="s">
        <v>2318</v>
      </c>
      <c r="C929" s="112">
        <v>2017</v>
      </c>
      <c r="D929" s="119">
        <v>0.4</v>
      </c>
      <c r="E929" s="113">
        <v>1890</v>
      </c>
      <c r="F929" s="113">
        <v>60</v>
      </c>
      <c r="G929" s="113">
        <v>941.22763999999995</v>
      </c>
    </row>
    <row r="930" spans="1:7" s="196" customFormat="1" outlineLevel="1" x14ac:dyDescent="0.25">
      <c r="A930" s="120"/>
      <c r="B930" s="118" t="s">
        <v>2319</v>
      </c>
      <c r="C930" s="112">
        <v>2017</v>
      </c>
      <c r="D930" s="119">
        <v>0.4</v>
      </c>
      <c r="E930" s="113">
        <v>183</v>
      </c>
      <c r="F930" s="113">
        <v>15</v>
      </c>
      <c r="G930" s="113">
        <v>201.09868000000003</v>
      </c>
    </row>
    <row r="931" spans="1:7" s="196" customFormat="1" outlineLevel="1" x14ac:dyDescent="0.25">
      <c r="A931" s="120"/>
      <c r="B931" s="118" t="s">
        <v>2320</v>
      </c>
      <c r="C931" s="112">
        <v>2017</v>
      </c>
      <c r="D931" s="119">
        <v>0.4</v>
      </c>
      <c r="E931" s="113">
        <v>47</v>
      </c>
      <c r="F931" s="113">
        <v>15</v>
      </c>
      <c r="G931" s="113">
        <v>106.24538</v>
      </c>
    </row>
    <row r="932" spans="1:7" s="196" customFormat="1" outlineLevel="1" x14ac:dyDescent="0.25">
      <c r="A932" s="120"/>
      <c r="B932" s="118" t="s">
        <v>2321</v>
      </c>
      <c r="C932" s="112">
        <v>2017</v>
      </c>
      <c r="D932" s="119">
        <v>0.4</v>
      </c>
      <c r="E932" s="113">
        <v>102</v>
      </c>
      <c r="F932" s="113">
        <v>30</v>
      </c>
      <c r="G932" s="113">
        <v>90.583579999999998</v>
      </c>
    </row>
    <row r="933" spans="1:7" s="196" customFormat="1" outlineLevel="1" x14ac:dyDescent="0.25">
      <c r="A933" s="120"/>
      <c r="B933" s="118" t="s">
        <v>2322</v>
      </c>
      <c r="C933" s="112">
        <v>2017</v>
      </c>
      <c r="D933" s="119">
        <v>0.4</v>
      </c>
      <c r="E933" s="113">
        <v>27</v>
      </c>
      <c r="F933" s="113">
        <v>15</v>
      </c>
      <c r="G933" s="113">
        <v>80.527159999999995</v>
      </c>
    </row>
    <row r="934" spans="1:7" s="196" customFormat="1" outlineLevel="1" x14ac:dyDescent="0.25">
      <c r="A934" s="120"/>
      <c r="B934" s="118" t="s">
        <v>2323</v>
      </c>
      <c r="C934" s="112">
        <v>2017</v>
      </c>
      <c r="D934" s="119">
        <v>0.4</v>
      </c>
      <c r="E934" s="113">
        <v>230</v>
      </c>
      <c r="F934" s="113">
        <v>15</v>
      </c>
      <c r="G934" s="113">
        <v>835.91728999999998</v>
      </c>
    </row>
    <row r="935" spans="1:7" s="196" customFormat="1" outlineLevel="1" x14ac:dyDescent="0.25">
      <c r="A935" s="120"/>
      <c r="B935" s="118" t="s">
        <v>2324</v>
      </c>
      <c r="C935" s="112">
        <v>2017</v>
      </c>
      <c r="D935" s="119">
        <v>0.4</v>
      </c>
      <c r="E935" s="113">
        <v>80</v>
      </c>
      <c r="F935" s="113">
        <v>15</v>
      </c>
      <c r="G935" s="113">
        <v>522.29758000000004</v>
      </c>
    </row>
    <row r="936" spans="1:7" s="196" customFormat="1" outlineLevel="1" x14ac:dyDescent="0.25">
      <c r="A936" s="120"/>
      <c r="B936" s="118" t="s">
        <v>2325</v>
      </c>
      <c r="C936" s="112">
        <v>2017</v>
      </c>
      <c r="D936" s="119">
        <v>0.4</v>
      </c>
      <c r="E936" s="113">
        <v>107</v>
      </c>
      <c r="F936" s="113">
        <v>15</v>
      </c>
      <c r="G936" s="113">
        <v>198.58807999999999</v>
      </c>
    </row>
    <row r="937" spans="1:7" s="196" customFormat="1" outlineLevel="1" x14ac:dyDescent="0.25">
      <c r="A937" s="120"/>
      <c r="B937" s="118" t="s">
        <v>2326</v>
      </c>
      <c r="C937" s="112">
        <v>2017</v>
      </c>
      <c r="D937" s="119">
        <v>0.4</v>
      </c>
      <c r="E937" s="113">
        <v>143</v>
      </c>
      <c r="F937" s="113">
        <v>15</v>
      </c>
      <c r="G937" s="113">
        <v>212.29489000000001</v>
      </c>
    </row>
    <row r="938" spans="1:7" s="196" customFormat="1" outlineLevel="1" x14ac:dyDescent="0.25">
      <c r="A938" s="120"/>
      <c r="B938" s="118" t="s">
        <v>2327</v>
      </c>
      <c r="C938" s="112">
        <v>2017</v>
      </c>
      <c r="D938" s="119">
        <v>0.4</v>
      </c>
      <c r="E938" s="113">
        <v>1032</v>
      </c>
      <c r="F938" s="113">
        <v>90</v>
      </c>
      <c r="G938" s="113">
        <v>1408.2</v>
      </c>
    </row>
    <row r="939" spans="1:7" s="196" customFormat="1" outlineLevel="1" x14ac:dyDescent="0.25">
      <c r="A939" s="120"/>
      <c r="B939" s="118" t="s">
        <v>2328</v>
      </c>
      <c r="C939" s="112">
        <v>2017</v>
      </c>
      <c r="D939" s="119">
        <v>0.4</v>
      </c>
      <c r="E939" s="113">
        <v>1092</v>
      </c>
      <c r="F939" s="113">
        <v>75</v>
      </c>
      <c r="G939" s="113">
        <v>1149.99792</v>
      </c>
    </row>
    <row r="940" spans="1:7" s="196" customFormat="1" outlineLevel="1" x14ac:dyDescent="0.25">
      <c r="A940" s="120"/>
      <c r="B940" s="118" t="s">
        <v>2329</v>
      </c>
      <c r="C940" s="112">
        <v>2017</v>
      </c>
      <c r="D940" s="119">
        <v>0.4</v>
      </c>
      <c r="E940" s="113">
        <v>112</v>
      </c>
      <c r="F940" s="113">
        <v>30</v>
      </c>
      <c r="G940" s="113">
        <v>287.89646999999997</v>
      </c>
    </row>
    <row r="941" spans="1:7" s="196" customFormat="1" outlineLevel="1" x14ac:dyDescent="0.25">
      <c r="A941" s="120"/>
      <c r="B941" s="118" t="s">
        <v>2330</v>
      </c>
      <c r="C941" s="112">
        <v>2017</v>
      </c>
      <c r="D941" s="119">
        <v>0.4</v>
      </c>
      <c r="E941" s="113">
        <v>771</v>
      </c>
      <c r="F941" s="113">
        <v>15</v>
      </c>
      <c r="G941" s="113">
        <v>737.42945000000009</v>
      </c>
    </row>
    <row r="942" spans="1:7" s="196" customFormat="1" outlineLevel="1" x14ac:dyDescent="0.25">
      <c r="A942" s="120"/>
      <c r="B942" s="118" t="s">
        <v>2331</v>
      </c>
      <c r="C942" s="112">
        <v>2017</v>
      </c>
      <c r="D942" s="119">
        <v>0.4</v>
      </c>
      <c r="E942" s="113">
        <v>227</v>
      </c>
      <c r="F942" s="113">
        <v>15</v>
      </c>
      <c r="G942" s="113">
        <v>138.26792</v>
      </c>
    </row>
    <row r="943" spans="1:7" s="196" customFormat="1" outlineLevel="1" x14ac:dyDescent="0.25">
      <c r="A943" s="120"/>
      <c r="B943" s="118" t="s">
        <v>2332</v>
      </c>
      <c r="C943" s="112">
        <v>2017</v>
      </c>
      <c r="D943" s="119">
        <v>0.4</v>
      </c>
      <c r="E943" s="113">
        <v>46</v>
      </c>
      <c r="F943" s="113">
        <v>10</v>
      </c>
      <c r="G943" s="113">
        <v>91.471320000000006</v>
      </c>
    </row>
    <row r="944" spans="1:7" s="196" customFormat="1" outlineLevel="1" x14ac:dyDescent="0.25">
      <c r="A944" s="120"/>
      <c r="B944" s="118" t="s">
        <v>2333</v>
      </c>
      <c r="C944" s="112">
        <v>2017</v>
      </c>
      <c r="D944" s="119">
        <v>0.4</v>
      </c>
      <c r="E944" s="113">
        <v>42</v>
      </c>
      <c r="F944" s="113">
        <v>15</v>
      </c>
      <c r="G944" s="113">
        <v>65.236860000000007</v>
      </c>
    </row>
    <row r="945" spans="1:7" s="196" customFormat="1" outlineLevel="1" x14ac:dyDescent="0.25">
      <c r="A945" s="120"/>
      <c r="B945" s="118" t="s">
        <v>2334</v>
      </c>
      <c r="C945" s="112">
        <v>2017</v>
      </c>
      <c r="D945" s="119">
        <v>0.4</v>
      </c>
      <c r="E945" s="113">
        <v>117</v>
      </c>
      <c r="F945" s="113">
        <v>15</v>
      </c>
      <c r="G945" s="113">
        <v>152.73991000000001</v>
      </c>
    </row>
    <row r="946" spans="1:7" s="196" customFormat="1" outlineLevel="1" x14ac:dyDescent="0.25">
      <c r="A946" s="120"/>
      <c r="B946" s="118" t="s">
        <v>2335</v>
      </c>
      <c r="C946" s="112">
        <v>2017</v>
      </c>
      <c r="D946" s="119">
        <v>0.4</v>
      </c>
      <c r="E946" s="113">
        <v>373</v>
      </c>
      <c r="F946" s="113">
        <v>15</v>
      </c>
      <c r="G946" s="113">
        <v>363.43026999999995</v>
      </c>
    </row>
    <row r="947" spans="1:7" s="196" customFormat="1" outlineLevel="1" x14ac:dyDescent="0.25">
      <c r="A947" s="120"/>
      <c r="B947" s="118" t="s">
        <v>2336</v>
      </c>
      <c r="C947" s="112">
        <v>2017</v>
      </c>
      <c r="D947" s="119">
        <v>0.4</v>
      </c>
      <c r="E947" s="113">
        <v>1123</v>
      </c>
      <c r="F947" s="121">
        <v>150</v>
      </c>
      <c r="G947" s="113">
        <v>1298.3210300000003</v>
      </c>
    </row>
    <row r="948" spans="1:7" s="196" customFormat="1" outlineLevel="1" x14ac:dyDescent="0.25">
      <c r="A948" s="120"/>
      <c r="B948" s="118" t="s">
        <v>2337</v>
      </c>
      <c r="C948" s="112">
        <v>2017</v>
      </c>
      <c r="D948" s="119">
        <v>0.4</v>
      </c>
      <c r="E948" s="113">
        <v>551</v>
      </c>
      <c r="F948" s="113">
        <v>15</v>
      </c>
      <c r="G948" s="113">
        <v>275.97202000000004</v>
      </c>
    </row>
    <row r="949" spans="1:7" s="196" customFormat="1" outlineLevel="1" x14ac:dyDescent="0.25">
      <c r="A949" s="120"/>
      <c r="B949" s="118" t="s">
        <v>2338</v>
      </c>
      <c r="C949" s="112">
        <v>2017</v>
      </c>
      <c r="D949" s="119">
        <v>0.4</v>
      </c>
      <c r="E949" s="113">
        <v>358</v>
      </c>
      <c r="F949" s="113">
        <v>15</v>
      </c>
      <c r="G949" s="113">
        <v>107.25577</v>
      </c>
    </row>
    <row r="950" spans="1:7" s="196" customFormat="1" outlineLevel="1" x14ac:dyDescent="0.25">
      <c r="A950" s="120"/>
      <c r="B950" s="118" t="s">
        <v>2339</v>
      </c>
      <c r="C950" s="112">
        <v>2017</v>
      </c>
      <c r="D950" s="119">
        <v>0.4</v>
      </c>
      <c r="E950" s="113">
        <v>455</v>
      </c>
      <c r="F950" s="113">
        <v>15</v>
      </c>
      <c r="G950" s="113">
        <v>316.55554999999998</v>
      </c>
    </row>
    <row r="951" spans="1:7" s="196" customFormat="1" outlineLevel="1" x14ac:dyDescent="0.25">
      <c r="A951" s="120"/>
      <c r="B951" s="118" t="s">
        <v>2340</v>
      </c>
      <c r="C951" s="112">
        <v>2017</v>
      </c>
      <c r="D951" s="119">
        <v>0.4</v>
      </c>
      <c r="E951" s="113">
        <v>150</v>
      </c>
      <c r="F951" s="113">
        <v>15</v>
      </c>
      <c r="G951" s="113">
        <v>315.50481000000002</v>
      </c>
    </row>
    <row r="952" spans="1:7" s="196" customFormat="1" outlineLevel="1" x14ac:dyDescent="0.25">
      <c r="A952" s="120"/>
      <c r="B952" s="118" t="s">
        <v>2341</v>
      </c>
      <c r="C952" s="112">
        <v>2017</v>
      </c>
      <c r="D952" s="119">
        <v>0.4</v>
      </c>
      <c r="E952" s="113">
        <v>215</v>
      </c>
      <c r="F952" s="113">
        <v>15</v>
      </c>
      <c r="G952" s="113">
        <v>196.97471999999999</v>
      </c>
    </row>
    <row r="953" spans="1:7" s="196" customFormat="1" outlineLevel="1" x14ac:dyDescent="0.25">
      <c r="A953" s="120"/>
      <c r="B953" s="118" t="s">
        <v>2342</v>
      </c>
      <c r="C953" s="112">
        <v>2017</v>
      </c>
      <c r="D953" s="119">
        <v>0.4</v>
      </c>
      <c r="E953" s="113">
        <v>461</v>
      </c>
      <c r="F953" s="113">
        <v>15</v>
      </c>
      <c r="G953" s="113">
        <v>464.52819000000005</v>
      </c>
    </row>
    <row r="954" spans="1:7" s="196" customFormat="1" outlineLevel="1" x14ac:dyDescent="0.25">
      <c r="A954" s="120"/>
      <c r="B954" s="118" t="s">
        <v>2343</v>
      </c>
      <c r="C954" s="112">
        <v>2017</v>
      </c>
      <c r="D954" s="119">
        <v>0.4</v>
      </c>
      <c r="E954" s="113">
        <v>65</v>
      </c>
      <c r="F954" s="113">
        <v>15</v>
      </c>
      <c r="G954" s="113">
        <v>847.16157999999996</v>
      </c>
    </row>
    <row r="955" spans="1:7" s="196" customFormat="1" outlineLevel="1" x14ac:dyDescent="0.25">
      <c r="A955" s="120"/>
      <c r="B955" s="118" t="s">
        <v>2344</v>
      </c>
      <c r="C955" s="112">
        <v>2017</v>
      </c>
      <c r="D955" s="119">
        <v>0.4</v>
      </c>
      <c r="E955" s="113">
        <v>66</v>
      </c>
      <c r="F955" s="113">
        <v>15</v>
      </c>
      <c r="G955" s="113">
        <v>847.16157999999996</v>
      </c>
    </row>
    <row r="956" spans="1:7" s="196" customFormat="1" outlineLevel="1" x14ac:dyDescent="0.25">
      <c r="A956" s="120"/>
      <c r="B956" s="118" t="s">
        <v>2345</v>
      </c>
      <c r="C956" s="112">
        <v>2017</v>
      </c>
      <c r="D956" s="119">
        <v>0.4</v>
      </c>
      <c r="E956" s="113">
        <v>328</v>
      </c>
      <c r="F956" s="113">
        <v>15</v>
      </c>
      <c r="G956" s="113">
        <v>259.15924999999999</v>
      </c>
    </row>
    <row r="957" spans="1:7" s="196" customFormat="1" outlineLevel="1" x14ac:dyDescent="0.25">
      <c r="A957" s="120"/>
      <c r="B957" s="118" t="s">
        <v>2346</v>
      </c>
      <c r="C957" s="112">
        <v>2017</v>
      </c>
      <c r="D957" s="119">
        <v>0.4</v>
      </c>
      <c r="E957" s="113">
        <v>170</v>
      </c>
      <c r="F957" s="113">
        <v>15</v>
      </c>
      <c r="G957" s="113">
        <v>595.30428000000006</v>
      </c>
    </row>
    <row r="958" spans="1:7" s="196" customFormat="1" outlineLevel="1" x14ac:dyDescent="0.25">
      <c r="A958" s="120"/>
      <c r="B958" s="118" t="s">
        <v>2347</v>
      </c>
      <c r="C958" s="112">
        <v>2017</v>
      </c>
      <c r="D958" s="119">
        <v>0.4</v>
      </c>
      <c r="E958" s="113">
        <v>625</v>
      </c>
      <c r="F958" s="113">
        <v>60</v>
      </c>
      <c r="G958" s="113">
        <v>877.05709000000002</v>
      </c>
    </row>
    <row r="959" spans="1:7" s="196" customFormat="1" outlineLevel="1" x14ac:dyDescent="0.25">
      <c r="A959" s="120"/>
      <c r="B959" s="118" t="s">
        <v>2348</v>
      </c>
      <c r="C959" s="112">
        <v>2017</v>
      </c>
      <c r="D959" s="119">
        <v>0.4</v>
      </c>
      <c r="E959" s="113">
        <v>395</v>
      </c>
      <c r="F959" s="113">
        <v>30</v>
      </c>
      <c r="G959" s="113">
        <v>534.94352000000003</v>
      </c>
    </row>
    <row r="960" spans="1:7" s="196" customFormat="1" outlineLevel="1" x14ac:dyDescent="0.25">
      <c r="A960" s="120"/>
      <c r="B960" s="118" t="s">
        <v>2349</v>
      </c>
      <c r="C960" s="112">
        <v>2017</v>
      </c>
      <c r="D960" s="119">
        <v>0.4</v>
      </c>
      <c r="E960" s="113">
        <v>197</v>
      </c>
      <c r="F960" s="113">
        <v>30</v>
      </c>
      <c r="G960" s="113">
        <v>305.05619000000002</v>
      </c>
    </row>
    <row r="961" spans="1:7" s="196" customFormat="1" outlineLevel="1" x14ac:dyDescent="0.25">
      <c r="A961" s="120"/>
      <c r="B961" s="118" t="s">
        <v>2350</v>
      </c>
      <c r="C961" s="112">
        <v>2017</v>
      </c>
      <c r="D961" s="119">
        <v>0.4</v>
      </c>
      <c r="E961" s="113">
        <v>293</v>
      </c>
      <c r="F961" s="113">
        <v>15</v>
      </c>
      <c r="G961" s="113">
        <v>338.21598999999998</v>
      </c>
    </row>
    <row r="962" spans="1:7" s="196" customFormat="1" outlineLevel="1" x14ac:dyDescent="0.25">
      <c r="A962" s="120"/>
      <c r="B962" s="118" t="s">
        <v>2351</v>
      </c>
      <c r="C962" s="112">
        <v>2017</v>
      </c>
      <c r="D962" s="119">
        <v>0.4</v>
      </c>
      <c r="E962" s="113">
        <v>106</v>
      </c>
      <c r="F962" s="113">
        <v>15</v>
      </c>
      <c r="G962" s="113">
        <v>63.208120000000001</v>
      </c>
    </row>
    <row r="963" spans="1:7" s="196" customFormat="1" outlineLevel="1" x14ac:dyDescent="0.25">
      <c r="A963" s="120"/>
      <c r="B963" s="118" t="s">
        <v>2352</v>
      </c>
      <c r="C963" s="112">
        <v>2017</v>
      </c>
      <c r="D963" s="119">
        <v>0.4</v>
      </c>
      <c r="E963" s="113">
        <v>32</v>
      </c>
      <c r="F963" s="113">
        <v>45</v>
      </c>
      <c r="G963" s="113">
        <v>104.53592</v>
      </c>
    </row>
    <row r="964" spans="1:7" s="196" customFormat="1" outlineLevel="1" x14ac:dyDescent="0.25">
      <c r="A964" s="120"/>
      <c r="B964" s="118" t="s">
        <v>2353</v>
      </c>
      <c r="C964" s="112">
        <v>2017</v>
      </c>
      <c r="D964" s="119">
        <v>0.4</v>
      </c>
      <c r="E964" s="113">
        <v>43</v>
      </c>
      <c r="F964" s="113">
        <v>15</v>
      </c>
      <c r="G964" s="113">
        <v>42.035209999999999</v>
      </c>
    </row>
    <row r="965" spans="1:7" s="196" customFormat="1" outlineLevel="1" x14ac:dyDescent="0.25">
      <c r="A965" s="120"/>
      <c r="B965" s="118" t="s">
        <v>2354</v>
      </c>
      <c r="C965" s="112">
        <v>2017</v>
      </c>
      <c r="D965" s="119">
        <v>0.4</v>
      </c>
      <c r="E965" s="113">
        <v>283</v>
      </c>
      <c r="F965" s="113">
        <v>30</v>
      </c>
      <c r="G965" s="113">
        <v>108.56288000000001</v>
      </c>
    </row>
    <row r="966" spans="1:7" s="196" customFormat="1" outlineLevel="1" x14ac:dyDescent="0.25">
      <c r="A966" s="120"/>
      <c r="B966" s="118" t="s">
        <v>2355</v>
      </c>
      <c r="C966" s="112">
        <v>2017</v>
      </c>
      <c r="D966" s="119">
        <v>0.4</v>
      </c>
      <c r="E966" s="113">
        <v>56</v>
      </c>
      <c r="F966" s="113">
        <v>15</v>
      </c>
      <c r="G966" s="113">
        <v>120.66065999999998</v>
      </c>
    </row>
    <row r="967" spans="1:7" s="196" customFormat="1" outlineLevel="1" x14ac:dyDescent="0.25">
      <c r="A967" s="120"/>
      <c r="B967" s="118" t="s">
        <v>2356</v>
      </c>
      <c r="C967" s="112">
        <v>2017</v>
      </c>
      <c r="D967" s="119">
        <v>0.4</v>
      </c>
      <c r="E967" s="113">
        <v>117</v>
      </c>
      <c r="F967" s="113">
        <v>15</v>
      </c>
      <c r="G967" s="113">
        <v>90.340899999999991</v>
      </c>
    </row>
    <row r="968" spans="1:7" s="196" customFormat="1" outlineLevel="1" x14ac:dyDescent="0.25">
      <c r="A968" s="120"/>
      <c r="B968" s="118" t="s">
        <v>2357</v>
      </c>
      <c r="C968" s="112">
        <v>2017</v>
      </c>
      <c r="D968" s="119">
        <v>0.4</v>
      </c>
      <c r="E968" s="113">
        <v>280</v>
      </c>
      <c r="F968" s="113">
        <v>30</v>
      </c>
      <c r="G968" s="113">
        <v>368.03088000000002</v>
      </c>
    </row>
    <row r="969" spans="1:7" s="196" customFormat="1" outlineLevel="1" x14ac:dyDescent="0.25">
      <c r="A969" s="120"/>
      <c r="B969" s="118" t="s">
        <v>2358</v>
      </c>
      <c r="C969" s="112">
        <v>2017</v>
      </c>
      <c r="D969" s="119">
        <v>0.4</v>
      </c>
      <c r="E969" s="113">
        <v>545</v>
      </c>
      <c r="F969" s="113">
        <v>60</v>
      </c>
      <c r="G969" s="113">
        <v>667.75207</v>
      </c>
    </row>
    <row r="970" spans="1:7" s="196" customFormat="1" outlineLevel="1" x14ac:dyDescent="0.25">
      <c r="A970" s="120"/>
      <c r="B970" s="118" t="s">
        <v>2359</v>
      </c>
      <c r="C970" s="112">
        <v>2017</v>
      </c>
      <c r="D970" s="119">
        <v>0.4</v>
      </c>
      <c r="E970" s="113">
        <v>530</v>
      </c>
      <c r="F970" s="113">
        <v>30</v>
      </c>
      <c r="G970" s="113">
        <v>653.36874999999998</v>
      </c>
    </row>
    <row r="971" spans="1:7" s="196" customFormat="1" outlineLevel="1" x14ac:dyDescent="0.25">
      <c r="A971" s="120"/>
      <c r="B971" s="118" t="s">
        <v>2360</v>
      </c>
      <c r="C971" s="112">
        <v>2017</v>
      </c>
      <c r="D971" s="113">
        <v>0.4</v>
      </c>
      <c r="E971" s="113">
        <v>951</v>
      </c>
      <c r="F971" s="113">
        <v>60</v>
      </c>
      <c r="G971" s="113">
        <v>1199.8998300000001</v>
      </c>
    </row>
    <row r="972" spans="1:7" s="196" customFormat="1" outlineLevel="1" x14ac:dyDescent="0.25">
      <c r="A972" s="120"/>
      <c r="B972" s="118" t="s">
        <v>2361</v>
      </c>
      <c r="C972" s="112">
        <v>2017</v>
      </c>
      <c r="D972" s="113">
        <v>0.4</v>
      </c>
      <c r="E972" s="113">
        <v>1168</v>
      </c>
      <c r="F972" s="113">
        <v>30</v>
      </c>
      <c r="G972" s="113">
        <v>1480.1449499999999</v>
      </c>
    </row>
    <row r="973" spans="1:7" s="196" customFormat="1" outlineLevel="1" x14ac:dyDescent="0.25">
      <c r="A973" s="120"/>
      <c r="B973" s="118" t="s">
        <v>2362</v>
      </c>
      <c r="C973" s="112">
        <v>2017</v>
      </c>
      <c r="D973" s="113">
        <v>0.4</v>
      </c>
      <c r="E973" s="113">
        <v>229</v>
      </c>
      <c r="F973" s="113">
        <v>15</v>
      </c>
      <c r="G973" s="113">
        <v>249.44057000000001</v>
      </c>
    </row>
    <row r="974" spans="1:7" s="196" customFormat="1" outlineLevel="1" x14ac:dyDescent="0.25">
      <c r="A974" s="120"/>
      <c r="B974" s="118" t="s">
        <v>2363</v>
      </c>
      <c r="C974" s="112">
        <v>2017</v>
      </c>
      <c r="D974" s="113">
        <v>0.4</v>
      </c>
      <c r="E974" s="113">
        <v>99</v>
      </c>
      <c r="F974" s="113">
        <v>30</v>
      </c>
      <c r="G974" s="113">
        <v>198.48203999999998</v>
      </c>
    </row>
    <row r="975" spans="1:7" s="196" customFormat="1" outlineLevel="1" x14ac:dyDescent="0.25">
      <c r="A975" s="120"/>
      <c r="B975" s="118" t="s">
        <v>2364</v>
      </c>
      <c r="C975" s="112">
        <v>2017</v>
      </c>
      <c r="D975" s="113">
        <v>0.4</v>
      </c>
      <c r="E975" s="113">
        <v>50</v>
      </c>
      <c r="F975" s="113">
        <v>30</v>
      </c>
      <c r="G975" s="113">
        <v>106.31733</v>
      </c>
    </row>
    <row r="976" spans="1:7" s="196" customFormat="1" outlineLevel="1" x14ac:dyDescent="0.25">
      <c r="A976" s="120"/>
      <c r="B976" s="118" t="s">
        <v>2365</v>
      </c>
      <c r="C976" s="112">
        <v>2017</v>
      </c>
      <c r="D976" s="113">
        <v>0.4</v>
      </c>
      <c r="E976" s="113">
        <v>1006</v>
      </c>
      <c r="F976" s="113">
        <v>15</v>
      </c>
      <c r="G976" s="113">
        <v>1272.2626</v>
      </c>
    </row>
    <row r="977" spans="1:7" s="196" customFormat="1" outlineLevel="1" x14ac:dyDescent="0.25">
      <c r="A977" s="120"/>
      <c r="B977" s="118" t="s">
        <v>2366</v>
      </c>
      <c r="C977" s="112">
        <v>2017</v>
      </c>
      <c r="D977" s="113">
        <v>0.4</v>
      </c>
      <c r="E977" s="113">
        <v>146</v>
      </c>
      <c r="F977" s="113">
        <v>15</v>
      </c>
      <c r="G977" s="113">
        <v>272.10640000000001</v>
      </c>
    </row>
    <row r="978" spans="1:7" s="196" customFormat="1" outlineLevel="1" x14ac:dyDescent="0.25">
      <c r="A978" s="120"/>
      <c r="B978" s="118" t="s">
        <v>2367</v>
      </c>
      <c r="C978" s="112">
        <v>2017</v>
      </c>
      <c r="D978" s="113">
        <v>0.4</v>
      </c>
      <c r="E978" s="113">
        <v>244</v>
      </c>
      <c r="F978" s="113">
        <v>15</v>
      </c>
      <c r="G978" s="113">
        <v>323.07708000000002</v>
      </c>
    </row>
    <row r="979" spans="1:7" s="196" customFormat="1" outlineLevel="1" x14ac:dyDescent="0.25">
      <c r="A979" s="120"/>
      <c r="B979" s="118" t="s">
        <v>2368</v>
      </c>
      <c r="C979" s="112">
        <v>2017</v>
      </c>
      <c r="D979" s="113">
        <v>0.4</v>
      </c>
      <c r="E979" s="113">
        <v>30</v>
      </c>
      <c r="F979" s="113">
        <v>15</v>
      </c>
      <c r="G979" s="113">
        <v>77.355229999999992</v>
      </c>
    </row>
    <row r="980" spans="1:7" s="196" customFormat="1" outlineLevel="1" x14ac:dyDescent="0.25">
      <c r="A980" s="120"/>
      <c r="B980" s="118" t="s">
        <v>2369</v>
      </c>
      <c r="C980" s="112">
        <v>2017</v>
      </c>
      <c r="D980" s="113">
        <v>0.4</v>
      </c>
      <c r="E980" s="113">
        <v>690</v>
      </c>
      <c r="F980" s="113">
        <v>15</v>
      </c>
      <c r="G980" s="113">
        <v>778.39530000000002</v>
      </c>
    </row>
    <row r="981" spans="1:7" s="196" customFormat="1" outlineLevel="1" x14ac:dyDescent="0.25">
      <c r="A981" s="120"/>
      <c r="B981" s="118" t="s">
        <v>2370</v>
      </c>
      <c r="C981" s="112">
        <v>2017</v>
      </c>
      <c r="D981" s="113">
        <v>0.4</v>
      </c>
      <c r="E981" s="113">
        <v>238</v>
      </c>
      <c r="F981" s="113">
        <v>15</v>
      </c>
      <c r="G981" s="113">
        <v>423.17654999999996</v>
      </c>
    </row>
    <row r="982" spans="1:7" s="196" customFormat="1" outlineLevel="1" x14ac:dyDescent="0.25">
      <c r="A982" s="120"/>
      <c r="B982" s="118" t="s">
        <v>2371</v>
      </c>
      <c r="C982" s="112">
        <v>2017</v>
      </c>
      <c r="D982" s="113">
        <v>0.4</v>
      </c>
      <c r="E982" s="113">
        <v>441</v>
      </c>
      <c r="F982" s="113">
        <v>30</v>
      </c>
      <c r="G982" s="113">
        <v>732.79461000000003</v>
      </c>
    </row>
    <row r="983" spans="1:7" s="196" customFormat="1" outlineLevel="1" x14ac:dyDescent="0.25">
      <c r="A983" s="120"/>
      <c r="B983" s="118" t="s">
        <v>2372</v>
      </c>
      <c r="C983" s="112">
        <v>2017</v>
      </c>
      <c r="D983" s="113">
        <v>0.4</v>
      </c>
      <c r="E983" s="113">
        <v>377</v>
      </c>
      <c r="F983" s="113">
        <v>15</v>
      </c>
      <c r="G983" s="113">
        <v>499.31099999999998</v>
      </c>
    </row>
    <row r="984" spans="1:7" s="196" customFormat="1" outlineLevel="1" x14ac:dyDescent="0.25">
      <c r="A984" s="120"/>
      <c r="B984" s="118" t="s">
        <v>2373</v>
      </c>
      <c r="C984" s="112">
        <v>2017</v>
      </c>
      <c r="D984" s="113">
        <v>0.4</v>
      </c>
      <c r="E984" s="113">
        <v>29</v>
      </c>
      <c r="F984" s="113">
        <v>20</v>
      </c>
      <c r="G984" s="113">
        <v>131.63034000000002</v>
      </c>
    </row>
    <row r="985" spans="1:7" s="196" customFormat="1" outlineLevel="1" x14ac:dyDescent="0.25">
      <c r="A985" s="120"/>
      <c r="B985" s="118" t="s">
        <v>2374</v>
      </c>
      <c r="C985" s="112">
        <v>2017</v>
      </c>
      <c r="D985" s="113">
        <v>0.4</v>
      </c>
      <c r="E985" s="113">
        <v>102</v>
      </c>
      <c r="F985" s="113">
        <v>15</v>
      </c>
      <c r="G985" s="113">
        <v>243.52260999999999</v>
      </c>
    </row>
    <row r="986" spans="1:7" s="196" customFormat="1" outlineLevel="1" x14ac:dyDescent="0.25">
      <c r="A986" s="120"/>
      <c r="B986" s="118" t="s">
        <v>2375</v>
      </c>
      <c r="C986" s="112">
        <v>2017</v>
      </c>
      <c r="D986" s="113">
        <v>0.4</v>
      </c>
      <c r="E986" s="113">
        <v>326</v>
      </c>
      <c r="F986" s="113">
        <v>15</v>
      </c>
      <c r="G986" s="113">
        <v>516.30510000000004</v>
      </c>
    </row>
    <row r="987" spans="1:7" s="196" customFormat="1" outlineLevel="1" x14ac:dyDescent="0.25">
      <c r="A987" s="120"/>
      <c r="B987" s="118" t="s">
        <v>2376</v>
      </c>
      <c r="C987" s="112">
        <v>2017</v>
      </c>
      <c r="D987" s="119">
        <v>0.4</v>
      </c>
      <c r="E987" s="113">
        <v>68</v>
      </c>
      <c r="F987" s="113">
        <v>15</v>
      </c>
      <c r="G987" s="113">
        <v>85.587450000000004</v>
      </c>
    </row>
    <row r="988" spans="1:7" s="196" customFormat="1" outlineLevel="1" x14ac:dyDescent="0.25">
      <c r="A988" s="120"/>
      <c r="B988" s="118" t="s">
        <v>2377</v>
      </c>
      <c r="C988" s="112">
        <v>2017</v>
      </c>
      <c r="D988" s="119">
        <v>0.4</v>
      </c>
      <c r="E988" s="113">
        <v>569</v>
      </c>
      <c r="F988" s="113">
        <v>75</v>
      </c>
      <c r="G988" s="113">
        <v>975.48752999999988</v>
      </c>
    </row>
    <row r="989" spans="1:7" s="196" customFormat="1" outlineLevel="1" x14ac:dyDescent="0.25">
      <c r="A989" s="120"/>
      <c r="B989" s="118" t="s">
        <v>2378</v>
      </c>
      <c r="C989" s="112">
        <v>2017</v>
      </c>
      <c r="D989" s="119">
        <v>0.4</v>
      </c>
      <c r="E989" s="113">
        <v>418</v>
      </c>
      <c r="F989" s="113">
        <v>30</v>
      </c>
      <c r="G989" s="113">
        <v>603.97516000000007</v>
      </c>
    </row>
    <row r="990" spans="1:7" s="196" customFormat="1" outlineLevel="1" x14ac:dyDescent="0.25">
      <c r="A990" s="120"/>
      <c r="B990" s="118" t="s">
        <v>2379</v>
      </c>
      <c r="C990" s="112">
        <v>2017</v>
      </c>
      <c r="D990" s="119">
        <v>0.4</v>
      </c>
      <c r="E990" s="113">
        <v>493</v>
      </c>
      <c r="F990" s="113">
        <v>15</v>
      </c>
      <c r="G990" s="113">
        <v>459.90281000000004</v>
      </c>
    </row>
    <row r="991" spans="1:7" s="196" customFormat="1" outlineLevel="1" x14ac:dyDescent="0.25">
      <c r="A991" s="120"/>
      <c r="B991" s="118" t="s">
        <v>2380</v>
      </c>
      <c r="C991" s="112">
        <v>2017</v>
      </c>
      <c r="D991" s="119">
        <v>0.4</v>
      </c>
      <c r="E991" s="113">
        <v>1093</v>
      </c>
      <c r="F991" s="113">
        <v>60</v>
      </c>
      <c r="G991" s="113">
        <v>1322.0528099999999</v>
      </c>
    </row>
    <row r="992" spans="1:7" s="196" customFormat="1" outlineLevel="1" x14ac:dyDescent="0.25">
      <c r="A992" s="120"/>
      <c r="B992" s="118" t="s">
        <v>2381</v>
      </c>
      <c r="C992" s="112">
        <v>2017</v>
      </c>
      <c r="D992" s="119">
        <v>0.4</v>
      </c>
      <c r="E992" s="113">
        <v>52</v>
      </c>
      <c r="F992" s="113">
        <v>15</v>
      </c>
      <c r="G992" s="113">
        <v>134.68827000000002</v>
      </c>
    </row>
    <row r="993" spans="1:7" s="196" customFormat="1" outlineLevel="1" x14ac:dyDescent="0.25">
      <c r="A993" s="120"/>
      <c r="B993" s="118" t="s">
        <v>2382</v>
      </c>
      <c r="C993" s="112">
        <v>2017</v>
      </c>
      <c r="D993" s="119">
        <v>0.4</v>
      </c>
      <c r="E993" s="113">
        <v>375</v>
      </c>
      <c r="F993" s="113">
        <v>15</v>
      </c>
      <c r="G993" s="113">
        <v>457.53645999999998</v>
      </c>
    </row>
    <row r="994" spans="1:7" s="196" customFormat="1" outlineLevel="1" x14ac:dyDescent="0.25">
      <c r="A994" s="120"/>
      <c r="B994" s="118" t="s">
        <v>2383</v>
      </c>
      <c r="C994" s="112">
        <v>2017</v>
      </c>
      <c r="D994" s="119">
        <v>0.4</v>
      </c>
      <c r="E994" s="113">
        <v>68</v>
      </c>
      <c r="F994" s="113">
        <v>15</v>
      </c>
      <c r="G994" s="113">
        <v>75.732020000000006</v>
      </c>
    </row>
    <row r="995" spans="1:7" s="196" customFormat="1" outlineLevel="1" x14ac:dyDescent="0.25">
      <c r="A995" s="120"/>
      <c r="B995" s="118" t="s">
        <v>2384</v>
      </c>
      <c r="C995" s="112">
        <v>2017</v>
      </c>
      <c r="D995" s="119">
        <v>0.4</v>
      </c>
      <c r="E995" s="113">
        <v>97</v>
      </c>
      <c r="F995" s="113">
        <v>15</v>
      </c>
      <c r="G995" s="113">
        <v>110.82202000000001</v>
      </c>
    </row>
    <row r="996" spans="1:7" s="196" customFormat="1" outlineLevel="1" x14ac:dyDescent="0.25">
      <c r="A996" s="120"/>
      <c r="B996" s="118" t="s">
        <v>2385</v>
      </c>
      <c r="C996" s="112">
        <v>2017</v>
      </c>
      <c r="D996" s="119">
        <v>0.4</v>
      </c>
      <c r="E996" s="113">
        <v>32</v>
      </c>
      <c r="F996" s="113">
        <v>15</v>
      </c>
      <c r="G996" s="113">
        <v>122.54325999999999</v>
      </c>
    </row>
    <row r="997" spans="1:7" s="196" customFormat="1" outlineLevel="1" x14ac:dyDescent="0.25">
      <c r="A997" s="120"/>
      <c r="B997" s="118" t="s">
        <v>2386</v>
      </c>
      <c r="C997" s="112">
        <v>2017</v>
      </c>
      <c r="D997" s="119">
        <v>0.4</v>
      </c>
      <c r="E997" s="113">
        <v>1405</v>
      </c>
      <c r="F997" s="113">
        <v>75</v>
      </c>
      <c r="G997" s="113">
        <v>1880.6160199999999</v>
      </c>
    </row>
    <row r="998" spans="1:7" s="196" customFormat="1" outlineLevel="1" x14ac:dyDescent="0.25">
      <c r="A998" s="120"/>
      <c r="B998" s="118" t="s">
        <v>2387</v>
      </c>
      <c r="C998" s="112">
        <v>2017</v>
      </c>
      <c r="D998" s="119">
        <v>0.4</v>
      </c>
      <c r="E998" s="113">
        <v>66</v>
      </c>
      <c r="F998" s="113">
        <v>15</v>
      </c>
      <c r="G998" s="113">
        <v>73.843720000000005</v>
      </c>
    </row>
    <row r="999" spans="1:7" s="196" customFormat="1" outlineLevel="1" x14ac:dyDescent="0.25">
      <c r="A999" s="120"/>
      <c r="B999" s="118" t="s">
        <v>2388</v>
      </c>
      <c r="C999" s="112">
        <v>2017</v>
      </c>
      <c r="D999" s="119">
        <v>0.4</v>
      </c>
      <c r="E999" s="113">
        <v>78</v>
      </c>
      <c r="F999" s="113">
        <v>15</v>
      </c>
      <c r="G999" s="113">
        <v>105.50014999999999</v>
      </c>
    </row>
    <row r="1000" spans="1:7" s="196" customFormat="1" outlineLevel="1" x14ac:dyDescent="0.25">
      <c r="A1000" s="120"/>
      <c r="B1000" s="118" t="s">
        <v>2389</v>
      </c>
      <c r="C1000" s="112">
        <v>2017</v>
      </c>
      <c r="D1000" s="119">
        <v>0.4</v>
      </c>
      <c r="E1000" s="113">
        <v>340</v>
      </c>
      <c r="F1000" s="113">
        <v>30</v>
      </c>
      <c r="G1000" s="113">
        <v>371.63970999999998</v>
      </c>
    </row>
    <row r="1001" spans="1:7" s="196" customFormat="1" outlineLevel="1" x14ac:dyDescent="0.25">
      <c r="A1001" s="120"/>
      <c r="B1001" s="118" t="s">
        <v>2390</v>
      </c>
      <c r="C1001" s="112">
        <v>2017</v>
      </c>
      <c r="D1001" s="119">
        <v>0.4</v>
      </c>
      <c r="E1001" s="113">
        <v>197</v>
      </c>
      <c r="F1001" s="113">
        <v>15</v>
      </c>
      <c r="G1001" s="113">
        <v>247.67424</v>
      </c>
    </row>
    <row r="1002" spans="1:7" s="196" customFormat="1" outlineLevel="1" x14ac:dyDescent="0.25">
      <c r="A1002" s="120"/>
      <c r="B1002" s="118" t="s">
        <v>2391</v>
      </c>
      <c r="C1002" s="112">
        <v>2017</v>
      </c>
      <c r="D1002" s="119">
        <v>0.4</v>
      </c>
      <c r="E1002" s="113">
        <v>527</v>
      </c>
      <c r="F1002" s="113">
        <v>45</v>
      </c>
      <c r="G1002" s="113">
        <v>641.03580999999997</v>
      </c>
    </row>
    <row r="1003" spans="1:7" s="196" customFormat="1" outlineLevel="1" x14ac:dyDescent="0.25">
      <c r="A1003" s="120"/>
      <c r="B1003" s="118" t="s">
        <v>2392</v>
      </c>
      <c r="C1003" s="112">
        <v>2017</v>
      </c>
      <c r="D1003" s="119">
        <v>0.4</v>
      </c>
      <c r="E1003" s="113">
        <v>194</v>
      </c>
      <c r="F1003" s="113">
        <v>15</v>
      </c>
      <c r="G1003" s="113">
        <v>204.48982000000001</v>
      </c>
    </row>
    <row r="1004" spans="1:7" s="196" customFormat="1" outlineLevel="1" x14ac:dyDescent="0.25">
      <c r="A1004" s="120"/>
      <c r="B1004" s="118" t="s">
        <v>2393</v>
      </c>
      <c r="C1004" s="112">
        <v>2017</v>
      </c>
      <c r="D1004" s="119">
        <v>0.4</v>
      </c>
      <c r="E1004" s="113">
        <v>210</v>
      </c>
      <c r="F1004" s="113">
        <v>15</v>
      </c>
      <c r="G1004" s="113">
        <v>129.53538</v>
      </c>
    </row>
    <row r="1005" spans="1:7" s="196" customFormat="1" outlineLevel="1" x14ac:dyDescent="0.25">
      <c r="A1005" s="120"/>
      <c r="B1005" s="118" t="s">
        <v>2394</v>
      </c>
      <c r="C1005" s="112">
        <v>2017</v>
      </c>
      <c r="D1005" s="119">
        <v>0.4</v>
      </c>
      <c r="E1005" s="113">
        <v>129</v>
      </c>
      <c r="F1005" s="113">
        <v>15</v>
      </c>
      <c r="G1005" s="113">
        <v>145.77510000000001</v>
      </c>
    </row>
    <row r="1006" spans="1:7" s="196" customFormat="1" outlineLevel="1" x14ac:dyDescent="0.25">
      <c r="A1006" s="120"/>
      <c r="B1006" s="118" t="s">
        <v>2395</v>
      </c>
      <c r="C1006" s="112">
        <v>2017</v>
      </c>
      <c r="D1006" s="119">
        <v>0.4</v>
      </c>
      <c r="E1006" s="113">
        <v>50</v>
      </c>
      <c r="F1006" s="113">
        <v>15</v>
      </c>
      <c r="G1006" s="113">
        <v>25.338380000000001</v>
      </c>
    </row>
    <row r="1007" spans="1:7" s="196" customFormat="1" outlineLevel="1" x14ac:dyDescent="0.25">
      <c r="A1007" s="120"/>
      <c r="B1007" s="118" t="s">
        <v>2396</v>
      </c>
      <c r="C1007" s="112">
        <v>2017</v>
      </c>
      <c r="D1007" s="119">
        <v>0.4</v>
      </c>
      <c r="E1007" s="113">
        <v>34</v>
      </c>
      <c r="F1007" s="113">
        <v>15</v>
      </c>
      <c r="G1007" s="113">
        <v>59.133269999999996</v>
      </c>
    </row>
    <row r="1008" spans="1:7" s="196" customFormat="1" outlineLevel="1" x14ac:dyDescent="0.25">
      <c r="A1008" s="120"/>
      <c r="B1008" s="118" t="s">
        <v>2397</v>
      </c>
      <c r="C1008" s="112">
        <v>2017</v>
      </c>
      <c r="D1008" s="119">
        <v>0.4</v>
      </c>
      <c r="E1008" s="113">
        <v>194</v>
      </c>
      <c r="F1008" s="113">
        <v>15</v>
      </c>
      <c r="G1008" s="113">
        <v>304.24028999999996</v>
      </c>
    </row>
    <row r="1009" spans="1:7" s="196" customFormat="1" outlineLevel="1" x14ac:dyDescent="0.25">
      <c r="A1009" s="120"/>
      <c r="B1009" s="118" t="s">
        <v>2398</v>
      </c>
      <c r="C1009" s="112">
        <v>2017</v>
      </c>
      <c r="D1009" s="119">
        <v>0.4</v>
      </c>
      <c r="E1009" s="113">
        <v>111</v>
      </c>
      <c r="F1009" s="113">
        <v>15</v>
      </c>
      <c r="G1009" s="113">
        <v>250.15275</v>
      </c>
    </row>
    <row r="1010" spans="1:7" s="196" customFormat="1" outlineLevel="1" x14ac:dyDescent="0.25">
      <c r="A1010" s="120"/>
      <c r="B1010" s="118" t="s">
        <v>2399</v>
      </c>
      <c r="C1010" s="112">
        <v>2017</v>
      </c>
      <c r="D1010" s="119">
        <v>0.4</v>
      </c>
      <c r="E1010" s="113">
        <v>811</v>
      </c>
      <c r="F1010" s="113">
        <v>60</v>
      </c>
      <c r="G1010" s="113">
        <v>742.21186999999998</v>
      </c>
    </row>
    <row r="1011" spans="1:7" s="196" customFormat="1" outlineLevel="1" x14ac:dyDescent="0.25">
      <c r="A1011" s="120"/>
      <c r="B1011" s="118" t="s">
        <v>2400</v>
      </c>
      <c r="C1011" s="112">
        <v>2017</v>
      </c>
      <c r="D1011" s="119">
        <v>0.4</v>
      </c>
      <c r="E1011" s="113">
        <v>90</v>
      </c>
      <c r="F1011" s="113">
        <v>45</v>
      </c>
      <c r="G1011" s="113">
        <v>110.32328999999999</v>
      </c>
    </row>
    <row r="1012" spans="1:7" s="196" customFormat="1" outlineLevel="1" x14ac:dyDescent="0.25">
      <c r="A1012" s="120"/>
      <c r="B1012" s="118" t="s">
        <v>2401</v>
      </c>
      <c r="C1012" s="112">
        <v>2017</v>
      </c>
      <c r="D1012" s="119">
        <v>0.4</v>
      </c>
      <c r="E1012" s="113">
        <v>34</v>
      </c>
      <c r="F1012" s="113">
        <v>15</v>
      </c>
      <c r="G1012" s="113">
        <v>62.231240000000007</v>
      </c>
    </row>
    <row r="1013" spans="1:7" s="196" customFormat="1" outlineLevel="1" x14ac:dyDescent="0.25">
      <c r="A1013" s="120"/>
      <c r="B1013" s="118" t="s">
        <v>2402</v>
      </c>
      <c r="C1013" s="112">
        <v>2017</v>
      </c>
      <c r="D1013" s="119">
        <v>0.4</v>
      </c>
      <c r="E1013" s="113">
        <v>31</v>
      </c>
      <c r="F1013" s="113">
        <v>15</v>
      </c>
      <c r="G1013" s="113">
        <v>121.25999</v>
      </c>
    </row>
    <row r="1014" spans="1:7" s="196" customFormat="1" outlineLevel="1" x14ac:dyDescent="0.25">
      <c r="A1014" s="120"/>
      <c r="B1014" s="118" t="s">
        <v>2403</v>
      </c>
      <c r="C1014" s="112">
        <v>2017</v>
      </c>
      <c r="D1014" s="119">
        <v>0.4</v>
      </c>
      <c r="E1014" s="113">
        <v>25</v>
      </c>
      <c r="F1014" s="113">
        <v>15</v>
      </c>
      <c r="G1014" s="113">
        <v>51.469560000000001</v>
      </c>
    </row>
    <row r="1015" spans="1:7" s="196" customFormat="1" outlineLevel="1" x14ac:dyDescent="0.25">
      <c r="A1015" s="120"/>
      <c r="B1015" s="118" t="s">
        <v>2404</v>
      </c>
      <c r="C1015" s="112">
        <v>2017</v>
      </c>
      <c r="D1015" s="119">
        <v>0.4</v>
      </c>
      <c r="E1015" s="113">
        <v>117</v>
      </c>
      <c r="F1015" s="113">
        <v>15</v>
      </c>
      <c r="G1015" s="113">
        <v>267.64967000000001</v>
      </c>
    </row>
    <row r="1016" spans="1:7" s="196" customFormat="1" outlineLevel="1" x14ac:dyDescent="0.25">
      <c r="A1016" s="120"/>
      <c r="B1016" s="118" t="s">
        <v>2405</v>
      </c>
      <c r="C1016" s="112">
        <v>2017</v>
      </c>
      <c r="D1016" s="119">
        <v>0.4</v>
      </c>
      <c r="E1016" s="113">
        <v>894</v>
      </c>
      <c r="F1016" s="113">
        <v>30</v>
      </c>
      <c r="G1016" s="113">
        <v>1045.9229599999999</v>
      </c>
    </row>
    <row r="1017" spans="1:7" s="196" customFormat="1" outlineLevel="1" x14ac:dyDescent="0.25">
      <c r="A1017" s="120"/>
      <c r="B1017" s="118" t="s">
        <v>2406</v>
      </c>
      <c r="C1017" s="112">
        <v>2017</v>
      </c>
      <c r="D1017" s="119">
        <v>0.4</v>
      </c>
      <c r="E1017" s="113">
        <v>91</v>
      </c>
      <c r="F1017" s="113">
        <v>15</v>
      </c>
      <c r="G1017" s="113">
        <v>91.413429999999991</v>
      </c>
    </row>
    <row r="1018" spans="1:7" s="196" customFormat="1" ht="33" outlineLevel="1" x14ac:dyDescent="0.25">
      <c r="A1018" s="120"/>
      <c r="B1018" s="118" t="s">
        <v>2407</v>
      </c>
      <c r="C1018" s="112">
        <v>2017</v>
      </c>
      <c r="D1018" s="119">
        <v>0.4</v>
      </c>
      <c r="E1018" s="113">
        <v>357</v>
      </c>
      <c r="F1018" s="113">
        <v>120</v>
      </c>
      <c r="G1018" s="113">
        <v>432.43248</v>
      </c>
    </row>
    <row r="1019" spans="1:7" s="196" customFormat="1" outlineLevel="1" x14ac:dyDescent="0.25">
      <c r="A1019" s="120"/>
      <c r="B1019" s="118" t="s">
        <v>2408</v>
      </c>
      <c r="C1019" s="112">
        <v>2017</v>
      </c>
      <c r="D1019" s="119">
        <v>0.4</v>
      </c>
      <c r="E1019" s="113">
        <v>178</v>
      </c>
      <c r="F1019" s="113">
        <v>15</v>
      </c>
      <c r="G1019" s="113">
        <v>152.59537</v>
      </c>
    </row>
    <row r="1020" spans="1:7" s="196" customFormat="1" outlineLevel="1" x14ac:dyDescent="0.25">
      <c r="A1020" s="120"/>
      <c r="B1020" s="118" t="s">
        <v>2409</v>
      </c>
      <c r="C1020" s="112">
        <v>2017</v>
      </c>
      <c r="D1020" s="119">
        <v>0.4</v>
      </c>
      <c r="E1020" s="113">
        <v>72</v>
      </c>
      <c r="F1020" s="113">
        <v>15</v>
      </c>
      <c r="G1020" s="113">
        <v>152.14617999999999</v>
      </c>
    </row>
    <row r="1021" spans="1:7" s="196" customFormat="1" outlineLevel="1" x14ac:dyDescent="0.25">
      <c r="A1021" s="120"/>
      <c r="B1021" s="118" t="s">
        <v>2410</v>
      </c>
      <c r="C1021" s="112">
        <v>2017</v>
      </c>
      <c r="D1021" s="119">
        <v>0.4</v>
      </c>
      <c r="E1021" s="113">
        <v>126</v>
      </c>
      <c r="F1021" s="113">
        <v>15</v>
      </c>
      <c r="G1021" s="113">
        <v>175.13925</v>
      </c>
    </row>
    <row r="1022" spans="1:7" s="196" customFormat="1" outlineLevel="1" x14ac:dyDescent="0.25">
      <c r="A1022" s="120"/>
      <c r="B1022" s="118" t="s">
        <v>2411</v>
      </c>
      <c r="C1022" s="112">
        <v>2017</v>
      </c>
      <c r="D1022" s="119">
        <v>0.4</v>
      </c>
      <c r="E1022" s="113">
        <v>39</v>
      </c>
      <c r="F1022" s="113">
        <v>15</v>
      </c>
      <c r="G1022" s="113">
        <v>80.331369999999993</v>
      </c>
    </row>
    <row r="1023" spans="1:7" s="196" customFormat="1" outlineLevel="1" x14ac:dyDescent="0.25">
      <c r="A1023" s="120"/>
      <c r="B1023" s="118" t="s">
        <v>2412</v>
      </c>
      <c r="C1023" s="112">
        <v>2017</v>
      </c>
      <c r="D1023" s="119">
        <v>0.4</v>
      </c>
      <c r="E1023" s="113">
        <v>69</v>
      </c>
      <c r="F1023" s="113">
        <v>15</v>
      </c>
      <c r="G1023" s="113">
        <v>123.9461</v>
      </c>
    </row>
    <row r="1024" spans="1:7" s="196" customFormat="1" outlineLevel="1" x14ac:dyDescent="0.25">
      <c r="A1024" s="120"/>
      <c r="B1024" s="118" t="s">
        <v>2413</v>
      </c>
      <c r="C1024" s="112">
        <v>2017</v>
      </c>
      <c r="D1024" s="119">
        <v>0.4</v>
      </c>
      <c r="E1024" s="113">
        <v>98</v>
      </c>
      <c r="F1024" s="113">
        <v>15</v>
      </c>
      <c r="G1024" s="113">
        <v>195.8536</v>
      </c>
    </row>
    <row r="1025" spans="1:7" s="196" customFormat="1" outlineLevel="1" x14ac:dyDescent="0.25">
      <c r="A1025" s="120"/>
      <c r="B1025" s="118" t="s">
        <v>2414</v>
      </c>
      <c r="C1025" s="112">
        <v>2017</v>
      </c>
      <c r="D1025" s="119">
        <v>0.4</v>
      </c>
      <c r="E1025" s="113">
        <v>32</v>
      </c>
      <c r="F1025" s="113">
        <v>15</v>
      </c>
      <c r="G1025" s="113">
        <v>83.666640000000001</v>
      </c>
    </row>
    <row r="1026" spans="1:7" s="196" customFormat="1" outlineLevel="1" x14ac:dyDescent="0.25">
      <c r="A1026" s="120"/>
      <c r="B1026" s="118" t="s">
        <v>2415</v>
      </c>
      <c r="C1026" s="112">
        <v>2017</v>
      </c>
      <c r="D1026" s="119">
        <v>0.4</v>
      </c>
      <c r="E1026" s="113">
        <v>74</v>
      </c>
      <c r="F1026" s="113">
        <v>15</v>
      </c>
      <c r="G1026" s="113">
        <v>147.28100000000001</v>
      </c>
    </row>
    <row r="1027" spans="1:7" s="196" customFormat="1" outlineLevel="1" x14ac:dyDescent="0.25">
      <c r="A1027" s="120"/>
      <c r="B1027" s="118" t="s">
        <v>2416</v>
      </c>
      <c r="C1027" s="112">
        <v>2017</v>
      </c>
      <c r="D1027" s="119">
        <v>0.4</v>
      </c>
      <c r="E1027" s="113">
        <v>149</v>
      </c>
      <c r="F1027" s="113">
        <v>15</v>
      </c>
      <c r="G1027" s="113">
        <v>412.12502000000001</v>
      </c>
    </row>
    <row r="1028" spans="1:7" s="196" customFormat="1" outlineLevel="1" x14ac:dyDescent="0.25">
      <c r="A1028" s="120"/>
      <c r="B1028" s="118" t="s">
        <v>2417</v>
      </c>
      <c r="C1028" s="112">
        <v>2017</v>
      </c>
      <c r="D1028" s="119">
        <v>0.4</v>
      </c>
      <c r="E1028" s="113">
        <v>654</v>
      </c>
      <c r="F1028" s="113">
        <v>60</v>
      </c>
      <c r="G1028" s="113">
        <v>803.85061000000007</v>
      </c>
    </row>
    <row r="1029" spans="1:7" s="196" customFormat="1" outlineLevel="1" x14ac:dyDescent="0.25">
      <c r="A1029" s="120"/>
      <c r="B1029" s="118" t="s">
        <v>2418</v>
      </c>
      <c r="C1029" s="112">
        <v>2017</v>
      </c>
      <c r="D1029" s="119">
        <v>0.4</v>
      </c>
      <c r="E1029" s="113">
        <v>28</v>
      </c>
      <c r="F1029" s="113">
        <v>15</v>
      </c>
      <c r="G1029" s="113">
        <v>101.10392000000002</v>
      </c>
    </row>
    <row r="1030" spans="1:7" s="196" customFormat="1" outlineLevel="1" x14ac:dyDescent="0.25">
      <c r="A1030" s="120"/>
      <c r="B1030" s="118" t="s">
        <v>2419</v>
      </c>
      <c r="C1030" s="112">
        <v>2017</v>
      </c>
      <c r="D1030" s="119">
        <v>0.4</v>
      </c>
      <c r="E1030" s="113">
        <v>26</v>
      </c>
      <c r="F1030" s="113">
        <v>15</v>
      </c>
      <c r="G1030" s="113">
        <v>101.71182999999999</v>
      </c>
    </row>
    <row r="1031" spans="1:7" s="196" customFormat="1" outlineLevel="1" x14ac:dyDescent="0.25">
      <c r="A1031" s="120"/>
      <c r="B1031" s="118" t="s">
        <v>2420</v>
      </c>
      <c r="C1031" s="112">
        <v>2017</v>
      </c>
      <c r="D1031" s="119">
        <v>0.4</v>
      </c>
      <c r="E1031" s="113">
        <v>90</v>
      </c>
      <c r="F1031" s="113">
        <v>15</v>
      </c>
      <c r="G1031" s="113">
        <v>163.91159999999999</v>
      </c>
    </row>
    <row r="1032" spans="1:7" s="196" customFormat="1" outlineLevel="1" x14ac:dyDescent="0.25">
      <c r="A1032" s="120"/>
      <c r="B1032" s="118" t="s">
        <v>2421</v>
      </c>
      <c r="C1032" s="112">
        <v>2017</v>
      </c>
      <c r="D1032" s="119">
        <v>0.4</v>
      </c>
      <c r="E1032" s="113">
        <v>30</v>
      </c>
      <c r="F1032" s="113">
        <v>30</v>
      </c>
      <c r="G1032" s="113">
        <v>165.26083</v>
      </c>
    </row>
    <row r="1033" spans="1:7" s="196" customFormat="1" outlineLevel="1" x14ac:dyDescent="0.25">
      <c r="A1033" s="120"/>
      <c r="B1033" s="118" t="s">
        <v>2422</v>
      </c>
      <c r="C1033" s="112">
        <v>2017</v>
      </c>
      <c r="D1033" s="119">
        <v>0.4</v>
      </c>
      <c r="E1033" s="113">
        <v>130</v>
      </c>
      <c r="F1033" s="113">
        <v>15</v>
      </c>
      <c r="G1033" s="113">
        <v>196.08566000000002</v>
      </c>
    </row>
    <row r="1034" spans="1:7" s="196" customFormat="1" outlineLevel="1" x14ac:dyDescent="0.25">
      <c r="A1034" s="120"/>
      <c r="B1034" s="118" t="s">
        <v>2423</v>
      </c>
      <c r="C1034" s="112">
        <v>2017</v>
      </c>
      <c r="D1034" s="119">
        <v>0.4</v>
      </c>
      <c r="E1034" s="113">
        <v>160</v>
      </c>
      <c r="F1034" s="113">
        <v>15</v>
      </c>
      <c r="G1034" s="113">
        <v>148.21487999999999</v>
      </c>
    </row>
    <row r="1035" spans="1:7" s="196" customFormat="1" outlineLevel="1" x14ac:dyDescent="0.25">
      <c r="A1035" s="120"/>
      <c r="B1035" s="118" t="s">
        <v>2424</v>
      </c>
      <c r="C1035" s="112">
        <v>2017</v>
      </c>
      <c r="D1035" s="119">
        <v>0.4</v>
      </c>
      <c r="E1035" s="113">
        <v>161</v>
      </c>
      <c r="F1035" s="113">
        <v>30</v>
      </c>
      <c r="G1035" s="113">
        <v>182.01357999999999</v>
      </c>
    </row>
    <row r="1036" spans="1:7" s="196" customFormat="1" outlineLevel="1" x14ac:dyDescent="0.25">
      <c r="A1036" s="120"/>
      <c r="B1036" s="118" t="s">
        <v>2425</v>
      </c>
      <c r="C1036" s="112">
        <v>2017</v>
      </c>
      <c r="D1036" s="119">
        <v>0.4</v>
      </c>
      <c r="E1036" s="113">
        <v>206</v>
      </c>
      <c r="F1036" s="113">
        <v>15</v>
      </c>
      <c r="G1036" s="113">
        <v>270.79240000000004</v>
      </c>
    </row>
    <row r="1037" spans="1:7" s="196" customFormat="1" outlineLevel="1" x14ac:dyDescent="0.25">
      <c r="A1037" s="120"/>
      <c r="B1037" s="118" t="s">
        <v>2426</v>
      </c>
      <c r="C1037" s="112">
        <v>2017</v>
      </c>
      <c r="D1037" s="119">
        <v>0.4</v>
      </c>
      <c r="E1037" s="113">
        <v>75</v>
      </c>
      <c r="F1037" s="113">
        <v>15</v>
      </c>
      <c r="G1037" s="113">
        <v>111.13927000000001</v>
      </c>
    </row>
    <row r="1038" spans="1:7" s="196" customFormat="1" outlineLevel="1" x14ac:dyDescent="0.25">
      <c r="A1038" s="120"/>
      <c r="B1038" s="118" t="s">
        <v>2427</v>
      </c>
      <c r="C1038" s="112">
        <v>2017</v>
      </c>
      <c r="D1038" s="119">
        <v>0.4</v>
      </c>
      <c r="E1038" s="113">
        <v>354</v>
      </c>
      <c r="F1038" s="113">
        <v>60</v>
      </c>
      <c r="G1038" s="113">
        <v>381.09429999999998</v>
      </c>
    </row>
    <row r="1039" spans="1:7" s="196" customFormat="1" outlineLevel="1" x14ac:dyDescent="0.25">
      <c r="A1039" s="120"/>
      <c r="B1039" s="118" t="s">
        <v>2428</v>
      </c>
      <c r="C1039" s="112">
        <v>2017</v>
      </c>
      <c r="D1039" s="119">
        <v>0.4</v>
      </c>
      <c r="E1039" s="113">
        <v>31</v>
      </c>
      <c r="F1039" s="113">
        <v>15</v>
      </c>
      <c r="G1039" s="113">
        <v>57.297959999999996</v>
      </c>
    </row>
    <row r="1040" spans="1:7" s="196" customFormat="1" outlineLevel="1" x14ac:dyDescent="0.25">
      <c r="A1040" s="120"/>
      <c r="B1040" s="118" t="s">
        <v>2429</v>
      </c>
      <c r="C1040" s="112">
        <v>2017</v>
      </c>
      <c r="D1040" s="119">
        <v>0.4</v>
      </c>
      <c r="E1040" s="113">
        <v>26</v>
      </c>
      <c r="F1040" s="113">
        <v>15</v>
      </c>
      <c r="G1040" s="113">
        <v>50.450360000000003</v>
      </c>
    </row>
    <row r="1041" spans="1:7" s="196" customFormat="1" outlineLevel="1" x14ac:dyDescent="0.25">
      <c r="A1041" s="120"/>
      <c r="B1041" s="118" t="s">
        <v>2430</v>
      </c>
      <c r="C1041" s="112">
        <v>2017</v>
      </c>
      <c r="D1041" s="119">
        <v>0.4</v>
      </c>
      <c r="E1041" s="113">
        <v>95</v>
      </c>
      <c r="F1041" s="113">
        <v>15</v>
      </c>
      <c r="G1041" s="113">
        <v>147.87994</v>
      </c>
    </row>
    <row r="1042" spans="1:7" s="196" customFormat="1" outlineLevel="1" x14ac:dyDescent="0.25">
      <c r="A1042" s="120"/>
      <c r="B1042" s="118" t="s">
        <v>2431</v>
      </c>
      <c r="C1042" s="112">
        <v>2017</v>
      </c>
      <c r="D1042" s="119">
        <v>0.4</v>
      </c>
      <c r="E1042" s="113">
        <v>79</v>
      </c>
      <c r="F1042" s="113">
        <v>15</v>
      </c>
      <c r="G1042" s="113">
        <v>101.15969</v>
      </c>
    </row>
    <row r="1043" spans="1:7" s="196" customFormat="1" outlineLevel="1" x14ac:dyDescent="0.25">
      <c r="A1043" s="120"/>
      <c r="B1043" s="118" t="s">
        <v>2432</v>
      </c>
      <c r="C1043" s="112">
        <v>2017</v>
      </c>
      <c r="D1043" s="119">
        <v>0.4</v>
      </c>
      <c r="E1043" s="113">
        <v>49</v>
      </c>
      <c r="F1043" s="113">
        <v>15</v>
      </c>
      <c r="G1043" s="113">
        <v>54.897390000000001</v>
      </c>
    </row>
    <row r="1044" spans="1:7" s="196" customFormat="1" outlineLevel="1" x14ac:dyDescent="0.25">
      <c r="A1044" s="120"/>
      <c r="B1044" s="118" t="s">
        <v>2433</v>
      </c>
      <c r="C1044" s="112">
        <v>2017</v>
      </c>
      <c r="D1044" s="119">
        <v>0.4</v>
      </c>
      <c r="E1044" s="113">
        <v>167</v>
      </c>
      <c r="F1044" s="113">
        <v>15</v>
      </c>
      <c r="G1044" s="113">
        <v>158.63224</v>
      </c>
    </row>
    <row r="1045" spans="1:7" s="196" customFormat="1" outlineLevel="1" x14ac:dyDescent="0.25">
      <c r="A1045" s="120"/>
      <c r="B1045" s="118" t="s">
        <v>2434</v>
      </c>
      <c r="C1045" s="112">
        <v>2017</v>
      </c>
      <c r="D1045" s="119">
        <v>0.4</v>
      </c>
      <c r="E1045" s="113">
        <v>68</v>
      </c>
      <c r="F1045" s="113">
        <v>15</v>
      </c>
      <c r="G1045" s="113">
        <v>102.63561999999999</v>
      </c>
    </row>
    <row r="1046" spans="1:7" s="196" customFormat="1" outlineLevel="1" x14ac:dyDescent="0.25">
      <c r="A1046" s="120"/>
      <c r="B1046" s="118" t="s">
        <v>2435</v>
      </c>
      <c r="C1046" s="112">
        <v>2017</v>
      </c>
      <c r="D1046" s="119">
        <v>0.4</v>
      </c>
      <c r="E1046" s="113">
        <v>83</v>
      </c>
      <c r="F1046" s="113">
        <v>15</v>
      </c>
      <c r="G1046" s="113">
        <v>79.641009999999994</v>
      </c>
    </row>
    <row r="1047" spans="1:7" s="196" customFormat="1" outlineLevel="1" x14ac:dyDescent="0.25">
      <c r="A1047" s="120"/>
      <c r="B1047" s="118" t="s">
        <v>2436</v>
      </c>
      <c r="C1047" s="112">
        <v>2017</v>
      </c>
      <c r="D1047" s="119">
        <v>0.4</v>
      </c>
      <c r="E1047" s="113">
        <v>325</v>
      </c>
      <c r="F1047" s="113">
        <v>15</v>
      </c>
      <c r="G1047" s="113">
        <v>242.84529999999998</v>
      </c>
    </row>
    <row r="1048" spans="1:7" s="196" customFormat="1" outlineLevel="1" x14ac:dyDescent="0.25">
      <c r="A1048" s="120"/>
      <c r="B1048" s="118" t="s">
        <v>2437</v>
      </c>
      <c r="C1048" s="112">
        <v>2017</v>
      </c>
      <c r="D1048" s="119">
        <v>0.4</v>
      </c>
      <c r="E1048" s="113">
        <v>87</v>
      </c>
      <c r="F1048" s="113">
        <v>15</v>
      </c>
      <c r="G1048" s="113">
        <v>97.350239999999999</v>
      </c>
    </row>
    <row r="1049" spans="1:7" s="196" customFormat="1" outlineLevel="1" x14ac:dyDescent="0.25">
      <c r="A1049" s="120"/>
      <c r="B1049" s="118" t="s">
        <v>2438</v>
      </c>
      <c r="C1049" s="112">
        <v>2017</v>
      </c>
      <c r="D1049" s="119">
        <v>0.4</v>
      </c>
      <c r="E1049" s="113">
        <v>32</v>
      </c>
      <c r="F1049" s="113">
        <v>15</v>
      </c>
      <c r="G1049" s="113">
        <v>86.053300000000007</v>
      </c>
    </row>
    <row r="1050" spans="1:7" s="196" customFormat="1" outlineLevel="1" x14ac:dyDescent="0.25">
      <c r="A1050" s="120"/>
      <c r="B1050" s="118" t="s">
        <v>2439</v>
      </c>
      <c r="C1050" s="112">
        <v>2017</v>
      </c>
      <c r="D1050" s="119">
        <v>0.4</v>
      </c>
      <c r="E1050" s="113">
        <v>340</v>
      </c>
      <c r="F1050" s="113">
        <v>15</v>
      </c>
      <c r="G1050" s="113">
        <v>406.17585999999994</v>
      </c>
    </row>
    <row r="1051" spans="1:7" s="196" customFormat="1" outlineLevel="1" x14ac:dyDescent="0.25">
      <c r="A1051" s="120"/>
      <c r="B1051" s="118" t="s">
        <v>2440</v>
      </c>
      <c r="C1051" s="112">
        <v>2017</v>
      </c>
      <c r="D1051" s="119">
        <v>0.4</v>
      </c>
      <c r="E1051" s="113">
        <v>85</v>
      </c>
      <c r="F1051" s="113">
        <v>15</v>
      </c>
      <c r="G1051" s="113">
        <v>43.443280000000001</v>
      </c>
    </row>
    <row r="1052" spans="1:7" s="196" customFormat="1" outlineLevel="1" x14ac:dyDescent="0.25">
      <c r="A1052" s="120"/>
      <c r="B1052" s="118" t="s">
        <v>2441</v>
      </c>
      <c r="C1052" s="112">
        <v>2017</v>
      </c>
      <c r="D1052" s="119">
        <v>0.4</v>
      </c>
      <c r="E1052" s="113">
        <v>63</v>
      </c>
      <c r="F1052" s="113">
        <v>15</v>
      </c>
      <c r="G1052" s="113">
        <v>100.19559</v>
      </c>
    </row>
    <row r="1053" spans="1:7" s="196" customFormat="1" outlineLevel="1" x14ac:dyDescent="0.25">
      <c r="A1053" s="120"/>
      <c r="B1053" s="118" t="s">
        <v>2442</v>
      </c>
      <c r="C1053" s="112">
        <v>2017</v>
      </c>
      <c r="D1053" s="119">
        <v>0.4</v>
      </c>
      <c r="E1053" s="113">
        <v>111</v>
      </c>
      <c r="F1053" s="113">
        <v>30</v>
      </c>
      <c r="G1053" s="113">
        <v>146.55966000000001</v>
      </c>
    </row>
    <row r="1054" spans="1:7" s="196" customFormat="1" outlineLevel="1" x14ac:dyDescent="0.25">
      <c r="A1054" s="120"/>
      <c r="B1054" s="118" t="s">
        <v>2443</v>
      </c>
      <c r="C1054" s="112">
        <v>2017</v>
      </c>
      <c r="D1054" s="119">
        <v>0.4</v>
      </c>
      <c r="E1054" s="113">
        <v>47</v>
      </c>
      <c r="F1054" s="113">
        <v>15</v>
      </c>
      <c r="G1054" s="113">
        <v>48.282739999999997</v>
      </c>
    </row>
    <row r="1055" spans="1:7" s="196" customFormat="1" outlineLevel="1" x14ac:dyDescent="0.25">
      <c r="A1055" s="120"/>
      <c r="B1055" s="118" t="s">
        <v>2444</v>
      </c>
      <c r="C1055" s="112">
        <v>2017</v>
      </c>
      <c r="D1055" s="119">
        <v>0.4</v>
      </c>
      <c r="E1055" s="113">
        <v>112</v>
      </c>
      <c r="F1055" s="113">
        <v>15</v>
      </c>
      <c r="G1055" s="113">
        <v>102.87362000000002</v>
      </c>
    </row>
    <row r="1056" spans="1:7" s="196" customFormat="1" outlineLevel="1" x14ac:dyDescent="0.25">
      <c r="A1056" s="120"/>
      <c r="B1056" s="118" t="s">
        <v>2445</v>
      </c>
      <c r="C1056" s="112">
        <v>2017</v>
      </c>
      <c r="D1056" s="119">
        <v>0.4</v>
      </c>
      <c r="E1056" s="113">
        <v>293</v>
      </c>
      <c r="F1056" s="113">
        <v>30</v>
      </c>
      <c r="G1056" s="113">
        <v>382.11032999999998</v>
      </c>
    </row>
    <row r="1057" spans="1:7" s="196" customFormat="1" outlineLevel="1" x14ac:dyDescent="0.25">
      <c r="A1057" s="120"/>
      <c r="B1057" s="118" t="s">
        <v>2446</v>
      </c>
      <c r="C1057" s="112">
        <v>2017</v>
      </c>
      <c r="D1057" s="119">
        <v>0.4</v>
      </c>
      <c r="E1057" s="113">
        <v>49</v>
      </c>
      <c r="F1057" s="113">
        <v>15</v>
      </c>
      <c r="G1057" s="113">
        <v>165.17093</v>
      </c>
    </row>
    <row r="1058" spans="1:7" s="196" customFormat="1" outlineLevel="1" x14ac:dyDescent="0.25">
      <c r="A1058" s="120"/>
      <c r="B1058" s="118" t="s">
        <v>2447</v>
      </c>
      <c r="C1058" s="112">
        <v>2017</v>
      </c>
      <c r="D1058" s="119">
        <v>0.4</v>
      </c>
      <c r="E1058" s="113">
        <v>321</v>
      </c>
      <c r="F1058" s="113">
        <v>30</v>
      </c>
      <c r="G1058" s="113">
        <v>348.88524000000001</v>
      </c>
    </row>
    <row r="1059" spans="1:7" s="196" customFormat="1" outlineLevel="1" x14ac:dyDescent="0.25">
      <c r="A1059" s="120"/>
      <c r="B1059" s="118" t="s">
        <v>2448</v>
      </c>
      <c r="C1059" s="112">
        <v>2017</v>
      </c>
      <c r="D1059" s="119">
        <v>0.4</v>
      </c>
      <c r="E1059" s="113">
        <v>63</v>
      </c>
      <c r="F1059" s="113">
        <v>15</v>
      </c>
      <c r="G1059" s="113">
        <v>78.287660000000002</v>
      </c>
    </row>
    <row r="1060" spans="1:7" s="196" customFormat="1" outlineLevel="1" x14ac:dyDescent="0.25">
      <c r="A1060" s="120"/>
      <c r="B1060" s="118" t="s">
        <v>2449</v>
      </c>
      <c r="C1060" s="112">
        <v>2017</v>
      </c>
      <c r="D1060" s="119">
        <v>0.4</v>
      </c>
      <c r="E1060" s="113">
        <v>132</v>
      </c>
      <c r="F1060" s="113">
        <v>15</v>
      </c>
      <c r="G1060" s="113">
        <v>157.19507999999999</v>
      </c>
    </row>
    <row r="1061" spans="1:7" s="196" customFormat="1" outlineLevel="1" x14ac:dyDescent="0.25">
      <c r="A1061" s="120"/>
      <c r="B1061" s="118" t="s">
        <v>2450</v>
      </c>
      <c r="C1061" s="112">
        <v>2017</v>
      </c>
      <c r="D1061" s="119">
        <v>0.4</v>
      </c>
      <c r="E1061" s="113">
        <v>72</v>
      </c>
      <c r="F1061" s="113">
        <v>15</v>
      </c>
      <c r="G1061" s="113">
        <v>279.54354000000001</v>
      </c>
    </row>
    <row r="1062" spans="1:7" s="196" customFormat="1" outlineLevel="1" x14ac:dyDescent="0.25">
      <c r="A1062" s="120"/>
      <c r="B1062" s="118" t="s">
        <v>2451</v>
      </c>
      <c r="C1062" s="112">
        <v>2017</v>
      </c>
      <c r="D1062" s="119">
        <v>0.4</v>
      </c>
      <c r="E1062" s="113">
        <v>221</v>
      </c>
      <c r="F1062" s="113">
        <v>15</v>
      </c>
      <c r="G1062" s="113">
        <v>261.21804999999995</v>
      </c>
    </row>
    <row r="1063" spans="1:7" s="196" customFormat="1" outlineLevel="1" x14ac:dyDescent="0.25">
      <c r="A1063" s="120"/>
      <c r="B1063" s="118" t="s">
        <v>2452</v>
      </c>
      <c r="C1063" s="112">
        <v>2017</v>
      </c>
      <c r="D1063" s="119">
        <v>0.4</v>
      </c>
      <c r="E1063" s="113">
        <v>145</v>
      </c>
      <c r="F1063" s="113">
        <v>15</v>
      </c>
      <c r="G1063" s="113">
        <v>251.57532999999998</v>
      </c>
    </row>
    <row r="1064" spans="1:7" s="196" customFormat="1" outlineLevel="1" x14ac:dyDescent="0.25">
      <c r="A1064" s="120"/>
      <c r="B1064" s="118" t="s">
        <v>2453</v>
      </c>
      <c r="C1064" s="112">
        <v>2017</v>
      </c>
      <c r="D1064" s="119">
        <v>0.4</v>
      </c>
      <c r="E1064" s="113">
        <v>170</v>
      </c>
      <c r="F1064" s="113">
        <v>15</v>
      </c>
      <c r="G1064" s="113">
        <v>393.18648999999999</v>
      </c>
    </row>
    <row r="1065" spans="1:7" s="196" customFormat="1" outlineLevel="1" x14ac:dyDescent="0.25">
      <c r="A1065" s="120"/>
      <c r="B1065" s="118" t="s">
        <v>2454</v>
      </c>
      <c r="C1065" s="112">
        <v>2017</v>
      </c>
      <c r="D1065" s="119">
        <v>0.4</v>
      </c>
      <c r="E1065" s="113">
        <v>42</v>
      </c>
      <c r="F1065" s="113">
        <v>15</v>
      </c>
      <c r="G1065" s="113">
        <v>70.790970000000002</v>
      </c>
    </row>
    <row r="1066" spans="1:7" s="196" customFormat="1" outlineLevel="1" x14ac:dyDescent="0.25">
      <c r="A1066" s="120"/>
      <c r="B1066" s="118" t="s">
        <v>2455</v>
      </c>
      <c r="C1066" s="112">
        <v>2017</v>
      </c>
      <c r="D1066" s="119">
        <v>0.4</v>
      </c>
      <c r="E1066" s="113">
        <v>67</v>
      </c>
      <c r="F1066" s="113">
        <v>15</v>
      </c>
      <c r="G1066" s="113">
        <v>87.522410000000008</v>
      </c>
    </row>
    <row r="1067" spans="1:7" s="196" customFormat="1" outlineLevel="1" x14ac:dyDescent="0.25">
      <c r="A1067" s="120"/>
      <c r="B1067" s="118" t="s">
        <v>2456</v>
      </c>
      <c r="C1067" s="112">
        <v>2017</v>
      </c>
      <c r="D1067" s="119">
        <v>0.4</v>
      </c>
      <c r="E1067" s="113">
        <v>29</v>
      </c>
      <c r="F1067" s="113">
        <v>15</v>
      </c>
      <c r="G1067" s="113">
        <v>57.870460000000001</v>
      </c>
    </row>
    <row r="1068" spans="1:7" s="196" customFormat="1" outlineLevel="1" x14ac:dyDescent="0.25">
      <c r="A1068" s="120"/>
      <c r="B1068" s="118" t="s">
        <v>2457</v>
      </c>
      <c r="C1068" s="112">
        <v>2017</v>
      </c>
      <c r="D1068" s="119">
        <v>0.4</v>
      </c>
      <c r="E1068" s="113">
        <v>157</v>
      </c>
      <c r="F1068" s="113">
        <v>15</v>
      </c>
      <c r="G1068" s="113">
        <v>281.65952000000004</v>
      </c>
    </row>
    <row r="1069" spans="1:7" s="196" customFormat="1" outlineLevel="1" x14ac:dyDescent="0.25">
      <c r="A1069" s="120"/>
      <c r="B1069" s="118" t="s">
        <v>2458</v>
      </c>
      <c r="C1069" s="112">
        <v>2017</v>
      </c>
      <c r="D1069" s="119">
        <v>0.4</v>
      </c>
      <c r="E1069" s="113">
        <v>58</v>
      </c>
      <c r="F1069" s="113">
        <v>15</v>
      </c>
      <c r="G1069" s="113">
        <v>347.25305000000003</v>
      </c>
    </row>
    <row r="1070" spans="1:7" s="196" customFormat="1" outlineLevel="1" x14ac:dyDescent="0.25">
      <c r="A1070" s="120"/>
      <c r="B1070" s="118" t="s">
        <v>2459</v>
      </c>
      <c r="C1070" s="112">
        <v>2017</v>
      </c>
      <c r="D1070" s="119">
        <v>0.4</v>
      </c>
      <c r="E1070" s="113">
        <v>211</v>
      </c>
      <c r="F1070" s="113">
        <v>75</v>
      </c>
      <c r="G1070" s="113">
        <v>278.49328000000003</v>
      </c>
    </row>
    <row r="1071" spans="1:7" s="196" customFormat="1" outlineLevel="1" x14ac:dyDescent="0.25">
      <c r="A1071" s="120"/>
      <c r="B1071" s="118" t="s">
        <v>753</v>
      </c>
      <c r="C1071" s="112">
        <v>2017</v>
      </c>
      <c r="D1071" s="119">
        <v>0.4</v>
      </c>
      <c r="E1071" s="113">
        <v>114</v>
      </c>
      <c r="F1071" s="113">
        <v>30</v>
      </c>
      <c r="G1071" s="113">
        <v>193.10015999999999</v>
      </c>
    </row>
    <row r="1072" spans="1:7" s="196" customFormat="1" outlineLevel="1" x14ac:dyDescent="0.25">
      <c r="A1072" s="120"/>
      <c r="B1072" s="118" t="s">
        <v>2460</v>
      </c>
      <c r="C1072" s="112">
        <v>2017</v>
      </c>
      <c r="D1072" s="119">
        <v>0.4</v>
      </c>
      <c r="E1072" s="113">
        <v>205</v>
      </c>
      <c r="F1072" s="113">
        <v>15</v>
      </c>
      <c r="G1072" s="113">
        <v>354.81180999999998</v>
      </c>
    </row>
    <row r="1073" spans="1:7" s="196" customFormat="1" outlineLevel="1" x14ac:dyDescent="0.25">
      <c r="A1073" s="120"/>
      <c r="B1073" s="118" t="s">
        <v>2461</v>
      </c>
      <c r="C1073" s="112">
        <v>2017</v>
      </c>
      <c r="D1073" s="119">
        <v>0.4</v>
      </c>
      <c r="E1073" s="113">
        <v>42</v>
      </c>
      <c r="F1073" s="113">
        <v>15</v>
      </c>
      <c r="G1073" s="113">
        <v>97.066789999999997</v>
      </c>
    </row>
    <row r="1074" spans="1:7" s="196" customFormat="1" outlineLevel="1" x14ac:dyDescent="0.25">
      <c r="A1074" s="120"/>
      <c r="B1074" s="118" t="s">
        <v>2107</v>
      </c>
      <c r="C1074" s="112">
        <v>2017</v>
      </c>
      <c r="D1074" s="119">
        <v>0.4</v>
      </c>
      <c r="E1074" s="113">
        <v>148</v>
      </c>
      <c r="F1074" s="113">
        <v>15</v>
      </c>
      <c r="G1074" s="113">
        <v>305.09391000000005</v>
      </c>
    </row>
    <row r="1075" spans="1:7" s="196" customFormat="1" outlineLevel="1" x14ac:dyDescent="0.25">
      <c r="A1075" s="120"/>
      <c r="B1075" s="118" t="s">
        <v>2462</v>
      </c>
      <c r="C1075" s="112">
        <v>2017</v>
      </c>
      <c r="D1075" s="119">
        <v>0.4</v>
      </c>
      <c r="E1075" s="113">
        <v>60</v>
      </c>
      <c r="F1075" s="113">
        <v>15</v>
      </c>
      <c r="G1075" s="113">
        <v>90.530730000000005</v>
      </c>
    </row>
    <row r="1076" spans="1:7" s="196" customFormat="1" outlineLevel="1" x14ac:dyDescent="0.25">
      <c r="A1076" s="120"/>
      <c r="B1076" s="118" t="s">
        <v>2463</v>
      </c>
      <c r="C1076" s="112">
        <v>2017</v>
      </c>
      <c r="D1076" s="119">
        <v>0.4</v>
      </c>
      <c r="E1076" s="113">
        <v>167</v>
      </c>
      <c r="F1076" s="113">
        <v>15</v>
      </c>
      <c r="G1076" s="113">
        <v>200.20483999999999</v>
      </c>
    </row>
    <row r="1077" spans="1:7" s="196" customFormat="1" outlineLevel="1" x14ac:dyDescent="0.25">
      <c r="A1077" s="120"/>
      <c r="B1077" s="118" t="s">
        <v>2464</v>
      </c>
      <c r="C1077" s="112">
        <v>2017</v>
      </c>
      <c r="D1077" s="119">
        <v>0.4</v>
      </c>
      <c r="E1077" s="113">
        <v>96</v>
      </c>
      <c r="F1077" s="113">
        <v>15</v>
      </c>
      <c r="G1077" s="113">
        <v>134.65191999999999</v>
      </c>
    </row>
    <row r="1078" spans="1:7" s="196" customFormat="1" outlineLevel="1" x14ac:dyDescent="0.25">
      <c r="A1078" s="120"/>
      <c r="B1078" s="118" t="s">
        <v>2465</v>
      </c>
      <c r="C1078" s="112">
        <v>2017</v>
      </c>
      <c r="D1078" s="119">
        <v>0.4</v>
      </c>
      <c r="E1078" s="113">
        <v>67</v>
      </c>
      <c r="F1078" s="113">
        <v>15</v>
      </c>
      <c r="G1078" s="113">
        <v>102.61941</v>
      </c>
    </row>
    <row r="1079" spans="1:7" s="196" customFormat="1" outlineLevel="1" x14ac:dyDescent="0.25">
      <c r="A1079" s="120"/>
      <c r="B1079" s="118" t="s">
        <v>2466</v>
      </c>
      <c r="C1079" s="112">
        <v>2017</v>
      </c>
      <c r="D1079" s="119">
        <v>0.4</v>
      </c>
      <c r="E1079" s="113">
        <v>56</v>
      </c>
      <c r="F1079" s="113">
        <v>30</v>
      </c>
      <c r="G1079" s="113">
        <v>69.763540000000006</v>
      </c>
    </row>
    <row r="1080" spans="1:7" s="196" customFormat="1" outlineLevel="1" x14ac:dyDescent="0.25">
      <c r="A1080" s="120"/>
      <c r="B1080" s="118" t="s">
        <v>2467</v>
      </c>
      <c r="C1080" s="112">
        <v>2017</v>
      </c>
      <c r="D1080" s="119">
        <v>0.4</v>
      </c>
      <c r="E1080" s="113">
        <v>80</v>
      </c>
      <c r="F1080" s="113">
        <v>15</v>
      </c>
      <c r="G1080" s="113">
        <v>72.693780000000004</v>
      </c>
    </row>
    <row r="1081" spans="1:7" s="196" customFormat="1" outlineLevel="1" x14ac:dyDescent="0.25">
      <c r="A1081" s="120"/>
      <c r="B1081" s="118" t="s">
        <v>2468</v>
      </c>
      <c r="C1081" s="112">
        <v>2017</v>
      </c>
      <c r="D1081" s="119">
        <v>0.4</v>
      </c>
      <c r="E1081" s="113">
        <v>167</v>
      </c>
      <c r="F1081" s="113">
        <v>15</v>
      </c>
      <c r="G1081" s="113">
        <v>321.67505999999997</v>
      </c>
    </row>
    <row r="1082" spans="1:7" s="196" customFormat="1" outlineLevel="1" x14ac:dyDescent="0.25">
      <c r="A1082" s="120"/>
      <c r="B1082" s="118" t="s">
        <v>2469</v>
      </c>
      <c r="C1082" s="112">
        <v>2017</v>
      </c>
      <c r="D1082" s="119">
        <v>0.4</v>
      </c>
      <c r="E1082" s="113">
        <v>240</v>
      </c>
      <c r="F1082" s="113">
        <v>15</v>
      </c>
      <c r="G1082" s="113">
        <v>161.52293</v>
      </c>
    </row>
    <row r="1083" spans="1:7" s="196" customFormat="1" outlineLevel="1" x14ac:dyDescent="0.25">
      <c r="A1083" s="120"/>
      <c r="B1083" s="118" t="s">
        <v>2470</v>
      </c>
      <c r="C1083" s="112">
        <v>2017</v>
      </c>
      <c r="D1083" s="119">
        <v>0.4</v>
      </c>
      <c r="E1083" s="113">
        <v>271</v>
      </c>
      <c r="F1083" s="113">
        <v>15</v>
      </c>
      <c r="G1083" s="113">
        <v>284.59842000000003</v>
      </c>
    </row>
    <row r="1084" spans="1:7" s="196" customFormat="1" outlineLevel="1" x14ac:dyDescent="0.25">
      <c r="A1084" s="120"/>
      <c r="B1084" s="118" t="s">
        <v>2471</v>
      </c>
      <c r="C1084" s="112">
        <v>2017</v>
      </c>
      <c r="D1084" s="119">
        <v>0.4</v>
      </c>
      <c r="E1084" s="113">
        <v>394</v>
      </c>
      <c r="F1084" s="113">
        <v>30</v>
      </c>
      <c r="G1084" s="113">
        <v>488.61153000000002</v>
      </c>
    </row>
    <row r="1085" spans="1:7" s="196" customFormat="1" outlineLevel="1" x14ac:dyDescent="0.25">
      <c r="A1085" s="120"/>
      <c r="B1085" s="118" t="s">
        <v>2472</v>
      </c>
      <c r="C1085" s="112">
        <v>2017</v>
      </c>
      <c r="D1085" s="119">
        <v>0.4</v>
      </c>
      <c r="E1085" s="113">
        <v>23</v>
      </c>
      <c r="F1085" s="113">
        <v>15</v>
      </c>
      <c r="G1085" s="113">
        <v>236.99754999999999</v>
      </c>
    </row>
    <row r="1086" spans="1:7" s="196" customFormat="1" outlineLevel="1" x14ac:dyDescent="0.25">
      <c r="A1086" s="120"/>
      <c r="B1086" s="118" t="s">
        <v>2473</v>
      </c>
      <c r="C1086" s="112">
        <v>2017</v>
      </c>
      <c r="D1086" s="119">
        <v>0.4</v>
      </c>
      <c r="E1086" s="113">
        <v>54</v>
      </c>
      <c r="F1086" s="113">
        <v>15</v>
      </c>
      <c r="G1086" s="113">
        <v>76.11645</v>
      </c>
    </row>
    <row r="1087" spans="1:7" s="196" customFormat="1" outlineLevel="1" x14ac:dyDescent="0.25">
      <c r="A1087" s="120"/>
      <c r="B1087" s="118" t="s">
        <v>2474</v>
      </c>
      <c r="C1087" s="112">
        <v>2017</v>
      </c>
      <c r="D1087" s="119">
        <v>0.4</v>
      </c>
      <c r="E1087" s="113">
        <v>176</v>
      </c>
      <c r="F1087" s="113">
        <v>30</v>
      </c>
      <c r="G1087" s="113">
        <v>333.25523999999996</v>
      </c>
    </row>
    <row r="1088" spans="1:7" s="196" customFormat="1" outlineLevel="1" x14ac:dyDescent="0.25">
      <c r="A1088" s="120"/>
      <c r="B1088" s="118" t="s">
        <v>2475</v>
      </c>
      <c r="C1088" s="112">
        <v>2017</v>
      </c>
      <c r="D1088" s="119">
        <v>0.4</v>
      </c>
      <c r="E1088" s="113">
        <v>43</v>
      </c>
      <c r="F1088" s="113">
        <v>15</v>
      </c>
      <c r="G1088" s="113">
        <v>126.34832999999999</v>
      </c>
    </row>
    <row r="1089" spans="1:7" s="196" customFormat="1" outlineLevel="1" x14ac:dyDescent="0.25">
      <c r="A1089" s="120"/>
      <c r="B1089" s="118" t="s">
        <v>2476</v>
      </c>
      <c r="C1089" s="112">
        <v>2017</v>
      </c>
      <c r="D1089" s="119">
        <v>0.4</v>
      </c>
      <c r="E1089" s="113">
        <v>113</v>
      </c>
      <c r="F1089" s="113">
        <v>15</v>
      </c>
      <c r="G1089" s="113">
        <v>63.92409</v>
      </c>
    </row>
    <row r="1090" spans="1:7" s="196" customFormat="1" outlineLevel="1" x14ac:dyDescent="0.25">
      <c r="A1090" s="120"/>
      <c r="B1090" s="118" t="s">
        <v>2477</v>
      </c>
      <c r="C1090" s="112">
        <v>2017</v>
      </c>
      <c r="D1090" s="119">
        <v>0.4</v>
      </c>
      <c r="E1090" s="113">
        <v>80</v>
      </c>
      <c r="F1090" s="113">
        <v>15</v>
      </c>
      <c r="G1090" s="113">
        <v>80.004070000000013</v>
      </c>
    </row>
    <row r="1091" spans="1:7" s="196" customFormat="1" outlineLevel="1" x14ac:dyDescent="0.25">
      <c r="A1091" s="120"/>
      <c r="B1091" s="118" t="s">
        <v>2478</v>
      </c>
      <c r="C1091" s="112">
        <v>2017</v>
      </c>
      <c r="D1091" s="119">
        <v>0.4</v>
      </c>
      <c r="E1091" s="113">
        <v>116</v>
      </c>
      <c r="F1091" s="113">
        <v>15</v>
      </c>
      <c r="G1091" s="113">
        <v>76.525199999999998</v>
      </c>
    </row>
    <row r="1092" spans="1:7" s="196" customFormat="1" outlineLevel="1" x14ac:dyDescent="0.25">
      <c r="A1092" s="120"/>
      <c r="B1092" s="118" t="s">
        <v>2479</v>
      </c>
      <c r="C1092" s="112">
        <v>2017</v>
      </c>
      <c r="D1092" s="119">
        <v>0.4</v>
      </c>
      <c r="E1092" s="113">
        <v>318</v>
      </c>
      <c r="F1092" s="113">
        <v>15</v>
      </c>
      <c r="G1092" s="113">
        <v>217.82037</v>
      </c>
    </row>
    <row r="1093" spans="1:7" s="196" customFormat="1" outlineLevel="1" x14ac:dyDescent="0.25">
      <c r="A1093" s="120"/>
      <c r="B1093" s="118" t="s">
        <v>2480</v>
      </c>
      <c r="C1093" s="112">
        <v>2017</v>
      </c>
      <c r="D1093" s="119">
        <v>0.4</v>
      </c>
      <c r="E1093" s="113">
        <v>138</v>
      </c>
      <c r="F1093" s="113">
        <v>30</v>
      </c>
      <c r="G1093" s="113">
        <v>201.35561000000001</v>
      </c>
    </row>
    <row r="1094" spans="1:7" s="196" customFormat="1" outlineLevel="1" x14ac:dyDescent="0.25">
      <c r="A1094" s="120"/>
      <c r="B1094" s="118" t="s">
        <v>2481</v>
      </c>
      <c r="C1094" s="112">
        <v>2017</v>
      </c>
      <c r="D1094" s="119">
        <v>0.4</v>
      </c>
      <c r="E1094" s="113">
        <v>130</v>
      </c>
      <c r="F1094" s="113">
        <v>15</v>
      </c>
      <c r="G1094" s="113">
        <v>101.37877</v>
      </c>
    </row>
    <row r="1095" spans="1:7" s="196" customFormat="1" outlineLevel="1" x14ac:dyDescent="0.25">
      <c r="A1095" s="120"/>
      <c r="B1095" s="118" t="s">
        <v>2482</v>
      </c>
      <c r="C1095" s="112">
        <v>2017</v>
      </c>
      <c r="D1095" s="119">
        <v>0.4</v>
      </c>
      <c r="E1095" s="113">
        <v>315</v>
      </c>
      <c r="F1095" s="113">
        <v>15</v>
      </c>
      <c r="G1095" s="113">
        <v>401.76092</v>
      </c>
    </row>
    <row r="1096" spans="1:7" s="196" customFormat="1" outlineLevel="1" x14ac:dyDescent="0.25">
      <c r="A1096" s="120"/>
      <c r="B1096" s="118" t="s">
        <v>2483</v>
      </c>
      <c r="C1096" s="112">
        <v>2017</v>
      </c>
      <c r="D1096" s="119">
        <v>0.4</v>
      </c>
      <c r="E1096" s="113">
        <v>40</v>
      </c>
      <c r="F1096" s="113">
        <v>15</v>
      </c>
      <c r="G1096" s="113">
        <v>686.54212999999993</v>
      </c>
    </row>
    <row r="1097" spans="1:7" s="196" customFormat="1" outlineLevel="1" x14ac:dyDescent="0.25">
      <c r="A1097" s="120"/>
      <c r="B1097" s="118" t="s">
        <v>2484</v>
      </c>
      <c r="C1097" s="112">
        <v>2017</v>
      </c>
      <c r="D1097" s="119">
        <v>0.4</v>
      </c>
      <c r="E1097" s="113">
        <v>205</v>
      </c>
      <c r="F1097" s="113">
        <v>15</v>
      </c>
      <c r="G1097" s="113">
        <v>240.31292999999999</v>
      </c>
    </row>
    <row r="1098" spans="1:7" s="196" customFormat="1" outlineLevel="1" x14ac:dyDescent="0.25">
      <c r="A1098" s="120"/>
      <c r="B1098" s="118" t="s">
        <v>2485</v>
      </c>
      <c r="C1098" s="112">
        <v>2017</v>
      </c>
      <c r="D1098" s="119">
        <v>0.4</v>
      </c>
      <c r="E1098" s="113">
        <v>433</v>
      </c>
      <c r="F1098" s="113">
        <v>15</v>
      </c>
      <c r="G1098" s="113">
        <v>397.42800999999997</v>
      </c>
    </row>
    <row r="1099" spans="1:7" s="196" customFormat="1" outlineLevel="1" x14ac:dyDescent="0.25">
      <c r="A1099" s="120"/>
      <c r="B1099" s="118" t="s">
        <v>2486</v>
      </c>
      <c r="C1099" s="112">
        <v>2017</v>
      </c>
      <c r="D1099" s="119">
        <v>0.4</v>
      </c>
      <c r="E1099" s="113">
        <v>95</v>
      </c>
      <c r="F1099" s="113">
        <v>15</v>
      </c>
      <c r="G1099" s="113">
        <v>89.100740000000002</v>
      </c>
    </row>
    <row r="1100" spans="1:7" s="196" customFormat="1" outlineLevel="1" x14ac:dyDescent="0.25">
      <c r="A1100" s="120"/>
      <c r="B1100" s="118" t="s">
        <v>2487</v>
      </c>
      <c r="C1100" s="112">
        <v>2017</v>
      </c>
      <c r="D1100" s="119">
        <v>0.4</v>
      </c>
      <c r="E1100" s="113">
        <v>70</v>
      </c>
      <c r="F1100" s="113">
        <v>15</v>
      </c>
      <c r="G1100" s="113">
        <v>136.13691</v>
      </c>
    </row>
    <row r="1101" spans="1:7" s="196" customFormat="1" outlineLevel="1" x14ac:dyDescent="0.25">
      <c r="A1101" s="120"/>
      <c r="B1101" s="118" t="s">
        <v>2488</v>
      </c>
      <c r="C1101" s="112">
        <v>2017</v>
      </c>
      <c r="D1101" s="119">
        <v>0.4</v>
      </c>
      <c r="E1101" s="113">
        <v>128</v>
      </c>
      <c r="F1101" s="113">
        <v>30</v>
      </c>
      <c r="G1101" s="113">
        <v>119.19532000000001</v>
      </c>
    </row>
    <row r="1102" spans="1:7" s="196" customFormat="1" outlineLevel="1" x14ac:dyDescent="0.25">
      <c r="A1102" s="120"/>
      <c r="B1102" s="118" t="s">
        <v>2489</v>
      </c>
      <c r="C1102" s="112">
        <v>2017</v>
      </c>
      <c r="D1102" s="119">
        <v>0.4</v>
      </c>
      <c r="E1102" s="113">
        <v>776</v>
      </c>
      <c r="F1102" s="113">
        <v>60</v>
      </c>
      <c r="G1102" s="113">
        <v>325.28794000000005</v>
      </c>
    </row>
    <row r="1103" spans="1:7" s="196" customFormat="1" outlineLevel="1" x14ac:dyDescent="0.25">
      <c r="A1103" s="120"/>
      <c r="B1103" s="118" t="s">
        <v>2490</v>
      </c>
      <c r="C1103" s="112">
        <v>2017</v>
      </c>
      <c r="D1103" s="119">
        <v>0.4</v>
      </c>
      <c r="E1103" s="113">
        <v>60</v>
      </c>
      <c r="F1103" s="113">
        <v>15</v>
      </c>
      <c r="G1103" s="113">
        <v>121.42495</v>
      </c>
    </row>
    <row r="1104" spans="1:7" s="196" customFormat="1" outlineLevel="1" x14ac:dyDescent="0.25">
      <c r="A1104" s="120"/>
      <c r="B1104" s="118" t="s">
        <v>2491</v>
      </c>
      <c r="C1104" s="112">
        <v>2017</v>
      </c>
      <c r="D1104" s="119">
        <v>0.4</v>
      </c>
      <c r="E1104" s="113">
        <v>120</v>
      </c>
      <c r="F1104" s="113">
        <v>15</v>
      </c>
      <c r="G1104" s="113">
        <v>168.18195</v>
      </c>
    </row>
    <row r="1105" spans="1:7" s="196" customFormat="1" outlineLevel="1" x14ac:dyDescent="0.25">
      <c r="A1105" s="120"/>
      <c r="B1105" s="118" t="s">
        <v>2492</v>
      </c>
      <c r="C1105" s="112">
        <v>2017</v>
      </c>
      <c r="D1105" s="119">
        <v>0.4</v>
      </c>
      <c r="E1105" s="113">
        <v>50</v>
      </c>
      <c r="F1105" s="113">
        <v>30</v>
      </c>
      <c r="G1105" s="113">
        <v>149.64352</v>
      </c>
    </row>
    <row r="1106" spans="1:7" s="196" customFormat="1" outlineLevel="1" x14ac:dyDescent="0.25">
      <c r="A1106" s="120"/>
      <c r="B1106" s="118" t="s">
        <v>2493</v>
      </c>
      <c r="C1106" s="112">
        <v>2017</v>
      </c>
      <c r="D1106" s="119">
        <v>0.4</v>
      </c>
      <c r="E1106" s="113">
        <v>167</v>
      </c>
      <c r="F1106" s="113">
        <v>30</v>
      </c>
      <c r="G1106" s="113">
        <v>233.94657999999998</v>
      </c>
    </row>
    <row r="1107" spans="1:7" s="196" customFormat="1" outlineLevel="1" x14ac:dyDescent="0.25">
      <c r="A1107" s="120"/>
      <c r="B1107" s="118" t="s">
        <v>2494</v>
      </c>
      <c r="C1107" s="112">
        <v>2017</v>
      </c>
      <c r="D1107" s="119">
        <v>0.4</v>
      </c>
      <c r="E1107" s="113">
        <v>43</v>
      </c>
      <c r="F1107" s="113">
        <v>52</v>
      </c>
      <c r="G1107" s="113">
        <v>139.31116</v>
      </c>
    </row>
    <row r="1108" spans="1:7" s="196" customFormat="1" outlineLevel="1" x14ac:dyDescent="0.25">
      <c r="A1108" s="120"/>
      <c r="B1108" s="118" t="s">
        <v>2495</v>
      </c>
      <c r="C1108" s="112">
        <v>2017</v>
      </c>
      <c r="D1108" s="119">
        <v>0.4</v>
      </c>
      <c r="E1108" s="113">
        <v>219</v>
      </c>
      <c r="F1108" s="113">
        <v>15</v>
      </c>
      <c r="G1108" s="113">
        <v>135.06617</v>
      </c>
    </row>
    <row r="1109" spans="1:7" s="196" customFormat="1" outlineLevel="1" x14ac:dyDescent="0.25">
      <c r="A1109" s="120"/>
      <c r="B1109" s="118" t="s">
        <v>2496</v>
      </c>
      <c r="C1109" s="112">
        <v>2017</v>
      </c>
      <c r="D1109" s="119">
        <v>0.4</v>
      </c>
      <c r="E1109" s="113">
        <v>90</v>
      </c>
      <c r="F1109" s="113">
        <v>15</v>
      </c>
      <c r="G1109" s="113">
        <v>129.57897</v>
      </c>
    </row>
    <row r="1110" spans="1:7" s="196" customFormat="1" outlineLevel="1" x14ac:dyDescent="0.25">
      <c r="A1110" s="120"/>
      <c r="B1110" s="118" t="s">
        <v>2497</v>
      </c>
      <c r="C1110" s="112">
        <v>2017</v>
      </c>
      <c r="D1110" s="119">
        <v>0.4</v>
      </c>
      <c r="E1110" s="113">
        <v>500</v>
      </c>
      <c r="F1110" s="113">
        <v>45</v>
      </c>
      <c r="G1110" s="113">
        <v>186.03505000000001</v>
      </c>
    </row>
    <row r="1111" spans="1:7" s="196" customFormat="1" outlineLevel="1" x14ac:dyDescent="0.25">
      <c r="A1111" s="120"/>
      <c r="B1111" s="118" t="s">
        <v>2498</v>
      </c>
      <c r="C1111" s="112">
        <v>2017</v>
      </c>
      <c r="D1111" s="119">
        <v>0.4</v>
      </c>
      <c r="E1111" s="113">
        <v>147</v>
      </c>
      <c r="F1111" s="113">
        <v>15</v>
      </c>
      <c r="G1111" s="113">
        <v>152.35103000000001</v>
      </c>
    </row>
    <row r="1112" spans="1:7" s="196" customFormat="1" outlineLevel="1" x14ac:dyDescent="0.25">
      <c r="A1112" s="120"/>
      <c r="B1112" s="118" t="s">
        <v>2499</v>
      </c>
      <c r="C1112" s="112">
        <v>2017</v>
      </c>
      <c r="D1112" s="119">
        <v>0.4</v>
      </c>
      <c r="E1112" s="113">
        <v>147</v>
      </c>
      <c r="F1112" s="113">
        <v>15</v>
      </c>
      <c r="G1112" s="113">
        <v>153.57192999999998</v>
      </c>
    </row>
    <row r="1113" spans="1:7" s="196" customFormat="1" outlineLevel="1" x14ac:dyDescent="0.25">
      <c r="A1113" s="120"/>
      <c r="B1113" s="118" t="s">
        <v>2500</v>
      </c>
      <c r="C1113" s="112">
        <v>2017</v>
      </c>
      <c r="D1113" s="119">
        <v>0.4</v>
      </c>
      <c r="E1113" s="113">
        <v>78</v>
      </c>
      <c r="F1113" s="113">
        <v>15</v>
      </c>
      <c r="G1113" s="113">
        <v>96.461370000000002</v>
      </c>
    </row>
    <row r="1114" spans="1:7" s="196" customFormat="1" outlineLevel="1" x14ac:dyDescent="0.25">
      <c r="A1114" s="120"/>
      <c r="B1114" s="118" t="s">
        <v>2501</v>
      </c>
      <c r="C1114" s="112">
        <v>2017</v>
      </c>
      <c r="D1114" s="119">
        <v>0.4</v>
      </c>
      <c r="E1114" s="113">
        <v>80</v>
      </c>
      <c r="F1114" s="113">
        <v>15</v>
      </c>
      <c r="G1114" s="113">
        <v>113.08327000000001</v>
      </c>
    </row>
    <row r="1115" spans="1:7" s="196" customFormat="1" outlineLevel="1" x14ac:dyDescent="0.25">
      <c r="A1115" s="120"/>
      <c r="B1115" s="118" t="s">
        <v>2502</v>
      </c>
      <c r="C1115" s="112">
        <v>2017</v>
      </c>
      <c r="D1115" s="119">
        <v>0.4</v>
      </c>
      <c r="E1115" s="113">
        <v>180</v>
      </c>
      <c r="F1115" s="113">
        <v>15</v>
      </c>
      <c r="G1115" s="113">
        <v>180.172</v>
      </c>
    </row>
    <row r="1116" spans="1:7" s="196" customFormat="1" outlineLevel="1" x14ac:dyDescent="0.25">
      <c r="A1116" s="120"/>
      <c r="B1116" s="118" t="s">
        <v>2503</v>
      </c>
      <c r="C1116" s="112">
        <v>2017</v>
      </c>
      <c r="D1116" s="119">
        <v>0.4</v>
      </c>
      <c r="E1116" s="113">
        <v>146</v>
      </c>
      <c r="F1116" s="113">
        <v>15</v>
      </c>
      <c r="G1116" s="113">
        <v>151.00936000000002</v>
      </c>
    </row>
    <row r="1117" spans="1:7" s="196" customFormat="1" outlineLevel="1" x14ac:dyDescent="0.25">
      <c r="A1117" s="120"/>
      <c r="B1117" s="118" t="s">
        <v>2504</v>
      </c>
      <c r="C1117" s="112">
        <v>2017</v>
      </c>
      <c r="D1117" s="119">
        <v>0.4</v>
      </c>
      <c r="E1117" s="113">
        <v>196</v>
      </c>
      <c r="F1117" s="113">
        <v>15</v>
      </c>
      <c r="G1117" s="113">
        <v>210.75863999999999</v>
      </c>
    </row>
    <row r="1118" spans="1:7" s="196" customFormat="1" outlineLevel="1" x14ac:dyDescent="0.25">
      <c r="A1118" s="120"/>
      <c r="B1118" s="118" t="s">
        <v>2505</v>
      </c>
      <c r="C1118" s="112">
        <v>2017</v>
      </c>
      <c r="D1118" s="119">
        <v>0.4</v>
      </c>
      <c r="E1118" s="113">
        <v>2017</v>
      </c>
      <c r="F1118" s="113">
        <v>30</v>
      </c>
      <c r="G1118" s="113">
        <v>893.65449000000001</v>
      </c>
    </row>
    <row r="1119" spans="1:7" s="196" customFormat="1" outlineLevel="1" x14ac:dyDescent="0.25">
      <c r="A1119" s="120"/>
      <c r="B1119" s="118" t="s">
        <v>2506</v>
      </c>
      <c r="C1119" s="112">
        <v>2017</v>
      </c>
      <c r="D1119" s="119">
        <v>0.4</v>
      </c>
      <c r="E1119" s="113">
        <v>586</v>
      </c>
      <c r="F1119" s="113">
        <v>60</v>
      </c>
      <c r="G1119" s="113">
        <v>670.47622999999999</v>
      </c>
    </row>
    <row r="1120" spans="1:7" s="196" customFormat="1" outlineLevel="1" x14ac:dyDescent="0.25">
      <c r="A1120" s="120"/>
      <c r="B1120" s="118" t="s">
        <v>2507</v>
      </c>
      <c r="C1120" s="112">
        <v>2017</v>
      </c>
      <c r="D1120" s="119">
        <v>0.4</v>
      </c>
      <c r="E1120" s="113">
        <v>471</v>
      </c>
      <c r="F1120" s="113">
        <v>30</v>
      </c>
      <c r="G1120" s="113">
        <v>817.26072999999997</v>
      </c>
    </row>
    <row r="1121" spans="1:7" s="196" customFormat="1" outlineLevel="1" x14ac:dyDescent="0.25">
      <c r="A1121" s="120"/>
      <c r="B1121" s="118" t="s">
        <v>2508</v>
      </c>
      <c r="C1121" s="112">
        <v>2017</v>
      </c>
      <c r="D1121" s="119">
        <v>0.4</v>
      </c>
      <c r="E1121" s="113">
        <v>261</v>
      </c>
      <c r="F1121" s="113">
        <v>15</v>
      </c>
      <c r="G1121" s="113">
        <v>497.66896999999994</v>
      </c>
    </row>
    <row r="1122" spans="1:7" s="196" customFormat="1" outlineLevel="1" x14ac:dyDescent="0.25">
      <c r="A1122" s="120"/>
      <c r="B1122" s="118" t="s">
        <v>2509</v>
      </c>
      <c r="C1122" s="112">
        <v>2017</v>
      </c>
      <c r="D1122" s="119">
        <v>0.4</v>
      </c>
      <c r="E1122" s="113">
        <v>387</v>
      </c>
      <c r="F1122" s="113">
        <v>15</v>
      </c>
      <c r="G1122" s="113">
        <v>599.17990999999984</v>
      </c>
    </row>
    <row r="1123" spans="1:7" s="196" customFormat="1" outlineLevel="1" x14ac:dyDescent="0.25">
      <c r="A1123" s="120"/>
      <c r="B1123" s="118" t="s">
        <v>2510</v>
      </c>
      <c r="C1123" s="112">
        <v>2017</v>
      </c>
      <c r="D1123" s="119">
        <v>0.4</v>
      </c>
      <c r="E1123" s="113">
        <v>220</v>
      </c>
      <c r="F1123" s="113">
        <v>30</v>
      </c>
      <c r="G1123" s="113">
        <v>311.67970000000003</v>
      </c>
    </row>
    <row r="1124" spans="1:7" s="196" customFormat="1" outlineLevel="1" x14ac:dyDescent="0.25">
      <c r="A1124" s="120"/>
      <c r="B1124" s="118" t="s">
        <v>2511</v>
      </c>
      <c r="C1124" s="112">
        <v>2017</v>
      </c>
      <c r="D1124" s="119">
        <v>0.4</v>
      </c>
      <c r="E1124" s="113">
        <v>936</v>
      </c>
      <c r="F1124" s="113">
        <v>30</v>
      </c>
      <c r="G1124" s="113">
        <v>542.71519000000001</v>
      </c>
    </row>
    <row r="1125" spans="1:7" s="196" customFormat="1" outlineLevel="1" x14ac:dyDescent="0.25">
      <c r="A1125" s="120"/>
      <c r="B1125" s="243" t="s">
        <v>2512</v>
      </c>
      <c r="C1125" s="112">
        <v>2017</v>
      </c>
      <c r="D1125" s="119">
        <v>0.4</v>
      </c>
      <c r="E1125" s="113">
        <v>49</v>
      </c>
      <c r="F1125" s="113">
        <v>30</v>
      </c>
      <c r="G1125" s="113">
        <v>112.0194</v>
      </c>
    </row>
    <row r="1126" spans="1:7" s="196" customFormat="1" outlineLevel="1" x14ac:dyDescent="0.25">
      <c r="A1126" s="120"/>
      <c r="B1126" s="118" t="s">
        <v>2513</v>
      </c>
      <c r="C1126" s="112">
        <v>2017</v>
      </c>
      <c r="D1126" s="119">
        <v>0.4</v>
      </c>
      <c r="E1126" s="113">
        <v>91</v>
      </c>
      <c r="F1126" s="113">
        <v>15</v>
      </c>
      <c r="G1126" s="113">
        <v>121.62964000000001</v>
      </c>
    </row>
    <row r="1127" spans="1:7" s="196" customFormat="1" outlineLevel="1" x14ac:dyDescent="0.25">
      <c r="A1127" s="120"/>
      <c r="B1127" s="118" t="s">
        <v>2514</v>
      </c>
      <c r="C1127" s="112">
        <v>2017</v>
      </c>
      <c r="D1127" s="119">
        <v>0.4</v>
      </c>
      <c r="E1127" s="113">
        <v>91</v>
      </c>
      <c r="F1127" s="113">
        <v>15</v>
      </c>
      <c r="G1127" s="113">
        <v>328.68531999999999</v>
      </c>
    </row>
    <row r="1128" spans="1:7" s="196" customFormat="1" outlineLevel="1" x14ac:dyDescent="0.25">
      <c r="A1128" s="120"/>
      <c r="B1128" s="118" t="s">
        <v>2515</v>
      </c>
      <c r="C1128" s="112">
        <v>2017</v>
      </c>
      <c r="D1128" s="119">
        <v>0.4</v>
      </c>
      <c r="E1128" s="113">
        <v>173</v>
      </c>
      <c r="F1128" s="113">
        <v>15</v>
      </c>
      <c r="G1128" s="113">
        <v>231.93981999999997</v>
      </c>
    </row>
    <row r="1129" spans="1:7" s="196" customFormat="1" outlineLevel="1" x14ac:dyDescent="0.25">
      <c r="A1129" s="120"/>
      <c r="B1129" s="118" t="s">
        <v>2516</v>
      </c>
      <c r="C1129" s="112">
        <v>2017</v>
      </c>
      <c r="D1129" s="119">
        <v>0.4</v>
      </c>
      <c r="E1129" s="113">
        <v>166</v>
      </c>
      <c r="F1129" s="113">
        <v>15</v>
      </c>
      <c r="G1129" s="113">
        <v>112.63296000000001</v>
      </c>
    </row>
    <row r="1130" spans="1:7" s="196" customFormat="1" outlineLevel="1" x14ac:dyDescent="0.25">
      <c r="A1130" s="120"/>
      <c r="B1130" s="118" t="s">
        <v>2517</v>
      </c>
      <c r="C1130" s="112">
        <v>2017</v>
      </c>
      <c r="D1130" s="119">
        <v>0.4</v>
      </c>
      <c r="E1130" s="113">
        <v>86</v>
      </c>
      <c r="F1130" s="113">
        <v>15</v>
      </c>
      <c r="G1130" s="113">
        <v>200.85349000000002</v>
      </c>
    </row>
    <row r="1131" spans="1:7" s="196" customFormat="1" outlineLevel="1" x14ac:dyDescent="0.25">
      <c r="A1131" s="120"/>
      <c r="B1131" s="118" t="s">
        <v>2518</v>
      </c>
      <c r="C1131" s="112">
        <v>2017</v>
      </c>
      <c r="D1131" s="119">
        <v>0.4</v>
      </c>
      <c r="E1131" s="113">
        <v>235</v>
      </c>
      <c r="F1131" s="113">
        <v>15</v>
      </c>
      <c r="G1131" s="113">
        <v>173.81005000000002</v>
      </c>
    </row>
    <row r="1132" spans="1:7" s="196" customFormat="1" outlineLevel="1" x14ac:dyDescent="0.25">
      <c r="A1132" s="120"/>
      <c r="B1132" s="118" t="s">
        <v>2519</v>
      </c>
      <c r="C1132" s="112">
        <v>2017</v>
      </c>
      <c r="D1132" s="119">
        <v>0.4</v>
      </c>
      <c r="E1132" s="113">
        <v>76</v>
      </c>
      <c r="F1132" s="113">
        <v>15</v>
      </c>
      <c r="G1132" s="113">
        <v>112.34773</v>
      </c>
    </row>
    <row r="1133" spans="1:7" s="196" customFormat="1" outlineLevel="1" x14ac:dyDescent="0.25">
      <c r="A1133" s="120"/>
      <c r="B1133" s="118" t="s">
        <v>2520</v>
      </c>
      <c r="C1133" s="112">
        <v>2017</v>
      </c>
      <c r="D1133" s="119">
        <v>0.4</v>
      </c>
      <c r="E1133" s="113">
        <v>125</v>
      </c>
      <c r="F1133" s="113">
        <v>15</v>
      </c>
      <c r="G1133" s="113">
        <v>192.18325999999999</v>
      </c>
    </row>
    <row r="1134" spans="1:7" s="196" customFormat="1" outlineLevel="1" x14ac:dyDescent="0.25">
      <c r="A1134" s="120"/>
      <c r="B1134" s="118" t="s">
        <v>2521</v>
      </c>
      <c r="C1134" s="112">
        <v>2017</v>
      </c>
      <c r="D1134" s="119">
        <v>0.4</v>
      </c>
      <c r="E1134" s="113">
        <v>300</v>
      </c>
      <c r="F1134" s="113">
        <v>15</v>
      </c>
      <c r="G1134" s="113">
        <v>292.37864999999999</v>
      </c>
    </row>
    <row r="1135" spans="1:7" s="196" customFormat="1" outlineLevel="1" x14ac:dyDescent="0.25">
      <c r="A1135" s="120"/>
      <c r="B1135" s="118" t="s">
        <v>2522</v>
      </c>
      <c r="C1135" s="112">
        <v>2017</v>
      </c>
      <c r="D1135" s="119">
        <v>0.4</v>
      </c>
      <c r="E1135" s="113">
        <v>587</v>
      </c>
      <c r="F1135" s="113">
        <v>111.8</v>
      </c>
      <c r="G1135" s="113">
        <v>390.29206999999997</v>
      </c>
    </row>
    <row r="1136" spans="1:7" s="196" customFormat="1" outlineLevel="1" x14ac:dyDescent="0.25">
      <c r="A1136" s="120"/>
      <c r="B1136" s="118" t="s">
        <v>2523</v>
      </c>
      <c r="C1136" s="112">
        <v>2017</v>
      </c>
      <c r="D1136" s="119">
        <v>0.4</v>
      </c>
      <c r="E1136" s="113">
        <v>241</v>
      </c>
      <c r="F1136" s="113">
        <v>30</v>
      </c>
      <c r="G1136" s="113">
        <v>319.53384000000005</v>
      </c>
    </row>
    <row r="1137" spans="1:7" s="196" customFormat="1" outlineLevel="1" x14ac:dyDescent="0.25">
      <c r="A1137" s="120"/>
      <c r="B1137" s="118" t="s">
        <v>2524</v>
      </c>
      <c r="C1137" s="112">
        <v>2017</v>
      </c>
      <c r="D1137" s="119">
        <v>0.4</v>
      </c>
      <c r="E1137" s="113">
        <v>198</v>
      </c>
      <c r="F1137" s="113">
        <v>15</v>
      </c>
      <c r="G1137" s="113">
        <v>81.304450000000003</v>
      </c>
    </row>
    <row r="1138" spans="1:7" s="196" customFormat="1" outlineLevel="1" x14ac:dyDescent="0.25">
      <c r="A1138" s="120"/>
      <c r="B1138" s="118" t="s">
        <v>2525</v>
      </c>
      <c r="C1138" s="112">
        <v>2017</v>
      </c>
      <c r="D1138" s="119">
        <v>0.4</v>
      </c>
      <c r="E1138" s="113">
        <v>104</v>
      </c>
      <c r="F1138" s="113">
        <v>15</v>
      </c>
      <c r="G1138" s="113">
        <v>104.40259</v>
      </c>
    </row>
    <row r="1139" spans="1:7" s="196" customFormat="1" outlineLevel="1" x14ac:dyDescent="0.25">
      <c r="A1139" s="120"/>
      <c r="B1139" s="118" t="s">
        <v>2526</v>
      </c>
      <c r="C1139" s="112">
        <v>2017</v>
      </c>
      <c r="D1139" s="119">
        <v>0.4</v>
      </c>
      <c r="E1139" s="113">
        <v>23</v>
      </c>
      <c r="F1139" s="113">
        <v>15</v>
      </c>
      <c r="G1139" s="113">
        <v>56.122189999999996</v>
      </c>
    </row>
    <row r="1140" spans="1:7" s="196" customFormat="1" outlineLevel="1" x14ac:dyDescent="0.25">
      <c r="A1140" s="120"/>
      <c r="B1140" s="118" t="s">
        <v>2527</v>
      </c>
      <c r="C1140" s="112">
        <v>2017</v>
      </c>
      <c r="D1140" s="119">
        <v>0.4</v>
      </c>
      <c r="E1140" s="113">
        <v>85</v>
      </c>
      <c r="F1140" s="113">
        <v>15</v>
      </c>
      <c r="G1140" s="113">
        <v>115.75278</v>
      </c>
    </row>
    <row r="1141" spans="1:7" s="196" customFormat="1" outlineLevel="1" x14ac:dyDescent="0.25">
      <c r="A1141" s="120"/>
      <c r="B1141" s="118" t="s">
        <v>2528</v>
      </c>
      <c r="C1141" s="112">
        <v>2017</v>
      </c>
      <c r="D1141" s="119">
        <v>0.4</v>
      </c>
      <c r="E1141" s="113">
        <v>77</v>
      </c>
      <c r="F1141" s="113">
        <v>15</v>
      </c>
      <c r="G1141" s="113">
        <v>58.353039999999993</v>
      </c>
    </row>
    <row r="1142" spans="1:7" s="196" customFormat="1" outlineLevel="1" x14ac:dyDescent="0.25">
      <c r="A1142" s="120"/>
      <c r="B1142" s="118" t="s">
        <v>2529</v>
      </c>
      <c r="C1142" s="112">
        <v>2017</v>
      </c>
      <c r="D1142" s="119">
        <v>0.4</v>
      </c>
      <c r="E1142" s="113">
        <v>178</v>
      </c>
      <c r="F1142" s="113">
        <v>15</v>
      </c>
      <c r="G1142" s="113">
        <v>363.73235</v>
      </c>
    </row>
    <row r="1143" spans="1:7" s="196" customFormat="1" outlineLevel="1" x14ac:dyDescent="0.25">
      <c r="A1143" s="120"/>
      <c r="B1143" s="118" t="s">
        <v>2530</v>
      </c>
      <c r="C1143" s="112">
        <v>2017</v>
      </c>
      <c r="D1143" s="119">
        <v>0.4</v>
      </c>
      <c r="E1143" s="113">
        <v>55</v>
      </c>
      <c r="F1143" s="113">
        <v>15</v>
      </c>
      <c r="G1143" s="113">
        <v>100.52869</v>
      </c>
    </row>
    <row r="1144" spans="1:7" s="196" customFormat="1" outlineLevel="1" x14ac:dyDescent="0.25">
      <c r="A1144" s="120"/>
      <c r="B1144" s="118" t="s">
        <v>2531</v>
      </c>
      <c r="C1144" s="112">
        <v>2017</v>
      </c>
      <c r="D1144" s="119">
        <v>0.4</v>
      </c>
      <c r="E1144" s="113">
        <v>334</v>
      </c>
      <c r="F1144" s="113">
        <v>30</v>
      </c>
      <c r="G1144" s="113">
        <v>247.28994</v>
      </c>
    </row>
    <row r="1145" spans="1:7" s="196" customFormat="1" outlineLevel="1" x14ac:dyDescent="0.25">
      <c r="A1145" s="120"/>
      <c r="B1145" s="118" t="s">
        <v>2532</v>
      </c>
      <c r="C1145" s="112">
        <v>2017</v>
      </c>
      <c r="D1145" s="119">
        <v>0.4</v>
      </c>
      <c r="E1145" s="113">
        <v>214</v>
      </c>
      <c r="F1145" s="113">
        <v>15</v>
      </c>
      <c r="G1145" s="113">
        <v>229.79885999999999</v>
      </c>
    </row>
    <row r="1146" spans="1:7" s="196" customFormat="1" outlineLevel="1" x14ac:dyDescent="0.25">
      <c r="A1146" s="120"/>
      <c r="B1146" s="118" t="s">
        <v>2533</v>
      </c>
      <c r="C1146" s="112">
        <v>2017</v>
      </c>
      <c r="D1146" s="119">
        <v>0.4</v>
      </c>
      <c r="E1146" s="113">
        <v>33</v>
      </c>
      <c r="F1146" s="113">
        <v>15</v>
      </c>
      <c r="G1146" s="113">
        <v>92.089919999999992</v>
      </c>
    </row>
    <row r="1147" spans="1:7" s="196" customFormat="1" outlineLevel="1" x14ac:dyDescent="0.25">
      <c r="A1147" s="120"/>
      <c r="B1147" s="118" t="s">
        <v>2534</v>
      </c>
      <c r="C1147" s="112">
        <v>2017</v>
      </c>
      <c r="D1147" s="119">
        <v>0.4</v>
      </c>
      <c r="E1147" s="113">
        <v>36</v>
      </c>
      <c r="F1147" s="113">
        <v>15</v>
      </c>
      <c r="G1147" s="113">
        <v>65.863249999999994</v>
      </c>
    </row>
    <row r="1148" spans="1:7" s="196" customFormat="1" outlineLevel="1" x14ac:dyDescent="0.25">
      <c r="A1148" s="120"/>
      <c r="B1148" s="118" t="s">
        <v>2535</v>
      </c>
      <c r="C1148" s="112">
        <v>2017</v>
      </c>
      <c r="D1148" s="119">
        <v>0.4</v>
      </c>
      <c r="E1148" s="113">
        <v>27</v>
      </c>
      <c r="F1148" s="113">
        <v>15</v>
      </c>
      <c r="G1148" s="113">
        <v>74.512410000000003</v>
      </c>
    </row>
    <row r="1149" spans="1:7" s="196" customFormat="1" outlineLevel="1" x14ac:dyDescent="0.25">
      <c r="A1149" s="120"/>
      <c r="B1149" s="118" t="s">
        <v>2536</v>
      </c>
      <c r="C1149" s="112">
        <v>2017</v>
      </c>
      <c r="D1149" s="119">
        <v>0.4</v>
      </c>
      <c r="E1149" s="113">
        <v>120</v>
      </c>
      <c r="F1149" s="113">
        <v>30</v>
      </c>
      <c r="G1149" s="113">
        <v>239.50969000000001</v>
      </c>
    </row>
    <row r="1150" spans="1:7" s="196" customFormat="1" outlineLevel="1" x14ac:dyDescent="0.25">
      <c r="A1150" s="120"/>
      <c r="B1150" s="118" t="s">
        <v>2537</v>
      </c>
      <c r="C1150" s="112">
        <v>2017</v>
      </c>
      <c r="D1150" s="119">
        <v>0.4</v>
      </c>
      <c r="E1150" s="113">
        <v>108</v>
      </c>
      <c r="F1150" s="113">
        <v>15</v>
      </c>
      <c r="G1150" s="113">
        <v>91.308070000000001</v>
      </c>
    </row>
    <row r="1151" spans="1:7" s="196" customFormat="1" outlineLevel="1" x14ac:dyDescent="0.25">
      <c r="A1151" s="120"/>
      <c r="B1151" s="118" t="s">
        <v>2538</v>
      </c>
      <c r="C1151" s="112">
        <v>2017</v>
      </c>
      <c r="D1151" s="119">
        <v>0.4</v>
      </c>
      <c r="E1151" s="113">
        <v>61</v>
      </c>
      <c r="F1151" s="113">
        <v>15</v>
      </c>
      <c r="G1151" s="113">
        <v>49.434230000000007</v>
      </c>
    </row>
    <row r="1152" spans="1:7" s="196" customFormat="1" outlineLevel="1" x14ac:dyDescent="0.25">
      <c r="A1152" s="120"/>
      <c r="B1152" s="118" t="s">
        <v>2539</v>
      </c>
      <c r="C1152" s="112">
        <v>2017</v>
      </c>
      <c r="D1152" s="119">
        <v>0.4</v>
      </c>
      <c r="E1152" s="113">
        <v>153</v>
      </c>
      <c r="F1152" s="113">
        <v>15</v>
      </c>
      <c r="G1152" s="113">
        <v>185.22535999999999</v>
      </c>
    </row>
    <row r="1153" spans="1:7" s="196" customFormat="1" outlineLevel="1" x14ac:dyDescent="0.25">
      <c r="A1153" s="120"/>
      <c r="B1153" s="118" t="s">
        <v>2540</v>
      </c>
      <c r="C1153" s="112">
        <v>2017</v>
      </c>
      <c r="D1153" s="119">
        <v>0.4</v>
      </c>
      <c r="E1153" s="113">
        <v>99</v>
      </c>
      <c r="F1153" s="113">
        <v>30</v>
      </c>
      <c r="G1153" s="113">
        <v>148.46431000000001</v>
      </c>
    </row>
    <row r="1154" spans="1:7" s="196" customFormat="1" outlineLevel="1" x14ac:dyDescent="0.25">
      <c r="A1154" s="120"/>
      <c r="B1154" s="118" t="s">
        <v>2541</v>
      </c>
      <c r="C1154" s="112">
        <v>2017</v>
      </c>
      <c r="D1154" s="119">
        <v>0.4</v>
      </c>
      <c r="E1154" s="113">
        <v>192</v>
      </c>
      <c r="F1154" s="113">
        <v>15</v>
      </c>
      <c r="G1154" s="113">
        <v>189.12335999999999</v>
      </c>
    </row>
    <row r="1155" spans="1:7" s="196" customFormat="1" outlineLevel="1" x14ac:dyDescent="0.25">
      <c r="A1155" s="120"/>
      <c r="B1155" s="118" t="s">
        <v>2542</v>
      </c>
      <c r="C1155" s="112">
        <v>2017</v>
      </c>
      <c r="D1155" s="119">
        <v>0.4</v>
      </c>
      <c r="E1155" s="113">
        <v>196</v>
      </c>
      <c r="F1155" s="113">
        <v>30</v>
      </c>
      <c r="G1155" s="113">
        <v>198.023</v>
      </c>
    </row>
    <row r="1156" spans="1:7" s="196" customFormat="1" outlineLevel="1" x14ac:dyDescent="0.25">
      <c r="A1156" s="120"/>
      <c r="B1156" s="118" t="s">
        <v>2543</v>
      </c>
      <c r="C1156" s="112">
        <v>2017</v>
      </c>
      <c r="D1156" s="119">
        <v>0.4</v>
      </c>
      <c r="E1156" s="113">
        <v>554</v>
      </c>
      <c r="F1156" s="113">
        <v>15</v>
      </c>
      <c r="G1156" s="113">
        <v>599.35317999999995</v>
      </c>
    </row>
    <row r="1157" spans="1:7" s="196" customFormat="1" outlineLevel="1" x14ac:dyDescent="0.25">
      <c r="A1157" s="120"/>
      <c r="B1157" s="118" t="s">
        <v>2544</v>
      </c>
      <c r="C1157" s="112">
        <v>2017</v>
      </c>
      <c r="D1157" s="119">
        <v>0.4</v>
      </c>
      <c r="E1157" s="113">
        <v>95</v>
      </c>
      <c r="F1157" s="113">
        <v>15</v>
      </c>
      <c r="G1157" s="113">
        <v>54.029629999999997</v>
      </c>
    </row>
    <row r="1158" spans="1:7" s="196" customFormat="1" outlineLevel="1" x14ac:dyDescent="0.25">
      <c r="A1158" s="120"/>
      <c r="B1158" s="118" t="s">
        <v>2545</v>
      </c>
      <c r="C1158" s="112">
        <v>2017</v>
      </c>
      <c r="D1158" s="119">
        <v>0.4</v>
      </c>
      <c r="E1158" s="113">
        <v>98</v>
      </c>
      <c r="F1158" s="113">
        <v>15</v>
      </c>
      <c r="G1158" s="113">
        <v>93.208449999999999</v>
      </c>
    </row>
    <row r="1159" spans="1:7" s="196" customFormat="1" outlineLevel="1" x14ac:dyDescent="0.25">
      <c r="A1159" s="120"/>
      <c r="B1159" s="118" t="s">
        <v>2546</v>
      </c>
      <c r="C1159" s="112">
        <v>2017</v>
      </c>
      <c r="D1159" s="119">
        <v>0.4</v>
      </c>
      <c r="E1159" s="113">
        <v>71</v>
      </c>
      <c r="F1159" s="113">
        <v>15</v>
      </c>
      <c r="G1159" s="113">
        <v>52.96416</v>
      </c>
    </row>
    <row r="1160" spans="1:7" s="196" customFormat="1" outlineLevel="1" x14ac:dyDescent="0.25">
      <c r="A1160" s="120"/>
      <c r="B1160" s="118" t="s">
        <v>2547</v>
      </c>
      <c r="C1160" s="112">
        <v>2017</v>
      </c>
      <c r="D1160" s="119">
        <v>0.4</v>
      </c>
      <c r="E1160" s="113">
        <v>93</v>
      </c>
      <c r="F1160" s="113">
        <v>30</v>
      </c>
      <c r="G1160" s="113">
        <v>85.671610000000001</v>
      </c>
    </row>
    <row r="1161" spans="1:7" s="196" customFormat="1" outlineLevel="1" x14ac:dyDescent="0.25">
      <c r="A1161" s="120"/>
      <c r="B1161" s="118" t="s">
        <v>2548</v>
      </c>
      <c r="C1161" s="112">
        <v>2017</v>
      </c>
      <c r="D1161" s="119">
        <v>0.4</v>
      </c>
      <c r="E1161" s="113">
        <v>191</v>
      </c>
      <c r="F1161" s="113">
        <v>15</v>
      </c>
      <c r="G1161" s="113">
        <v>156.52107000000001</v>
      </c>
    </row>
    <row r="1162" spans="1:7" s="196" customFormat="1" outlineLevel="1" x14ac:dyDescent="0.25">
      <c r="A1162" s="120"/>
      <c r="B1162" s="118" t="s">
        <v>2549</v>
      </c>
      <c r="C1162" s="112">
        <v>2017</v>
      </c>
      <c r="D1162" s="119">
        <v>0.4</v>
      </c>
      <c r="E1162" s="113">
        <v>225</v>
      </c>
      <c r="F1162" s="113">
        <v>75</v>
      </c>
      <c r="G1162" s="113">
        <v>173.87565999999998</v>
      </c>
    </row>
    <row r="1163" spans="1:7" s="196" customFormat="1" outlineLevel="1" x14ac:dyDescent="0.25">
      <c r="A1163" s="120"/>
      <c r="B1163" s="118" t="s">
        <v>2550</v>
      </c>
      <c r="C1163" s="112">
        <v>2017</v>
      </c>
      <c r="D1163" s="119">
        <v>0.4</v>
      </c>
      <c r="E1163" s="113">
        <v>45</v>
      </c>
      <c r="F1163" s="113">
        <v>30</v>
      </c>
      <c r="G1163" s="113">
        <v>98.006059999999991</v>
      </c>
    </row>
    <row r="1164" spans="1:7" s="196" customFormat="1" outlineLevel="1" x14ac:dyDescent="0.25">
      <c r="A1164" s="120"/>
      <c r="B1164" s="118" t="s">
        <v>2551</v>
      </c>
      <c r="C1164" s="112">
        <v>2017</v>
      </c>
      <c r="D1164" s="119">
        <v>0.4</v>
      </c>
      <c r="E1164" s="113">
        <v>56</v>
      </c>
      <c r="F1164" s="113">
        <v>15</v>
      </c>
      <c r="G1164" s="113">
        <v>104.25467999999999</v>
      </c>
    </row>
    <row r="1165" spans="1:7" s="196" customFormat="1" outlineLevel="1" x14ac:dyDescent="0.25">
      <c r="A1165" s="120"/>
      <c r="B1165" s="118" t="s">
        <v>2552</v>
      </c>
      <c r="C1165" s="112">
        <v>2017</v>
      </c>
      <c r="D1165" s="119">
        <v>0.4</v>
      </c>
      <c r="E1165" s="113">
        <v>47</v>
      </c>
      <c r="F1165" s="113">
        <v>15</v>
      </c>
      <c r="G1165" s="113">
        <v>66.041219999999996</v>
      </c>
    </row>
    <row r="1166" spans="1:7" s="196" customFormat="1" outlineLevel="1" x14ac:dyDescent="0.25">
      <c r="A1166" s="120"/>
      <c r="B1166" s="118" t="s">
        <v>2553</v>
      </c>
      <c r="C1166" s="112">
        <v>2017</v>
      </c>
      <c r="D1166" s="119">
        <v>0.4</v>
      </c>
      <c r="E1166" s="113">
        <v>162</v>
      </c>
      <c r="F1166" s="113">
        <v>15</v>
      </c>
      <c r="G1166" s="113">
        <v>200.33010999999999</v>
      </c>
    </row>
    <row r="1167" spans="1:7" s="196" customFormat="1" outlineLevel="1" x14ac:dyDescent="0.25">
      <c r="A1167" s="120"/>
      <c r="B1167" s="118" t="s">
        <v>2554</v>
      </c>
      <c r="C1167" s="112">
        <v>2017</v>
      </c>
      <c r="D1167" s="119">
        <v>0.4</v>
      </c>
      <c r="E1167" s="113">
        <v>25</v>
      </c>
      <c r="F1167" s="113">
        <v>15</v>
      </c>
      <c r="G1167" s="113">
        <v>61.8568</v>
      </c>
    </row>
    <row r="1168" spans="1:7" s="196" customFormat="1" outlineLevel="1" x14ac:dyDescent="0.25">
      <c r="A1168" s="120"/>
      <c r="B1168" s="118" t="s">
        <v>2555</v>
      </c>
      <c r="C1168" s="112">
        <v>2017</v>
      </c>
      <c r="D1168" s="119">
        <v>0.4</v>
      </c>
      <c r="E1168" s="113">
        <v>25</v>
      </c>
      <c r="F1168" s="113">
        <v>15</v>
      </c>
      <c r="G1168" s="113">
        <v>49.873580000000004</v>
      </c>
    </row>
    <row r="1169" spans="1:7" s="196" customFormat="1" outlineLevel="1" x14ac:dyDescent="0.25">
      <c r="A1169" s="120"/>
      <c r="B1169" s="118" t="s">
        <v>2556</v>
      </c>
      <c r="C1169" s="112">
        <v>2017</v>
      </c>
      <c r="D1169" s="119">
        <v>0.4</v>
      </c>
      <c r="E1169" s="113">
        <v>63</v>
      </c>
      <c r="F1169" s="113">
        <v>15</v>
      </c>
      <c r="G1169" s="113">
        <v>104.01521000000001</v>
      </c>
    </row>
    <row r="1170" spans="1:7" s="196" customFormat="1" outlineLevel="1" x14ac:dyDescent="0.25">
      <c r="A1170" s="120"/>
      <c r="B1170" s="118" t="s">
        <v>2557</v>
      </c>
      <c r="C1170" s="112">
        <v>2017</v>
      </c>
      <c r="D1170" s="119">
        <v>0.4</v>
      </c>
      <c r="E1170" s="113">
        <v>40</v>
      </c>
      <c r="F1170" s="113">
        <v>15</v>
      </c>
      <c r="G1170" s="113">
        <v>72.555610000000001</v>
      </c>
    </row>
    <row r="1171" spans="1:7" s="196" customFormat="1" outlineLevel="1" x14ac:dyDescent="0.25">
      <c r="A1171" s="120"/>
      <c r="B1171" s="118" t="s">
        <v>2558</v>
      </c>
      <c r="C1171" s="112">
        <v>2017</v>
      </c>
      <c r="D1171" s="119">
        <v>0.4</v>
      </c>
      <c r="E1171" s="113">
        <v>87</v>
      </c>
      <c r="F1171" s="113">
        <v>15</v>
      </c>
      <c r="G1171" s="113">
        <v>142.37124</v>
      </c>
    </row>
    <row r="1172" spans="1:7" s="196" customFormat="1" outlineLevel="1" x14ac:dyDescent="0.25">
      <c r="A1172" s="120"/>
      <c r="B1172" s="118" t="s">
        <v>2559</v>
      </c>
      <c r="C1172" s="112">
        <v>2017</v>
      </c>
      <c r="D1172" s="119">
        <v>0.4</v>
      </c>
      <c r="E1172" s="113">
        <v>97</v>
      </c>
      <c r="F1172" s="113">
        <v>15</v>
      </c>
      <c r="G1172" s="113">
        <v>179.04264000000001</v>
      </c>
    </row>
    <row r="1173" spans="1:7" s="196" customFormat="1" outlineLevel="1" x14ac:dyDescent="0.25">
      <c r="A1173" s="120"/>
      <c r="B1173" s="118" t="s">
        <v>2560</v>
      </c>
      <c r="C1173" s="112">
        <v>2017</v>
      </c>
      <c r="D1173" s="119">
        <v>0.4</v>
      </c>
      <c r="E1173" s="113">
        <v>51</v>
      </c>
      <c r="F1173" s="113">
        <v>30</v>
      </c>
      <c r="G1173" s="113">
        <v>18.980540000000001</v>
      </c>
    </row>
    <row r="1174" spans="1:7" s="196" customFormat="1" outlineLevel="1" x14ac:dyDescent="0.25">
      <c r="A1174" s="120"/>
      <c r="B1174" s="118" t="s">
        <v>2561</v>
      </c>
      <c r="C1174" s="112">
        <v>2017</v>
      </c>
      <c r="D1174" s="119">
        <v>0.4</v>
      </c>
      <c r="E1174" s="113">
        <v>161</v>
      </c>
      <c r="F1174" s="113">
        <v>30</v>
      </c>
      <c r="G1174" s="113">
        <v>280.57650999999998</v>
      </c>
    </row>
    <row r="1175" spans="1:7" s="196" customFormat="1" outlineLevel="1" x14ac:dyDescent="0.25">
      <c r="A1175" s="120"/>
      <c r="B1175" s="118" t="s">
        <v>2562</v>
      </c>
      <c r="C1175" s="112">
        <v>2017</v>
      </c>
      <c r="D1175" s="119">
        <v>0.4</v>
      </c>
      <c r="E1175" s="113">
        <v>210</v>
      </c>
      <c r="F1175" s="113">
        <v>15</v>
      </c>
      <c r="G1175" s="113">
        <v>258.71872999999999</v>
      </c>
    </row>
    <row r="1176" spans="1:7" s="196" customFormat="1" outlineLevel="1" x14ac:dyDescent="0.25">
      <c r="A1176" s="120"/>
      <c r="B1176" s="118" t="s">
        <v>2563</v>
      </c>
      <c r="C1176" s="112">
        <v>2017</v>
      </c>
      <c r="D1176" s="119">
        <v>0.4</v>
      </c>
      <c r="E1176" s="113">
        <v>152</v>
      </c>
      <c r="F1176" s="113">
        <v>15</v>
      </c>
      <c r="G1176" s="113">
        <v>78.433720000000008</v>
      </c>
    </row>
    <row r="1177" spans="1:7" s="196" customFormat="1" outlineLevel="1" x14ac:dyDescent="0.25">
      <c r="A1177" s="120"/>
      <c r="B1177" s="118" t="s">
        <v>2564</v>
      </c>
      <c r="C1177" s="112">
        <v>2017</v>
      </c>
      <c r="D1177" s="119">
        <v>0.4</v>
      </c>
      <c r="E1177" s="113">
        <v>106</v>
      </c>
      <c r="F1177" s="113">
        <v>15</v>
      </c>
      <c r="G1177" s="113">
        <v>91.182779999999994</v>
      </c>
    </row>
    <row r="1178" spans="1:7" s="196" customFormat="1" outlineLevel="1" x14ac:dyDescent="0.25">
      <c r="A1178" s="120"/>
      <c r="B1178" s="118" t="s">
        <v>2565</v>
      </c>
      <c r="C1178" s="112">
        <v>2017</v>
      </c>
      <c r="D1178" s="119">
        <v>0.4</v>
      </c>
      <c r="E1178" s="113">
        <v>1063</v>
      </c>
      <c r="F1178" s="113">
        <v>15</v>
      </c>
      <c r="G1178" s="113">
        <v>1400.4649199999999</v>
      </c>
    </row>
    <row r="1179" spans="1:7" s="196" customFormat="1" outlineLevel="1" x14ac:dyDescent="0.25">
      <c r="A1179" s="120"/>
      <c r="B1179" s="118" t="s">
        <v>2566</v>
      </c>
      <c r="C1179" s="112">
        <v>2017</v>
      </c>
      <c r="D1179" s="119">
        <v>0.4</v>
      </c>
      <c r="E1179" s="113">
        <v>423</v>
      </c>
      <c r="F1179" s="113">
        <v>15</v>
      </c>
      <c r="G1179" s="113">
        <v>590.72481000000005</v>
      </c>
    </row>
    <row r="1180" spans="1:7" s="196" customFormat="1" outlineLevel="1" x14ac:dyDescent="0.25">
      <c r="A1180" s="120"/>
      <c r="B1180" s="118" t="s">
        <v>2567</v>
      </c>
      <c r="C1180" s="112">
        <v>2017</v>
      </c>
      <c r="D1180" s="113">
        <v>0.4</v>
      </c>
      <c r="E1180" s="113">
        <v>66</v>
      </c>
      <c r="F1180" s="113">
        <v>15</v>
      </c>
      <c r="G1180" s="113">
        <v>101.43631000000002</v>
      </c>
    </row>
    <row r="1181" spans="1:7" s="196" customFormat="1" outlineLevel="1" x14ac:dyDescent="0.25">
      <c r="A1181" s="120"/>
      <c r="B1181" s="118" t="s">
        <v>2568</v>
      </c>
      <c r="C1181" s="112">
        <v>2017</v>
      </c>
      <c r="D1181" s="113">
        <v>0.4</v>
      </c>
      <c r="E1181" s="113">
        <v>608</v>
      </c>
      <c r="F1181" s="113">
        <v>60</v>
      </c>
      <c r="G1181" s="113">
        <v>525.87855999999999</v>
      </c>
    </row>
    <row r="1182" spans="1:7" s="196" customFormat="1" outlineLevel="1" x14ac:dyDescent="0.25">
      <c r="A1182" s="120"/>
      <c r="B1182" s="118" t="s">
        <v>2569</v>
      </c>
      <c r="C1182" s="112">
        <v>2017</v>
      </c>
      <c r="D1182" s="113">
        <v>0.4</v>
      </c>
      <c r="E1182" s="113">
        <v>119</v>
      </c>
      <c r="F1182" s="113">
        <v>15</v>
      </c>
      <c r="G1182" s="113">
        <v>192.17594</v>
      </c>
    </row>
    <row r="1183" spans="1:7" s="196" customFormat="1" outlineLevel="1" x14ac:dyDescent="0.25">
      <c r="A1183" s="120"/>
      <c r="B1183" s="118" t="s">
        <v>2570</v>
      </c>
      <c r="C1183" s="112">
        <v>2017</v>
      </c>
      <c r="D1183" s="113">
        <v>0.4</v>
      </c>
      <c r="E1183" s="113">
        <v>85</v>
      </c>
      <c r="F1183" s="113">
        <v>15</v>
      </c>
      <c r="G1183" s="113">
        <v>142.92545999999999</v>
      </c>
    </row>
    <row r="1184" spans="1:7" s="196" customFormat="1" outlineLevel="1" x14ac:dyDescent="0.25">
      <c r="A1184" s="120"/>
      <c r="B1184" s="118" t="s">
        <v>2571</v>
      </c>
      <c r="C1184" s="112">
        <v>2017</v>
      </c>
      <c r="D1184" s="113">
        <v>0.4</v>
      </c>
      <c r="E1184" s="113">
        <v>41</v>
      </c>
      <c r="F1184" s="113">
        <v>15</v>
      </c>
      <c r="G1184" s="113">
        <v>380.26961999999997</v>
      </c>
    </row>
    <row r="1185" spans="1:7" s="196" customFormat="1" outlineLevel="1" x14ac:dyDescent="0.25">
      <c r="A1185" s="120"/>
      <c r="B1185" s="118" t="s">
        <v>2572</v>
      </c>
      <c r="C1185" s="112">
        <v>2017</v>
      </c>
      <c r="D1185" s="113">
        <v>0.4</v>
      </c>
      <c r="E1185" s="113">
        <v>128</v>
      </c>
      <c r="F1185" s="113">
        <v>15</v>
      </c>
      <c r="G1185" s="113">
        <v>113.98961</v>
      </c>
    </row>
    <row r="1186" spans="1:7" s="196" customFormat="1" outlineLevel="1" x14ac:dyDescent="0.25">
      <c r="A1186" s="120"/>
      <c r="B1186" s="118" t="s">
        <v>2573</v>
      </c>
      <c r="C1186" s="112">
        <v>2017</v>
      </c>
      <c r="D1186" s="113">
        <v>0.4</v>
      </c>
      <c r="E1186" s="113">
        <v>87</v>
      </c>
      <c r="F1186" s="113">
        <v>15</v>
      </c>
      <c r="G1186" s="113">
        <v>97.021010000000004</v>
      </c>
    </row>
    <row r="1187" spans="1:7" s="196" customFormat="1" outlineLevel="1" x14ac:dyDescent="0.25">
      <c r="A1187" s="120"/>
      <c r="B1187" s="118" t="s">
        <v>2574</v>
      </c>
      <c r="C1187" s="112">
        <v>2017</v>
      </c>
      <c r="D1187" s="113">
        <v>0.4</v>
      </c>
      <c r="E1187" s="113">
        <v>68</v>
      </c>
      <c r="F1187" s="113">
        <v>15</v>
      </c>
      <c r="G1187" s="113">
        <v>66.114809999999991</v>
      </c>
    </row>
    <row r="1188" spans="1:7" s="196" customFormat="1" outlineLevel="1" x14ac:dyDescent="0.25">
      <c r="A1188" s="120"/>
      <c r="B1188" s="118" t="s">
        <v>2575</v>
      </c>
      <c r="C1188" s="112">
        <v>2017</v>
      </c>
      <c r="D1188" s="113">
        <v>0.4</v>
      </c>
      <c r="E1188" s="113">
        <v>30</v>
      </c>
      <c r="F1188" s="113">
        <v>15</v>
      </c>
      <c r="G1188" s="113">
        <v>75.650589999999994</v>
      </c>
    </row>
    <row r="1189" spans="1:7" s="196" customFormat="1" outlineLevel="1" x14ac:dyDescent="0.25">
      <c r="A1189" s="120"/>
      <c r="B1189" s="118" t="s">
        <v>2576</v>
      </c>
      <c r="C1189" s="112">
        <v>2017</v>
      </c>
      <c r="D1189" s="113">
        <v>0.4</v>
      </c>
      <c r="E1189" s="113">
        <v>107</v>
      </c>
      <c r="F1189" s="113">
        <v>15</v>
      </c>
      <c r="G1189" s="113">
        <v>234.20270000000002</v>
      </c>
    </row>
    <row r="1190" spans="1:7" s="196" customFormat="1" outlineLevel="1" x14ac:dyDescent="0.25">
      <c r="A1190" s="120"/>
      <c r="B1190" s="118" t="s">
        <v>2577</v>
      </c>
      <c r="C1190" s="112">
        <v>2017</v>
      </c>
      <c r="D1190" s="113">
        <v>0.4</v>
      </c>
      <c r="E1190" s="113">
        <v>160</v>
      </c>
      <c r="F1190" s="113">
        <v>15</v>
      </c>
      <c r="G1190" s="113">
        <v>178.69980999999999</v>
      </c>
    </row>
    <row r="1191" spans="1:7" s="196" customFormat="1" outlineLevel="1" x14ac:dyDescent="0.25">
      <c r="A1191" s="120"/>
      <c r="B1191" s="118" t="s">
        <v>2578</v>
      </c>
      <c r="C1191" s="112">
        <v>2017</v>
      </c>
      <c r="D1191" s="113">
        <v>0.4</v>
      </c>
      <c r="E1191" s="113">
        <v>163</v>
      </c>
      <c r="F1191" s="113">
        <v>15</v>
      </c>
      <c r="G1191" s="113">
        <v>247.37643</v>
      </c>
    </row>
    <row r="1192" spans="1:7" s="196" customFormat="1" outlineLevel="1" x14ac:dyDescent="0.25">
      <c r="A1192" s="120"/>
      <c r="B1192" s="118" t="s">
        <v>2579</v>
      </c>
      <c r="C1192" s="112">
        <v>2017</v>
      </c>
      <c r="D1192" s="113">
        <v>0.4</v>
      </c>
      <c r="E1192" s="113">
        <v>291</v>
      </c>
      <c r="F1192" s="113">
        <v>15</v>
      </c>
      <c r="G1192" s="113">
        <v>343.53276999999997</v>
      </c>
    </row>
    <row r="1193" spans="1:7" s="196" customFormat="1" outlineLevel="1" x14ac:dyDescent="0.25">
      <c r="A1193" s="120"/>
      <c r="B1193" s="118" t="s">
        <v>2580</v>
      </c>
      <c r="C1193" s="112">
        <v>2017</v>
      </c>
      <c r="D1193" s="113">
        <v>0.4</v>
      </c>
      <c r="E1193" s="113">
        <v>160</v>
      </c>
      <c r="F1193" s="113">
        <v>15</v>
      </c>
      <c r="G1193" s="113">
        <v>165.98888000000002</v>
      </c>
    </row>
    <row r="1194" spans="1:7" s="196" customFormat="1" outlineLevel="1" x14ac:dyDescent="0.25">
      <c r="A1194" s="120"/>
      <c r="B1194" s="118" t="s">
        <v>2581</v>
      </c>
      <c r="C1194" s="112">
        <v>2017</v>
      </c>
      <c r="D1194" s="113">
        <v>0.4</v>
      </c>
      <c r="E1194" s="113">
        <v>66</v>
      </c>
      <c r="F1194" s="113">
        <v>15</v>
      </c>
      <c r="G1194" s="113">
        <v>196.70987000000002</v>
      </c>
    </row>
    <row r="1195" spans="1:7" s="196" customFormat="1" outlineLevel="1" x14ac:dyDescent="0.25">
      <c r="A1195" s="120"/>
      <c r="B1195" s="118" t="s">
        <v>2582</v>
      </c>
      <c r="C1195" s="112">
        <v>2017</v>
      </c>
      <c r="D1195" s="113">
        <v>0.4</v>
      </c>
      <c r="E1195" s="113">
        <v>50</v>
      </c>
      <c r="F1195" s="113">
        <v>15</v>
      </c>
      <c r="G1195" s="113">
        <v>109.83392000000001</v>
      </c>
    </row>
    <row r="1196" spans="1:7" s="196" customFormat="1" outlineLevel="1" x14ac:dyDescent="0.25">
      <c r="A1196" s="120"/>
      <c r="B1196" s="118" t="s">
        <v>2583</v>
      </c>
      <c r="C1196" s="112">
        <v>2017</v>
      </c>
      <c r="D1196" s="113">
        <v>0.4</v>
      </c>
      <c r="E1196" s="113">
        <v>170</v>
      </c>
      <c r="F1196" s="113">
        <v>15</v>
      </c>
      <c r="G1196" s="113">
        <v>83.780249999999995</v>
      </c>
    </row>
    <row r="1197" spans="1:7" s="196" customFormat="1" outlineLevel="1" x14ac:dyDescent="0.25">
      <c r="A1197" s="120"/>
      <c r="B1197" s="118" t="s">
        <v>2584</v>
      </c>
      <c r="C1197" s="112">
        <v>2017</v>
      </c>
      <c r="D1197" s="113">
        <v>0.4</v>
      </c>
      <c r="E1197" s="113">
        <v>159</v>
      </c>
      <c r="F1197" s="113">
        <v>15</v>
      </c>
      <c r="G1197" s="113">
        <v>145.28831</v>
      </c>
    </row>
    <row r="1198" spans="1:7" s="196" customFormat="1" outlineLevel="1" x14ac:dyDescent="0.25">
      <c r="A1198" s="120"/>
      <c r="B1198" s="118" t="s">
        <v>2585</v>
      </c>
      <c r="C1198" s="112">
        <v>2017</v>
      </c>
      <c r="D1198" s="113">
        <v>0.4</v>
      </c>
      <c r="E1198" s="113">
        <v>82</v>
      </c>
      <c r="F1198" s="113">
        <v>15</v>
      </c>
      <c r="G1198" s="113">
        <v>123.52038</v>
      </c>
    </row>
    <row r="1199" spans="1:7" s="196" customFormat="1" outlineLevel="1" x14ac:dyDescent="0.25">
      <c r="A1199" s="120"/>
      <c r="B1199" s="118" t="s">
        <v>2586</v>
      </c>
      <c r="C1199" s="112">
        <v>2017</v>
      </c>
      <c r="D1199" s="113">
        <v>0.4</v>
      </c>
      <c r="E1199" s="113">
        <v>160</v>
      </c>
      <c r="F1199" s="113">
        <v>15</v>
      </c>
      <c r="G1199" s="113">
        <v>166.41727</v>
      </c>
    </row>
    <row r="1200" spans="1:7" s="196" customFormat="1" outlineLevel="1" x14ac:dyDescent="0.25">
      <c r="A1200" s="120"/>
      <c r="B1200" s="118" t="s">
        <v>2587</v>
      </c>
      <c r="C1200" s="112">
        <v>2017</v>
      </c>
      <c r="D1200" s="113">
        <v>0.4</v>
      </c>
      <c r="E1200" s="113">
        <v>267</v>
      </c>
      <c r="F1200" s="113">
        <v>15</v>
      </c>
      <c r="G1200" s="113">
        <v>226.12358</v>
      </c>
    </row>
    <row r="1201" spans="1:7" s="196" customFormat="1" outlineLevel="1" x14ac:dyDescent="0.25">
      <c r="A1201" s="120"/>
      <c r="B1201" s="118" t="s">
        <v>2588</v>
      </c>
      <c r="C1201" s="112">
        <v>2017</v>
      </c>
      <c r="D1201" s="113">
        <v>0.4</v>
      </c>
      <c r="E1201" s="113">
        <v>129</v>
      </c>
      <c r="F1201" s="113">
        <v>15</v>
      </c>
      <c r="G1201" s="113">
        <v>125.87754</v>
      </c>
    </row>
    <row r="1202" spans="1:7" s="196" customFormat="1" outlineLevel="1" x14ac:dyDescent="0.25">
      <c r="A1202" s="120"/>
      <c r="B1202" s="118" t="s">
        <v>2589</v>
      </c>
      <c r="C1202" s="112">
        <v>2017</v>
      </c>
      <c r="D1202" s="113">
        <v>0.4</v>
      </c>
      <c r="E1202" s="113">
        <v>17</v>
      </c>
      <c r="F1202" s="113">
        <v>15</v>
      </c>
      <c r="G1202" s="113">
        <v>26.938639999999999</v>
      </c>
    </row>
    <row r="1203" spans="1:7" s="196" customFormat="1" outlineLevel="1" x14ac:dyDescent="0.25">
      <c r="A1203" s="120"/>
      <c r="B1203" s="118" t="s">
        <v>2590</v>
      </c>
      <c r="C1203" s="112">
        <v>2017</v>
      </c>
      <c r="D1203" s="113">
        <v>0.4</v>
      </c>
      <c r="E1203" s="113">
        <v>96</v>
      </c>
      <c r="F1203" s="113">
        <v>15</v>
      </c>
      <c r="G1203" s="113">
        <v>229.55429000000001</v>
      </c>
    </row>
    <row r="1204" spans="1:7" s="196" customFormat="1" outlineLevel="1" x14ac:dyDescent="0.25">
      <c r="A1204" s="120"/>
      <c r="B1204" s="118" t="s">
        <v>2591</v>
      </c>
      <c r="C1204" s="112">
        <v>2017</v>
      </c>
      <c r="D1204" s="113">
        <v>0.4</v>
      </c>
      <c r="E1204" s="113">
        <v>406</v>
      </c>
      <c r="F1204" s="113">
        <v>130</v>
      </c>
      <c r="G1204" s="113">
        <v>342.34540000000004</v>
      </c>
    </row>
    <row r="1205" spans="1:7" s="196" customFormat="1" outlineLevel="1" x14ac:dyDescent="0.25">
      <c r="A1205" s="120"/>
      <c r="B1205" s="118" t="s">
        <v>2592</v>
      </c>
      <c r="C1205" s="112">
        <v>2017</v>
      </c>
      <c r="D1205" s="113">
        <v>0.4</v>
      </c>
      <c r="E1205" s="113">
        <v>80</v>
      </c>
      <c r="F1205" s="113">
        <v>15</v>
      </c>
      <c r="G1205" s="113">
        <v>84.429100000000005</v>
      </c>
    </row>
    <row r="1206" spans="1:7" s="196" customFormat="1" outlineLevel="1" x14ac:dyDescent="0.25">
      <c r="A1206" s="120"/>
      <c r="B1206" s="118" t="s">
        <v>2593</v>
      </c>
      <c r="C1206" s="112">
        <v>2017</v>
      </c>
      <c r="D1206" s="113">
        <v>0.4</v>
      </c>
      <c r="E1206" s="113">
        <v>100</v>
      </c>
      <c r="F1206" s="113">
        <v>15</v>
      </c>
      <c r="G1206" s="113">
        <v>146.25671</v>
      </c>
    </row>
    <row r="1207" spans="1:7" s="196" customFormat="1" outlineLevel="1" x14ac:dyDescent="0.25">
      <c r="A1207" s="120"/>
      <c r="B1207" s="118" t="s">
        <v>2594</v>
      </c>
      <c r="C1207" s="112">
        <v>2017</v>
      </c>
      <c r="D1207" s="113">
        <v>0.4</v>
      </c>
      <c r="E1207" s="113">
        <v>110</v>
      </c>
      <c r="F1207" s="113">
        <v>15</v>
      </c>
      <c r="G1207" s="113">
        <v>145.68307999999999</v>
      </c>
    </row>
    <row r="1208" spans="1:7" s="196" customFormat="1" outlineLevel="1" x14ac:dyDescent="0.25">
      <c r="A1208" s="120"/>
      <c r="B1208" s="118" t="s">
        <v>2595</v>
      </c>
      <c r="C1208" s="112">
        <v>2017</v>
      </c>
      <c r="D1208" s="113">
        <v>0.4</v>
      </c>
      <c r="E1208" s="113">
        <v>46</v>
      </c>
      <c r="F1208" s="113">
        <v>15</v>
      </c>
      <c r="G1208" s="113">
        <v>66.975079999999991</v>
      </c>
    </row>
    <row r="1209" spans="1:7" s="196" customFormat="1" outlineLevel="1" x14ac:dyDescent="0.25">
      <c r="A1209" s="120"/>
      <c r="B1209" s="118" t="s">
        <v>2596</v>
      </c>
      <c r="C1209" s="112">
        <v>2017</v>
      </c>
      <c r="D1209" s="113">
        <v>0.4</v>
      </c>
      <c r="E1209" s="113">
        <v>28</v>
      </c>
      <c r="F1209" s="113">
        <v>15</v>
      </c>
      <c r="G1209" s="113">
        <v>52.78396</v>
      </c>
    </row>
    <row r="1210" spans="1:7" s="196" customFormat="1" outlineLevel="1" x14ac:dyDescent="0.25">
      <c r="A1210" s="120"/>
      <c r="B1210" s="118" t="s">
        <v>2597</v>
      </c>
      <c r="C1210" s="112">
        <v>2017</v>
      </c>
      <c r="D1210" s="113">
        <v>0.4</v>
      </c>
      <c r="E1210" s="113">
        <v>105</v>
      </c>
      <c r="F1210" s="113">
        <v>15</v>
      </c>
      <c r="G1210" s="113">
        <v>200.29082</v>
      </c>
    </row>
    <row r="1211" spans="1:7" s="196" customFormat="1" outlineLevel="1" x14ac:dyDescent="0.25">
      <c r="A1211" s="120"/>
      <c r="B1211" s="118" t="s">
        <v>2598</v>
      </c>
      <c r="C1211" s="112">
        <v>2017</v>
      </c>
      <c r="D1211" s="113">
        <v>0.4</v>
      </c>
      <c r="E1211" s="113">
        <v>376</v>
      </c>
      <c r="F1211" s="113">
        <v>15</v>
      </c>
      <c r="G1211" s="113">
        <v>488.35097000000002</v>
      </c>
    </row>
    <row r="1212" spans="1:7" s="196" customFormat="1" outlineLevel="1" x14ac:dyDescent="0.25">
      <c r="A1212" s="120"/>
      <c r="B1212" s="118" t="s">
        <v>2599</v>
      </c>
      <c r="C1212" s="112">
        <v>2017</v>
      </c>
      <c r="D1212" s="113">
        <v>0.4</v>
      </c>
      <c r="E1212" s="113">
        <v>203</v>
      </c>
      <c r="F1212" s="113">
        <v>15</v>
      </c>
      <c r="G1212" s="113">
        <v>227.14771999999999</v>
      </c>
    </row>
    <row r="1213" spans="1:7" s="196" customFormat="1" outlineLevel="1" x14ac:dyDescent="0.25">
      <c r="A1213" s="120"/>
      <c r="B1213" s="118" t="s">
        <v>2600</v>
      </c>
      <c r="C1213" s="112">
        <v>2017</v>
      </c>
      <c r="D1213" s="113">
        <v>0.4</v>
      </c>
      <c r="E1213" s="113">
        <v>182</v>
      </c>
      <c r="F1213" s="113">
        <v>15</v>
      </c>
      <c r="G1213" s="113">
        <v>447.80275</v>
      </c>
    </row>
    <row r="1214" spans="1:7" s="196" customFormat="1" outlineLevel="1" x14ac:dyDescent="0.25">
      <c r="A1214" s="120"/>
      <c r="B1214" s="118" t="s">
        <v>2601</v>
      </c>
      <c r="C1214" s="112">
        <v>2017</v>
      </c>
      <c r="D1214" s="113">
        <v>0.4</v>
      </c>
      <c r="E1214" s="113">
        <v>176</v>
      </c>
      <c r="F1214" s="113">
        <v>45</v>
      </c>
      <c r="G1214" s="113">
        <v>229.20823999999999</v>
      </c>
    </row>
    <row r="1215" spans="1:7" s="196" customFormat="1" outlineLevel="1" x14ac:dyDescent="0.25">
      <c r="A1215" s="120"/>
      <c r="B1215" s="118" t="s">
        <v>2602</v>
      </c>
      <c r="C1215" s="112">
        <v>2017</v>
      </c>
      <c r="D1215" s="113">
        <v>0.4</v>
      </c>
      <c r="E1215" s="113">
        <v>211</v>
      </c>
      <c r="F1215" s="113">
        <v>15</v>
      </c>
      <c r="G1215" s="113">
        <v>256.82939999999996</v>
      </c>
    </row>
    <row r="1216" spans="1:7" s="196" customFormat="1" outlineLevel="1" x14ac:dyDescent="0.25">
      <c r="A1216" s="120"/>
      <c r="B1216" s="118" t="s">
        <v>2603</v>
      </c>
      <c r="C1216" s="112">
        <v>2017</v>
      </c>
      <c r="D1216" s="113">
        <v>0.4</v>
      </c>
      <c r="E1216" s="113">
        <v>38</v>
      </c>
      <c r="F1216" s="113">
        <v>15</v>
      </c>
      <c r="G1216" s="113">
        <v>88.186409999999995</v>
      </c>
    </row>
    <row r="1217" spans="1:7" s="196" customFormat="1" outlineLevel="1" x14ac:dyDescent="0.25">
      <c r="A1217" s="120"/>
      <c r="B1217" s="118" t="s">
        <v>2604</v>
      </c>
      <c r="C1217" s="112">
        <v>2017</v>
      </c>
      <c r="D1217" s="113">
        <v>0.4</v>
      </c>
      <c r="E1217" s="113">
        <v>62</v>
      </c>
      <c r="F1217" s="113">
        <v>15</v>
      </c>
      <c r="G1217" s="113">
        <v>88.822509999999994</v>
      </c>
    </row>
    <row r="1218" spans="1:7" s="196" customFormat="1" outlineLevel="1" x14ac:dyDescent="0.25">
      <c r="A1218" s="120"/>
      <c r="B1218" s="118" t="s">
        <v>2605</v>
      </c>
      <c r="C1218" s="112">
        <v>2017</v>
      </c>
      <c r="D1218" s="113">
        <v>0.4</v>
      </c>
      <c r="E1218" s="113">
        <v>138</v>
      </c>
      <c r="F1218" s="113">
        <v>15</v>
      </c>
      <c r="G1218" s="113">
        <v>124.22414000000001</v>
      </c>
    </row>
    <row r="1219" spans="1:7" s="196" customFormat="1" outlineLevel="1" x14ac:dyDescent="0.25">
      <c r="A1219" s="120"/>
      <c r="B1219" s="118" t="s">
        <v>2606</v>
      </c>
      <c r="C1219" s="112">
        <v>2017</v>
      </c>
      <c r="D1219" s="113">
        <v>0.4</v>
      </c>
      <c r="E1219" s="113">
        <v>56</v>
      </c>
      <c r="F1219" s="113">
        <v>15</v>
      </c>
      <c r="G1219" s="113">
        <v>55.974789999999999</v>
      </c>
    </row>
    <row r="1220" spans="1:7" s="196" customFormat="1" outlineLevel="1" x14ac:dyDescent="0.25">
      <c r="A1220" s="120"/>
      <c r="B1220" s="118" t="s">
        <v>2607</v>
      </c>
      <c r="C1220" s="112">
        <v>2017</v>
      </c>
      <c r="D1220" s="113">
        <v>0.4</v>
      </c>
      <c r="E1220" s="113">
        <v>27</v>
      </c>
      <c r="F1220" s="113">
        <v>15</v>
      </c>
      <c r="G1220" s="113">
        <v>37.513169999999995</v>
      </c>
    </row>
    <row r="1221" spans="1:7" s="196" customFormat="1" outlineLevel="1" x14ac:dyDescent="0.25">
      <c r="A1221" s="120"/>
      <c r="B1221" s="118" t="s">
        <v>2608</v>
      </c>
      <c r="C1221" s="112">
        <v>2017</v>
      </c>
      <c r="D1221" s="113">
        <v>0.4</v>
      </c>
      <c r="E1221" s="113">
        <v>134</v>
      </c>
      <c r="F1221" s="113">
        <v>15</v>
      </c>
      <c r="G1221" s="113">
        <v>181.5831</v>
      </c>
    </row>
    <row r="1222" spans="1:7" s="196" customFormat="1" outlineLevel="1" x14ac:dyDescent="0.25">
      <c r="A1222" s="120"/>
      <c r="B1222" s="118" t="s">
        <v>2609</v>
      </c>
      <c r="C1222" s="112">
        <v>2017</v>
      </c>
      <c r="D1222" s="113">
        <v>0.4</v>
      </c>
      <c r="E1222" s="113">
        <v>147</v>
      </c>
      <c r="F1222" s="113">
        <v>15</v>
      </c>
      <c r="G1222" s="113">
        <v>102.52409</v>
      </c>
    </row>
    <row r="1223" spans="1:7" s="196" customFormat="1" outlineLevel="1" x14ac:dyDescent="0.25">
      <c r="A1223" s="120"/>
      <c r="B1223" s="118" t="s">
        <v>2610</v>
      </c>
      <c r="C1223" s="112">
        <v>2017</v>
      </c>
      <c r="D1223" s="113">
        <v>0.4</v>
      </c>
      <c r="E1223" s="113">
        <v>358</v>
      </c>
      <c r="F1223" s="113">
        <v>15</v>
      </c>
      <c r="G1223" s="113">
        <v>494.63544000000002</v>
      </c>
    </row>
    <row r="1224" spans="1:7" s="196" customFormat="1" outlineLevel="1" x14ac:dyDescent="0.25">
      <c r="A1224" s="120"/>
      <c r="B1224" s="118" t="s">
        <v>2611</v>
      </c>
      <c r="C1224" s="112">
        <v>2017</v>
      </c>
      <c r="D1224" s="113">
        <v>0.4</v>
      </c>
      <c r="E1224" s="113">
        <v>125</v>
      </c>
      <c r="F1224" s="113">
        <v>50</v>
      </c>
      <c r="G1224" s="113">
        <v>297.11072999999999</v>
      </c>
    </row>
    <row r="1225" spans="1:7" s="196" customFormat="1" outlineLevel="1" x14ac:dyDescent="0.25">
      <c r="A1225" s="120"/>
      <c r="B1225" s="118" t="s">
        <v>2612</v>
      </c>
      <c r="C1225" s="112">
        <v>2017</v>
      </c>
      <c r="D1225" s="113">
        <v>0.4</v>
      </c>
      <c r="E1225" s="113">
        <v>234</v>
      </c>
      <c r="F1225" s="113">
        <v>15</v>
      </c>
      <c r="G1225" s="113">
        <v>329.608</v>
      </c>
    </row>
    <row r="1226" spans="1:7" s="196" customFormat="1" outlineLevel="1" x14ac:dyDescent="0.25">
      <c r="A1226" s="120"/>
      <c r="B1226" s="118" t="s">
        <v>2613</v>
      </c>
      <c r="C1226" s="112">
        <v>2017</v>
      </c>
      <c r="D1226" s="113">
        <v>0.4</v>
      </c>
      <c r="E1226" s="113">
        <v>180</v>
      </c>
      <c r="F1226" s="113">
        <v>30</v>
      </c>
      <c r="G1226" s="113">
        <v>227.58600000000001</v>
      </c>
    </row>
    <row r="1227" spans="1:7" s="196" customFormat="1" outlineLevel="1" x14ac:dyDescent="0.25">
      <c r="A1227" s="120"/>
      <c r="B1227" s="118" t="s">
        <v>2614</v>
      </c>
      <c r="C1227" s="112">
        <v>2017</v>
      </c>
      <c r="D1227" s="113">
        <v>0.4</v>
      </c>
      <c r="E1227" s="113">
        <v>358</v>
      </c>
      <c r="F1227" s="113">
        <v>15</v>
      </c>
      <c r="G1227" s="113">
        <v>362.36665000000005</v>
      </c>
    </row>
    <row r="1228" spans="1:7" s="196" customFormat="1" outlineLevel="1" x14ac:dyDescent="0.25">
      <c r="A1228" s="120"/>
      <c r="B1228" s="118" t="s">
        <v>2615</v>
      </c>
      <c r="C1228" s="112">
        <v>2017</v>
      </c>
      <c r="D1228" s="113">
        <v>0.4</v>
      </c>
      <c r="E1228" s="113">
        <v>167</v>
      </c>
      <c r="F1228" s="113">
        <v>15</v>
      </c>
      <c r="G1228" s="113">
        <v>250.90347</v>
      </c>
    </row>
    <row r="1229" spans="1:7" s="196" customFormat="1" outlineLevel="1" x14ac:dyDescent="0.25">
      <c r="A1229" s="120"/>
      <c r="B1229" s="118" t="s">
        <v>2616</v>
      </c>
      <c r="C1229" s="112">
        <v>2017</v>
      </c>
      <c r="D1229" s="113">
        <v>0.4</v>
      </c>
      <c r="E1229" s="113">
        <v>125</v>
      </c>
      <c r="F1229" s="113">
        <v>30</v>
      </c>
      <c r="G1229" s="113">
        <v>192.43021999999999</v>
      </c>
    </row>
    <row r="1230" spans="1:7" s="196" customFormat="1" outlineLevel="1" x14ac:dyDescent="0.25">
      <c r="A1230" s="120"/>
      <c r="B1230" s="118" t="s">
        <v>2617</v>
      </c>
      <c r="C1230" s="112">
        <v>2017</v>
      </c>
      <c r="D1230" s="113">
        <v>0.4</v>
      </c>
      <c r="E1230" s="113">
        <v>48</v>
      </c>
      <c r="F1230" s="113">
        <v>15</v>
      </c>
      <c r="G1230" s="113">
        <v>52.04045</v>
      </c>
    </row>
    <row r="1231" spans="1:7" s="196" customFormat="1" outlineLevel="1" x14ac:dyDescent="0.25">
      <c r="A1231" s="120"/>
      <c r="B1231" s="118" t="s">
        <v>2618</v>
      </c>
      <c r="C1231" s="112">
        <v>2017</v>
      </c>
      <c r="D1231" s="113">
        <v>0.4</v>
      </c>
      <c r="E1231" s="113">
        <v>313</v>
      </c>
      <c r="F1231" s="113">
        <v>60</v>
      </c>
      <c r="G1231" s="113">
        <v>413.67108999999999</v>
      </c>
    </row>
    <row r="1232" spans="1:7" s="196" customFormat="1" outlineLevel="1" x14ac:dyDescent="0.25">
      <c r="A1232" s="120"/>
      <c r="B1232" s="118" t="s">
        <v>2619</v>
      </c>
      <c r="C1232" s="112">
        <v>2017</v>
      </c>
      <c r="D1232" s="113">
        <v>0.4</v>
      </c>
      <c r="E1232" s="113">
        <v>166</v>
      </c>
      <c r="F1232" s="113">
        <v>15</v>
      </c>
      <c r="G1232" s="113">
        <v>178.26706000000001</v>
      </c>
    </row>
    <row r="1233" spans="1:7" s="196" customFormat="1" outlineLevel="1" x14ac:dyDescent="0.25">
      <c r="A1233" s="120"/>
      <c r="B1233" s="118" t="s">
        <v>2620</v>
      </c>
      <c r="C1233" s="112">
        <v>2017</v>
      </c>
      <c r="D1233" s="113">
        <v>0.4</v>
      </c>
      <c r="E1233" s="113">
        <v>80</v>
      </c>
      <c r="F1233" s="113">
        <v>15</v>
      </c>
      <c r="G1233" s="113">
        <v>362.73295999999999</v>
      </c>
    </row>
    <row r="1234" spans="1:7" s="196" customFormat="1" outlineLevel="1" x14ac:dyDescent="0.25">
      <c r="A1234" s="120"/>
      <c r="B1234" s="118" t="s">
        <v>2621</v>
      </c>
      <c r="C1234" s="112">
        <v>2017</v>
      </c>
      <c r="D1234" s="113">
        <v>0.4</v>
      </c>
      <c r="E1234" s="113">
        <v>58</v>
      </c>
      <c r="F1234" s="113">
        <v>15</v>
      </c>
      <c r="G1234" s="113">
        <v>97.801779999999994</v>
      </c>
    </row>
    <row r="1235" spans="1:7" s="196" customFormat="1" outlineLevel="1" x14ac:dyDescent="0.25">
      <c r="A1235" s="120"/>
      <c r="B1235" s="118" t="s">
        <v>2622</v>
      </c>
      <c r="C1235" s="112">
        <v>2017</v>
      </c>
      <c r="D1235" s="113">
        <v>0.4</v>
      </c>
      <c r="E1235" s="113">
        <v>180</v>
      </c>
      <c r="F1235" s="113">
        <v>15</v>
      </c>
      <c r="G1235" s="113">
        <v>158.46937</v>
      </c>
    </row>
    <row r="1236" spans="1:7" s="196" customFormat="1" outlineLevel="1" x14ac:dyDescent="0.25">
      <c r="A1236" s="120"/>
      <c r="B1236" s="118" t="s">
        <v>2623</v>
      </c>
      <c r="C1236" s="112">
        <v>2017</v>
      </c>
      <c r="D1236" s="113">
        <v>0.4</v>
      </c>
      <c r="E1236" s="113">
        <v>120</v>
      </c>
      <c r="F1236" s="113">
        <v>15</v>
      </c>
      <c r="G1236" s="113">
        <v>92.859140000000011</v>
      </c>
    </row>
    <row r="1237" spans="1:7" s="196" customFormat="1" outlineLevel="1" x14ac:dyDescent="0.25">
      <c r="A1237" s="120"/>
      <c r="B1237" s="118" t="s">
        <v>2624</v>
      </c>
      <c r="C1237" s="112">
        <v>2017</v>
      </c>
      <c r="D1237" s="113">
        <v>0.4</v>
      </c>
      <c r="E1237" s="113">
        <v>40</v>
      </c>
      <c r="F1237" s="113">
        <v>15</v>
      </c>
      <c r="G1237" s="113">
        <v>69.567980000000006</v>
      </c>
    </row>
    <row r="1238" spans="1:7" s="196" customFormat="1" outlineLevel="1" x14ac:dyDescent="0.25">
      <c r="A1238" s="120"/>
      <c r="B1238" s="118" t="s">
        <v>2625</v>
      </c>
      <c r="C1238" s="112">
        <v>2017</v>
      </c>
      <c r="D1238" s="113">
        <v>0.4</v>
      </c>
      <c r="E1238" s="113">
        <v>30</v>
      </c>
      <c r="F1238" s="113">
        <v>15</v>
      </c>
      <c r="G1238" s="113">
        <v>22.798400000000001</v>
      </c>
    </row>
    <row r="1239" spans="1:7" s="196" customFormat="1" outlineLevel="1" x14ac:dyDescent="0.25">
      <c r="A1239" s="120"/>
      <c r="B1239" s="118" t="s">
        <v>2626</v>
      </c>
      <c r="C1239" s="112">
        <v>2017</v>
      </c>
      <c r="D1239" s="113">
        <v>0.4</v>
      </c>
      <c r="E1239" s="113">
        <v>71</v>
      </c>
      <c r="F1239" s="113">
        <v>15</v>
      </c>
      <c r="G1239" s="113">
        <v>161.07365999999999</v>
      </c>
    </row>
    <row r="1240" spans="1:7" s="196" customFormat="1" outlineLevel="1" x14ac:dyDescent="0.25">
      <c r="A1240" s="120"/>
      <c r="B1240" s="118" t="s">
        <v>2627</v>
      </c>
      <c r="C1240" s="112">
        <v>2017</v>
      </c>
      <c r="D1240" s="113">
        <v>0.4</v>
      </c>
      <c r="E1240" s="113">
        <v>380</v>
      </c>
      <c r="F1240" s="113">
        <v>15</v>
      </c>
      <c r="G1240" s="113">
        <v>397.61802999999998</v>
      </c>
    </row>
    <row r="1241" spans="1:7" s="196" customFormat="1" outlineLevel="1" x14ac:dyDescent="0.25">
      <c r="A1241" s="120"/>
      <c r="B1241" s="118" t="s">
        <v>2628</v>
      </c>
      <c r="C1241" s="112">
        <v>2017</v>
      </c>
      <c r="D1241" s="119">
        <v>0.4</v>
      </c>
      <c r="E1241" s="113">
        <v>76</v>
      </c>
      <c r="F1241" s="113">
        <v>45</v>
      </c>
      <c r="G1241" s="113">
        <v>130.94577000000001</v>
      </c>
    </row>
    <row r="1242" spans="1:7" s="196" customFormat="1" outlineLevel="1" x14ac:dyDescent="0.25">
      <c r="A1242" s="120"/>
      <c r="B1242" s="118" t="s">
        <v>2629</v>
      </c>
      <c r="C1242" s="112">
        <v>2017</v>
      </c>
      <c r="D1242" s="119">
        <v>0.4</v>
      </c>
      <c r="E1242" s="113">
        <v>242</v>
      </c>
      <c r="F1242" s="113">
        <v>30</v>
      </c>
      <c r="G1242" s="113">
        <v>235.17463999999998</v>
      </c>
    </row>
    <row r="1243" spans="1:7" s="196" customFormat="1" outlineLevel="1" x14ac:dyDescent="0.25">
      <c r="A1243" s="120"/>
      <c r="B1243" s="118" t="s">
        <v>2630</v>
      </c>
      <c r="C1243" s="112">
        <v>2017</v>
      </c>
      <c r="D1243" s="119">
        <v>0.4</v>
      </c>
      <c r="E1243" s="113">
        <v>496</v>
      </c>
      <c r="F1243" s="113">
        <v>15</v>
      </c>
      <c r="G1243" s="113">
        <v>999.99999999999989</v>
      </c>
    </row>
    <row r="1244" spans="1:7" s="196" customFormat="1" outlineLevel="1" x14ac:dyDescent="0.25">
      <c r="A1244" s="120"/>
      <c r="B1244" s="118" t="s">
        <v>2631</v>
      </c>
      <c r="C1244" s="112">
        <v>2017</v>
      </c>
      <c r="D1244" s="119">
        <v>0.4</v>
      </c>
      <c r="E1244" s="113">
        <v>60</v>
      </c>
      <c r="F1244" s="113">
        <v>15</v>
      </c>
      <c r="G1244" s="113">
        <v>83.957509999999985</v>
      </c>
    </row>
    <row r="1245" spans="1:7" s="196" customFormat="1" outlineLevel="1" x14ac:dyDescent="0.25">
      <c r="A1245" s="120"/>
      <c r="B1245" s="118" t="s">
        <v>2632</v>
      </c>
      <c r="C1245" s="112">
        <v>2017</v>
      </c>
      <c r="D1245" s="119">
        <v>0.4</v>
      </c>
      <c r="E1245" s="113">
        <v>80</v>
      </c>
      <c r="F1245" s="113">
        <v>15</v>
      </c>
      <c r="G1245" s="113">
        <v>92.105029999999985</v>
      </c>
    </row>
    <row r="1246" spans="1:7" s="196" customFormat="1" outlineLevel="1" x14ac:dyDescent="0.25">
      <c r="A1246" s="120"/>
      <c r="B1246" s="118" t="s">
        <v>2633</v>
      </c>
      <c r="C1246" s="112">
        <v>2017</v>
      </c>
      <c r="D1246" s="119">
        <v>0.4</v>
      </c>
      <c r="E1246" s="113">
        <v>29</v>
      </c>
      <c r="F1246" s="113">
        <v>15</v>
      </c>
      <c r="G1246" s="113">
        <v>31.035779999999999</v>
      </c>
    </row>
    <row r="1247" spans="1:7" s="196" customFormat="1" outlineLevel="1" x14ac:dyDescent="0.25">
      <c r="A1247" s="120"/>
      <c r="B1247" s="118" t="s">
        <v>2634</v>
      </c>
      <c r="C1247" s="112">
        <v>2017</v>
      </c>
      <c r="D1247" s="119">
        <v>0.4</v>
      </c>
      <c r="E1247" s="113">
        <v>31</v>
      </c>
      <c r="F1247" s="113">
        <v>15</v>
      </c>
      <c r="G1247" s="113">
        <v>26.869499999999999</v>
      </c>
    </row>
    <row r="1248" spans="1:7" s="196" customFormat="1" outlineLevel="1" x14ac:dyDescent="0.25">
      <c r="A1248" s="120"/>
      <c r="B1248" s="118" t="s">
        <v>2635</v>
      </c>
      <c r="C1248" s="112">
        <v>2017</v>
      </c>
      <c r="D1248" s="119">
        <v>0.4</v>
      </c>
      <c r="E1248" s="113">
        <v>179</v>
      </c>
      <c r="F1248" s="113">
        <v>15</v>
      </c>
      <c r="G1248" s="113">
        <v>274.14421000000004</v>
      </c>
    </row>
    <row r="1249" spans="1:7" s="196" customFormat="1" outlineLevel="1" x14ac:dyDescent="0.25">
      <c r="A1249" s="120"/>
      <c r="B1249" s="118" t="s">
        <v>2636</v>
      </c>
      <c r="C1249" s="112">
        <v>2017</v>
      </c>
      <c r="D1249" s="119">
        <v>0.4</v>
      </c>
      <c r="E1249" s="113">
        <v>87</v>
      </c>
      <c r="F1249" s="113">
        <v>15</v>
      </c>
      <c r="G1249" s="113">
        <v>140.48286999999999</v>
      </c>
    </row>
    <row r="1250" spans="1:7" s="196" customFormat="1" outlineLevel="1" x14ac:dyDescent="0.25">
      <c r="A1250" s="120"/>
      <c r="B1250" s="118" t="s">
        <v>2637</v>
      </c>
      <c r="C1250" s="112">
        <v>2017</v>
      </c>
      <c r="D1250" s="119">
        <v>0.4</v>
      </c>
      <c r="E1250" s="113">
        <v>330</v>
      </c>
      <c r="F1250" s="113">
        <v>45</v>
      </c>
      <c r="G1250" s="113">
        <v>524.44959999999992</v>
      </c>
    </row>
    <row r="1251" spans="1:7" s="196" customFormat="1" outlineLevel="1" x14ac:dyDescent="0.25">
      <c r="A1251" s="120"/>
      <c r="B1251" s="118" t="s">
        <v>2638</v>
      </c>
      <c r="C1251" s="112">
        <v>2017</v>
      </c>
      <c r="D1251" s="119">
        <v>0.4</v>
      </c>
      <c r="E1251" s="113">
        <v>96</v>
      </c>
      <c r="F1251" s="113">
        <v>15</v>
      </c>
      <c r="G1251" s="113">
        <v>129.76378</v>
      </c>
    </row>
    <row r="1252" spans="1:7" s="196" customFormat="1" outlineLevel="1" x14ac:dyDescent="0.25">
      <c r="A1252" s="120"/>
      <c r="B1252" s="118" t="s">
        <v>2639</v>
      </c>
      <c r="C1252" s="112">
        <v>2017</v>
      </c>
      <c r="D1252" s="119">
        <v>0.4</v>
      </c>
      <c r="E1252" s="113">
        <v>75</v>
      </c>
      <c r="F1252" s="113">
        <v>15</v>
      </c>
      <c r="G1252" s="113">
        <v>117.98855</v>
      </c>
    </row>
    <row r="1253" spans="1:7" s="196" customFormat="1" outlineLevel="1" x14ac:dyDescent="0.25">
      <c r="A1253" s="120"/>
      <c r="B1253" s="118" t="s">
        <v>2640</v>
      </c>
      <c r="C1253" s="112">
        <v>2017</v>
      </c>
      <c r="D1253" s="119">
        <v>0.4</v>
      </c>
      <c r="E1253" s="113">
        <v>128</v>
      </c>
      <c r="F1253" s="113">
        <v>15</v>
      </c>
      <c r="G1253" s="113">
        <v>165.33813000000001</v>
      </c>
    </row>
    <row r="1254" spans="1:7" s="196" customFormat="1" outlineLevel="1" x14ac:dyDescent="0.25">
      <c r="A1254" s="120"/>
      <c r="B1254" s="118" t="s">
        <v>2641</v>
      </c>
      <c r="C1254" s="112">
        <v>2017</v>
      </c>
      <c r="D1254" s="119">
        <v>0.4</v>
      </c>
      <c r="E1254" s="113">
        <v>170</v>
      </c>
      <c r="F1254" s="113">
        <v>15</v>
      </c>
      <c r="G1254" s="113">
        <v>176.51497999999998</v>
      </c>
    </row>
    <row r="1255" spans="1:7" s="196" customFormat="1" outlineLevel="1" x14ac:dyDescent="0.25">
      <c r="A1255" s="120"/>
      <c r="B1255" s="118" t="s">
        <v>2642</v>
      </c>
      <c r="C1255" s="112">
        <v>2017</v>
      </c>
      <c r="D1255" s="119">
        <v>0.4</v>
      </c>
      <c r="E1255" s="113">
        <v>147</v>
      </c>
      <c r="F1255" s="113">
        <v>15</v>
      </c>
      <c r="G1255" s="113">
        <v>169.63775000000004</v>
      </c>
    </row>
    <row r="1256" spans="1:7" s="196" customFormat="1" outlineLevel="1" x14ac:dyDescent="0.25">
      <c r="A1256" s="120"/>
      <c r="B1256" s="118" t="s">
        <v>2643</v>
      </c>
      <c r="C1256" s="112">
        <v>2017</v>
      </c>
      <c r="D1256" s="119">
        <v>0.4</v>
      </c>
      <c r="E1256" s="113">
        <v>176</v>
      </c>
      <c r="F1256" s="113">
        <v>15</v>
      </c>
      <c r="G1256" s="113">
        <v>211.67776000000001</v>
      </c>
    </row>
    <row r="1257" spans="1:7" s="196" customFormat="1" outlineLevel="1" x14ac:dyDescent="0.25">
      <c r="A1257" s="120"/>
      <c r="B1257" s="118" t="s">
        <v>2644</v>
      </c>
      <c r="C1257" s="112">
        <v>2017</v>
      </c>
      <c r="D1257" s="119">
        <v>0.4</v>
      </c>
      <c r="E1257" s="113">
        <v>349</v>
      </c>
      <c r="F1257" s="113">
        <v>30</v>
      </c>
      <c r="G1257" s="113">
        <v>313.96840999999995</v>
      </c>
    </row>
    <row r="1258" spans="1:7" s="196" customFormat="1" outlineLevel="1" x14ac:dyDescent="0.25">
      <c r="A1258" s="120"/>
      <c r="B1258" s="118" t="s">
        <v>2645</v>
      </c>
      <c r="C1258" s="112">
        <v>2017</v>
      </c>
      <c r="D1258" s="119">
        <v>0.4</v>
      </c>
      <c r="E1258" s="113">
        <v>120</v>
      </c>
      <c r="F1258" s="113">
        <v>15</v>
      </c>
      <c r="G1258" s="113">
        <v>121.38234</v>
      </c>
    </row>
    <row r="1259" spans="1:7" s="196" customFormat="1" outlineLevel="1" x14ac:dyDescent="0.25">
      <c r="A1259" s="120"/>
      <c r="B1259" s="118" t="s">
        <v>2646</v>
      </c>
      <c r="C1259" s="112">
        <v>2017</v>
      </c>
      <c r="D1259" s="119">
        <v>0.4</v>
      </c>
      <c r="E1259" s="113">
        <v>48</v>
      </c>
      <c r="F1259" s="113">
        <v>15</v>
      </c>
      <c r="G1259" s="113">
        <v>38.026619999999994</v>
      </c>
    </row>
    <row r="1260" spans="1:7" s="196" customFormat="1" outlineLevel="1" x14ac:dyDescent="0.25">
      <c r="A1260" s="120"/>
      <c r="B1260" s="118" t="s">
        <v>2647</v>
      </c>
      <c r="C1260" s="112">
        <v>2017</v>
      </c>
      <c r="D1260" s="119">
        <v>0.4</v>
      </c>
      <c r="E1260" s="113">
        <v>227</v>
      </c>
      <c r="F1260" s="113">
        <v>15</v>
      </c>
      <c r="G1260" s="113">
        <v>261.67371000000003</v>
      </c>
    </row>
    <row r="1261" spans="1:7" s="196" customFormat="1" outlineLevel="1" x14ac:dyDescent="0.25">
      <c r="A1261" s="120"/>
      <c r="B1261" s="118" t="s">
        <v>2648</v>
      </c>
      <c r="C1261" s="112">
        <v>2017</v>
      </c>
      <c r="D1261" s="119">
        <v>0.4</v>
      </c>
      <c r="E1261" s="113">
        <v>61</v>
      </c>
      <c r="F1261" s="113">
        <v>15</v>
      </c>
      <c r="G1261" s="113">
        <v>113.21549</v>
      </c>
    </row>
    <row r="1262" spans="1:7" s="196" customFormat="1" outlineLevel="1" x14ac:dyDescent="0.25">
      <c r="A1262" s="120"/>
      <c r="B1262" s="118" t="s">
        <v>2649</v>
      </c>
      <c r="C1262" s="112">
        <v>2017</v>
      </c>
      <c r="D1262" s="119">
        <v>0.4</v>
      </c>
      <c r="E1262" s="113">
        <v>80</v>
      </c>
      <c r="F1262" s="113">
        <v>15</v>
      </c>
      <c r="G1262" s="113">
        <v>121.54253999999999</v>
      </c>
    </row>
    <row r="1263" spans="1:7" s="196" customFormat="1" outlineLevel="1" x14ac:dyDescent="0.25">
      <c r="A1263" s="120"/>
      <c r="B1263" s="118" t="s">
        <v>881</v>
      </c>
      <c r="C1263" s="112">
        <v>2017</v>
      </c>
      <c r="D1263" s="119">
        <v>0.4</v>
      </c>
      <c r="E1263" s="113">
        <v>90</v>
      </c>
      <c r="F1263" s="113">
        <v>15</v>
      </c>
      <c r="G1263" s="113">
        <v>108.85513</v>
      </c>
    </row>
    <row r="1264" spans="1:7" s="196" customFormat="1" outlineLevel="1" x14ac:dyDescent="0.25">
      <c r="A1264" s="120"/>
      <c r="B1264" s="118" t="s">
        <v>2650</v>
      </c>
      <c r="C1264" s="112">
        <v>2017</v>
      </c>
      <c r="D1264" s="119">
        <v>0.4</v>
      </c>
      <c r="E1264" s="113">
        <v>365</v>
      </c>
      <c r="F1264" s="113">
        <v>15</v>
      </c>
      <c r="G1264" s="113">
        <v>581.30118000000004</v>
      </c>
    </row>
    <row r="1265" spans="1:7" s="196" customFormat="1" outlineLevel="1" x14ac:dyDescent="0.25">
      <c r="A1265" s="120"/>
      <c r="B1265" s="118" t="s">
        <v>2651</v>
      </c>
      <c r="C1265" s="112">
        <v>2017</v>
      </c>
      <c r="D1265" s="119">
        <v>0.4</v>
      </c>
      <c r="E1265" s="113">
        <v>394</v>
      </c>
      <c r="F1265" s="113">
        <v>15</v>
      </c>
      <c r="G1265" s="113">
        <v>612.13058999999998</v>
      </c>
    </row>
    <row r="1266" spans="1:7" s="196" customFormat="1" outlineLevel="1" x14ac:dyDescent="0.25">
      <c r="A1266" s="120"/>
      <c r="B1266" s="128" t="s">
        <v>2652</v>
      </c>
      <c r="C1266" s="112">
        <v>2018</v>
      </c>
      <c r="D1266" s="119">
        <v>6</v>
      </c>
      <c r="E1266" s="113">
        <v>20</v>
      </c>
      <c r="F1266" s="113">
        <v>15</v>
      </c>
      <c r="G1266" s="113">
        <v>299.93425999999999</v>
      </c>
    </row>
    <row r="1267" spans="1:7" s="196" customFormat="1" outlineLevel="1" x14ac:dyDescent="0.25">
      <c r="A1267" s="120"/>
      <c r="B1267" s="128" t="s">
        <v>2653</v>
      </c>
      <c r="C1267" s="112">
        <v>2018</v>
      </c>
      <c r="D1267" s="119">
        <v>0.4</v>
      </c>
      <c r="E1267" s="113">
        <v>492</v>
      </c>
      <c r="F1267" s="113">
        <v>15</v>
      </c>
      <c r="G1267" s="113">
        <v>562.64079000000004</v>
      </c>
    </row>
    <row r="1268" spans="1:7" s="196" customFormat="1" outlineLevel="1" x14ac:dyDescent="0.25">
      <c r="A1268" s="120"/>
      <c r="B1268" s="128" t="s">
        <v>2654</v>
      </c>
      <c r="C1268" s="112">
        <v>2018</v>
      </c>
      <c r="D1268" s="119">
        <v>10</v>
      </c>
      <c r="E1268" s="113">
        <v>264</v>
      </c>
      <c r="F1268" s="113">
        <v>15</v>
      </c>
      <c r="G1268" s="113">
        <v>593.16634999999997</v>
      </c>
    </row>
    <row r="1269" spans="1:7" s="196" customFormat="1" outlineLevel="1" x14ac:dyDescent="0.25">
      <c r="A1269" s="120"/>
      <c r="B1269" s="128" t="s">
        <v>2655</v>
      </c>
      <c r="C1269" s="112">
        <v>2018</v>
      </c>
      <c r="D1269" s="119">
        <v>0.4</v>
      </c>
      <c r="E1269" s="113">
        <v>1125</v>
      </c>
      <c r="F1269" s="113">
        <v>15</v>
      </c>
      <c r="G1269" s="113">
        <v>1375.6208000000001</v>
      </c>
    </row>
    <row r="1270" spans="1:7" s="196" customFormat="1" outlineLevel="1" x14ac:dyDescent="0.25">
      <c r="A1270" s="120"/>
      <c r="B1270" s="128" t="s">
        <v>2656</v>
      </c>
      <c r="C1270" s="112">
        <v>2018</v>
      </c>
      <c r="D1270" s="119">
        <v>10</v>
      </c>
      <c r="E1270" s="113">
        <v>13</v>
      </c>
      <c r="F1270" s="113">
        <v>7</v>
      </c>
      <c r="G1270" s="113">
        <v>78.673580000000001</v>
      </c>
    </row>
    <row r="1271" spans="1:7" s="196" customFormat="1" outlineLevel="1" x14ac:dyDescent="0.25">
      <c r="A1271" s="120"/>
      <c r="B1271" s="128" t="s">
        <v>2657</v>
      </c>
      <c r="C1271" s="112">
        <v>2018</v>
      </c>
      <c r="D1271" s="119">
        <v>0.4</v>
      </c>
      <c r="E1271" s="113">
        <v>890</v>
      </c>
      <c r="F1271" s="113">
        <v>7</v>
      </c>
      <c r="G1271" s="113">
        <v>891.46667999999988</v>
      </c>
    </row>
    <row r="1272" spans="1:7" s="196" customFormat="1" outlineLevel="1" x14ac:dyDescent="0.25">
      <c r="A1272" s="120"/>
      <c r="B1272" s="128" t="s">
        <v>2658</v>
      </c>
      <c r="C1272" s="112">
        <v>2018</v>
      </c>
      <c r="D1272" s="119">
        <v>0.4</v>
      </c>
      <c r="E1272" s="113">
        <v>63</v>
      </c>
      <c r="F1272" s="113">
        <v>15</v>
      </c>
      <c r="G1272" s="113">
        <v>118.05583</v>
      </c>
    </row>
    <row r="1273" spans="1:7" s="196" customFormat="1" outlineLevel="1" x14ac:dyDescent="0.25">
      <c r="A1273" s="120"/>
      <c r="B1273" s="128" t="s">
        <v>2659</v>
      </c>
      <c r="C1273" s="112">
        <v>2018</v>
      </c>
      <c r="D1273" s="119">
        <v>10</v>
      </c>
      <c r="E1273" s="113">
        <v>3178</v>
      </c>
      <c r="F1273" s="113">
        <v>10</v>
      </c>
      <c r="G1273" s="113">
        <v>3753.8987099999999</v>
      </c>
    </row>
    <row r="1274" spans="1:7" s="196" customFormat="1" outlineLevel="1" x14ac:dyDescent="0.25">
      <c r="A1274" s="120"/>
      <c r="B1274" s="128" t="s">
        <v>2660</v>
      </c>
      <c r="C1274" s="112">
        <v>2018</v>
      </c>
      <c r="D1274" s="119">
        <v>10</v>
      </c>
      <c r="E1274" s="113">
        <v>1363</v>
      </c>
      <c r="F1274" s="113">
        <v>139</v>
      </c>
      <c r="G1274" s="113">
        <v>2600.6739500000003</v>
      </c>
    </row>
    <row r="1275" spans="1:7" s="196" customFormat="1" outlineLevel="1" x14ac:dyDescent="0.25">
      <c r="A1275" s="120"/>
      <c r="B1275" s="128" t="s">
        <v>2661</v>
      </c>
      <c r="C1275" s="112">
        <v>2018</v>
      </c>
      <c r="D1275" s="119">
        <v>0.4</v>
      </c>
      <c r="E1275" s="113">
        <v>145</v>
      </c>
      <c r="F1275" s="113">
        <v>4</v>
      </c>
      <c r="G1275" s="113">
        <v>341.65355</v>
      </c>
    </row>
    <row r="1276" spans="1:7" s="196" customFormat="1" outlineLevel="1" x14ac:dyDescent="0.25">
      <c r="A1276" s="120"/>
      <c r="B1276" s="128" t="s">
        <v>2662</v>
      </c>
      <c r="C1276" s="112">
        <v>2018</v>
      </c>
      <c r="D1276" s="119">
        <v>0.4</v>
      </c>
      <c r="E1276" s="113">
        <v>177</v>
      </c>
      <c r="F1276" s="113">
        <v>7</v>
      </c>
      <c r="G1276" s="113">
        <v>367.29629999999997</v>
      </c>
    </row>
    <row r="1277" spans="1:7" s="196" customFormat="1" outlineLevel="1" x14ac:dyDescent="0.25">
      <c r="A1277" s="120"/>
      <c r="B1277" s="128" t="s">
        <v>2663</v>
      </c>
      <c r="C1277" s="112">
        <v>2018</v>
      </c>
      <c r="D1277" s="119">
        <v>0.4</v>
      </c>
      <c r="E1277" s="113">
        <v>63</v>
      </c>
      <c r="F1277" s="113">
        <v>15</v>
      </c>
      <c r="G1277" s="113">
        <v>131.63573000000002</v>
      </c>
    </row>
    <row r="1278" spans="1:7" s="196" customFormat="1" outlineLevel="1" x14ac:dyDescent="0.25">
      <c r="A1278" s="120"/>
      <c r="B1278" s="128" t="s">
        <v>2664</v>
      </c>
      <c r="C1278" s="112">
        <v>2018</v>
      </c>
      <c r="D1278" s="119">
        <v>10</v>
      </c>
      <c r="E1278" s="113">
        <v>611</v>
      </c>
      <c r="F1278" s="113">
        <v>15</v>
      </c>
      <c r="G1278" s="113">
        <v>686.29426999999998</v>
      </c>
    </row>
    <row r="1279" spans="1:7" s="196" customFormat="1" outlineLevel="1" x14ac:dyDescent="0.25">
      <c r="A1279" s="120"/>
      <c r="B1279" s="128" t="s">
        <v>2665</v>
      </c>
      <c r="C1279" s="112">
        <v>2018</v>
      </c>
      <c r="D1279" s="119">
        <v>0.4</v>
      </c>
      <c r="E1279" s="113">
        <v>303</v>
      </c>
      <c r="F1279" s="113">
        <v>15</v>
      </c>
      <c r="G1279" s="113">
        <v>336.72643000000005</v>
      </c>
    </row>
    <row r="1280" spans="1:7" s="196" customFormat="1" outlineLevel="1" x14ac:dyDescent="0.25">
      <c r="A1280" s="120"/>
      <c r="B1280" s="128" t="s">
        <v>2666</v>
      </c>
      <c r="C1280" s="112">
        <v>2018</v>
      </c>
      <c r="D1280" s="119">
        <v>0.4</v>
      </c>
      <c r="E1280" s="113">
        <v>397</v>
      </c>
      <c r="F1280" s="113">
        <v>15</v>
      </c>
      <c r="G1280" s="113">
        <v>585.20805000000007</v>
      </c>
    </row>
    <row r="1281" spans="1:7" s="196" customFormat="1" outlineLevel="1" x14ac:dyDescent="0.25">
      <c r="A1281" s="120"/>
      <c r="B1281" s="128" t="s">
        <v>2667</v>
      </c>
      <c r="C1281" s="112">
        <v>2018</v>
      </c>
      <c r="D1281" s="119">
        <v>10</v>
      </c>
      <c r="E1281" s="113">
        <v>5</v>
      </c>
      <c r="F1281" s="113">
        <v>15</v>
      </c>
      <c r="G1281" s="113">
        <v>126.89357000000001</v>
      </c>
    </row>
    <row r="1282" spans="1:7" s="196" customFormat="1" outlineLevel="1" x14ac:dyDescent="0.25">
      <c r="A1282" s="120"/>
      <c r="B1282" s="128" t="s">
        <v>2668</v>
      </c>
      <c r="C1282" s="112">
        <v>2018</v>
      </c>
      <c r="D1282" s="119">
        <v>0.4</v>
      </c>
      <c r="E1282" s="113">
        <v>771</v>
      </c>
      <c r="F1282" s="113">
        <v>15</v>
      </c>
      <c r="G1282" s="113">
        <v>575.07389000000001</v>
      </c>
    </row>
    <row r="1283" spans="1:7" s="196" customFormat="1" outlineLevel="1" x14ac:dyDescent="0.25">
      <c r="A1283" s="120"/>
      <c r="B1283" s="128" t="s">
        <v>2669</v>
      </c>
      <c r="C1283" s="112">
        <v>2018</v>
      </c>
      <c r="D1283" s="119">
        <v>10</v>
      </c>
      <c r="E1283" s="113">
        <v>10</v>
      </c>
      <c r="F1283" s="113">
        <v>15</v>
      </c>
      <c r="G1283" s="113">
        <v>121.59710000000001</v>
      </c>
    </row>
    <row r="1284" spans="1:7" s="196" customFormat="1" outlineLevel="1" x14ac:dyDescent="0.25">
      <c r="A1284" s="120"/>
      <c r="B1284" s="128" t="s">
        <v>2670</v>
      </c>
      <c r="C1284" s="112">
        <v>2018</v>
      </c>
      <c r="D1284" s="119">
        <v>0.4</v>
      </c>
      <c r="E1284" s="113">
        <v>1194</v>
      </c>
      <c r="F1284" s="113">
        <v>15</v>
      </c>
      <c r="G1284" s="113">
        <v>1275.6089299999999</v>
      </c>
    </row>
    <row r="1285" spans="1:7" s="196" customFormat="1" outlineLevel="1" x14ac:dyDescent="0.25">
      <c r="A1285" s="120"/>
      <c r="B1285" s="128" t="s">
        <v>2671</v>
      </c>
      <c r="C1285" s="112">
        <v>2018</v>
      </c>
      <c r="D1285" s="119">
        <v>10</v>
      </c>
      <c r="E1285" s="113">
        <v>123</v>
      </c>
      <c r="F1285" s="113">
        <v>15</v>
      </c>
      <c r="G1285" s="113">
        <v>432.04829999999998</v>
      </c>
    </row>
    <row r="1286" spans="1:7" s="196" customFormat="1" outlineLevel="1" x14ac:dyDescent="0.25">
      <c r="A1286" s="120"/>
      <c r="B1286" s="128" t="s">
        <v>2672</v>
      </c>
      <c r="C1286" s="112">
        <v>2018</v>
      </c>
      <c r="D1286" s="119">
        <v>0.4</v>
      </c>
      <c r="E1286" s="113">
        <v>259</v>
      </c>
      <c r="F1286" s="113">
        <v>15</v>
      </c>
      <c r="G1286" s="113">
        <v>179.91876000000002</v>
      </c>
    </row>
    <row r="1287" spans="1:7" s="196" customFormat="1" outlineLevel="1" x14ac:dyDescent="0.25">
      <c r="A1287" s="120"/>
      <c r="B1287" s="128" t="s">
        <v>2673</v>
      </c>
      <c r="C1287" s="112">
        <v>2018</v>
      </c>
      <c r="D1287" s="119">
        <v>10</v>
      </c>
      <c r="E1287" s="113">
        <v>16</v>
      </c>
      <c r="F1287" s="113">
        <v>15</v>
      </c>
      <c r="G1287" s="113">
        <v>132.19042999999999</v>
      </c>
    </row>
    <row r="1288" spans="1:7" s="196" customFormat="1" outlineLevel="1" x14ac:dyDescent="0.25">
      <c r="A1288" s="120"/>
      <c r="B1288" s="128" t="s">
        <v>2674</v>
      </c>
      <c r="C1288" s="112">
        <v>2018</v>
      </c>
      <c r="D1288" s="119">
        <v>0.4</v>
      </c>
      <c r="E1288" s="113">
        <v>16</v>
      </c>
      <c r="F1288" s="113">
        <v>15</v>
      </c>
      <c r="G1288" s="113">
        <v>164.5514</v>
      </c>
    </row>
    <row r="1289" spans="1:7" s="196" customFormat="1" outlineLevel="1" x14ac:dyDescent="0.25">
      <c r="A1289" s="120"/>
      <c r="B1289" s="128" t="s">
        <v>2675</v>
      </c>
      <c r="C1289" s="112">
        <v>2018</v>
      </c>
      <c r="D1289" s="119">
        <v>0.4</v>
      </c>
      <c r="E1289" s="113">
        <v>147</v>
      </c>
      <c r="F1289" s="113">
        <v>15</v>
      </c>
      <c r="G1289" s="113">
        <v>245.48314000000002</v>
      </c>
    </row>
    <row r="1290" spans="1:7" s="196" customFormat="1" outlineLevel="1" x14ac:dyDescent="0.25">
      <c r="A1290" s="120"/>
      <c r="B1290" s="128" t="s">
        <v>2676</v>
      </c>
      <c r="C1290" s="112">
        <v>2018</v>
      </c>
      <c r="D1290" s="119">
        <v>0.4</v>
      </c>
      <c r="E1290" s="113">
        <v>131</v>
      </c>
      <c r="F1290" s="113">
        <v>15</v>
      </c>
      <c r="G1290" s="113">
        <v>187.84485999999998</v>
      </c>
    </row>
    <row r="1291" spans="1:7" s="196" customFormat="1" outlineLevel="1" x14ac:dyDescent="0.25">
      <c r="A1291" s="120"/>
      <c r="B1291" s="128" t="s">
        <v>2677</v>
      </c>
      <c r="C1291" s="112">
        <v>2018</v>
      </c>
      <c r="D1291" s="119">
        <v>0.4</v>
      </c>
      <c r="E1291" s="113">
        <v>213</v>
      </c>
      <c r="F1291" s="113">
        <v>15</v>
      </c>
      <c r="G1291" s="113">
        <v>271.80583000000001</v>
      </c>
    </row>
    <row r="1292" spans="1:7" s="196" customFormat="1" outlineLevel="1" x14ac:dyDescent="0.25">
      <c r="A1292" s="120"/>
      <c r="B1292" s="128" t="s">
        <v>2678</v>
      </c>
      <c r="C1292" s="112">
        <v>2018</v>
      </c>
      <c r="D1292" s="119">
        <v>0.4</v>
      </c>
      <c r="E1292" s="113">
        <v>133</v>
      </c>
      <c r="F1292" s="113">
        <v>15</v>
      </c>
      <c r="G1292" s="113">
        <v>247.3331</v>
      </c>
    </row>
    <row r="1293" spans="1:7" s="196" customFormat="1" outlineLevel="1" x14ac:dyDescent="0.25">
      <c r="A1293" s="120"/>
      <c r="B1293" s="128" t="s">
        <v>2679</v>
      </c>
      <c r="C1293" s="112">
        <v>2018</v>
      </c>
      <c r="D1293" s="119">
        <v>0.4</v>
      </c>
      <c r="E1293" s="113">
        <v>577</v>
      </c>
      <c r="F1293" s="113">
        <v>15</v>
      </c>
      <c r="G1293" s="113">
        <v>994.00910999999996</v>
      </c>
    </row>
    <row r="1294" spans="1:7" s="196" customFormat="1" outlineLevel="1" x14ac:dyDescent="0.25">
      <c r="A1294" s="120"/>
      <c r="B1294" s="128" t="s">
        <v>2680</v>
      </c>
      <c r="C1294" s="112">
        <v>2018</v>
      </c>
      <c r="D1294" s="119">
        <v>0.4</v>
      </c>
      <c r="E1294" s="113">
        <v>155</v>
      </c>
      <c r="F1294" s="113">
        <v>15</v>
      </c>
      <c r="G1294" s="113">
        <v>220.76667</v>
      </c>
    </row>
    <row r="1295" spans="1:7" s="196" customFormat="1" outlineLevel="1" x14ac:dyDescent="0.25">
      <c r="A1295" s="120"/>
      <c r="B1295" s="128" t="s">
        <v>2681</v>
      </c>
      <c r="C1295" s="112">
        <v>2018</v>
      </c>
      <c r="D1295" s="119">
        <v>0.4</v>
      </c>
      <c r="E1295" s="113">
        <v>49</v>
      </c>
      <c r="F1295" s="113">
        <v>25</v>
      </c>
      <c r="G1295" s="113">
        <v>78.996209999999991</v>
      </c>
    </row>
    <row r="1296" spans="1:7" s="196" customFormat="1" outlineLevel="1" x14ac:dyDescent="0.25">
      <c r="A1296" s="120"/>
      <c r="B1296" s="128" t="s">
        <v>2682</v>
      </c>
      <c r="C1296" s="112">
        <v>2018</v>
      </c>
      <c r="D1296" s="119">
        <v>0.4</v>
      </c>
      <c r="E1296" s="113">
        <v>288.00000000000006</v>
      </c>
      <c r="F1296" s="113">
        <v>10</v>
      </c>
      <c r="G1296" s="113">
        <v>371.42941999999999</v>
      </c>
    </row>
    <row r="1297" spans="1:7" s="196" customFormat="1" outlineLevel="1" x14ac:dyDescent="0.25">
      <c r="A1297" s="120"/>
      <c r="B1297" s="128" t="s">
        <v>2683</v>
      </c>
      <c r="C1297" s="112">
        <v>2018</v>
      </c>
      <c r="D1297" s="119">
        <v>10</v>
      </c>
      <c r="E1297" s="113">
        <v>217</v>
      </c>
      <c r="F1297" s="113">
        <v>50</v>
      </c>
      <c r="G1297" s="113">
        <v>394.49832000000004</v>
      </c>
    </row>
    <row r="1298" spans="1:7" s="196" customFormat="1" outlineLevel="1" x14ac:dyDescent="0.25">
      <c r="A1298" s="120"/>
      <c r="B1298" s="128" t="s">
        <v>2684</v>
      </c>
      <c r="C1298" s="112">
        <v>2018</v>
      </c>
      <c r="D1298" s="119">
        <v>0.4</v>
      </c>
      <c r="E1298" s="113">
        <v>211</v>
      </c>
      <c r="F1298" s="113">
        <v>15</v>
      </c>
      <c r="G1298" s="113">
        <v>253.83582000000001</v>
      </c>
    </row>
    <row r="1299" spans="1:7" s="196" customFormat="1" outlineLevel="1" x14ac:dyDescent="0.25">
      <c r="A1299" s="120"/>
      <c r="B1299" s="128" t="s">
        <v>2685</v>
      </c>
      <c r="C1299" s="112">
        <v>2018</v>
      </c>
      <c r="D1299" s="119">
        <v>0.4</v>
      </c>
      <c r="E1299" s="113">
        <v>104</v>
      </c>
      <c r="F1299" s="113">
        <v>15</v>
      </c>
      <c r="G1299" s="113">
        <v>111.80798</v>
      </c>
    </row>
    <row r="1300" spans="1:7" s="196" customFormat="1" outlineLevel="1" x14ac:dyDescent="0.25">
      <c r="A1300" s="120"/>
      <c r="B1300" s="128" t="s">
        <v>2686</v>
      </c>
      <c r="C1300" s="112">
        <v>2018</v>
      </c>
      <c r="D1300" s="119">
        <v>6</v>
      </c>
      <c r="E1300" s="113">
        <v>456</v>
      </c>
      <c r="F1300" s="113">
        <v>15</v>
      </c>
      <c r="G1300" s="113">
        <v>676.61311999999998</v>
      </c>
    </row>
    <row r="1301" spans="1:7" s="196" customFormat="1" outlineLevel="1" x14ac:dyDescent="0.25">
      <c r="A1301" s="120"/>
      <c r="B1301" s="128" t="s">
        <v>2687</v>
      </c>
      <c r="C1301" s="112">
        <v>2018</v>
      </c>
      <c r="D1301" s="119">
        <v>0.4</v>
      </c>
      <c r="E1301" s="113">
        <v>15</v>
      </c>
      <c r="F1301" s="113">
        <v>15</v>
      </c>
      <c r="G1301" s="113">
        <v>54.704059999999998</v>
      </c>
    </row>
    <row r="1302" spans="1:7" s="196" customFormat="1" outlineLevel="1" x14ac:dyDescent="0.25">
      <c r="A1302" s="120"/>
      <c r="B1302" s="128" t="s">
        <v>2688</v>
      </c>
      <c r="C1302" s="112">
        <v>2018</v>
      </c>
      <c r="D1302" s="119">
        <v>0.4</v>
      </c>
      <c r="E1302" s="113">
        <v>24</v>
      </c>
      <c r="F1302" s="113">
        <v>15</v>
      </c>
      <c r="G1302" s="113">
        <v>80.779219999999995</v>
      </c>
    </row>
    <row r="1303" spans="1:7" s="196" customFormat="1" outlineLevel="1" x14ac:dyDescent="0.25">
      <c r="A1303" s="120"/>
      <c r="B1303" s="128" t="s">
        <v>2689</v>
      </c>
      <c r="C1303" s="112">
        <v>2018</v>
      </c>
      <c r="D1303" s="119">
        <v>6</v>
      </c>
      <c r="E1303" s="113">
        <v>378</v>
      </c>
      <c r="F1303" s="113">
        <v>15</v>
      </c>
      <c r="G1303" s="113">
        <v>682.59616000000005</v>
      </c>
    </row>
    <row r="1304" spans="1:7" s="196" customFormat="1" outlineLevel="1" x14ac:dyDescent="0.25">
      <c r="A1304" s="120"/>
      <c r="B1304" s="128" t="s">
        <v>2690</v>
      </c>
      <c r="C1304" s="112">
        <v>2018</v>
      </c>
      <c r="D1304" s="119">
        <v>0.4</v>
      </c>
      <c r="E1304" s="113">
        <v>176</v>
      </c>
      <c r="F1304" s="113">
        <v>15</v>
      </c>
      <c r="G1304" s="113">
        <v>236.93951000000001</v>
      </c>
    </row>
    <row r="1305" spans="1:7" s="196" customFormat="1" outlineLevel="1" x14ac:dyDescent="0.25">
      <c r="A1305" s="120"/>
      <c r="B1305" s="128" t="s">
        <v>2691</v>
      </c>
      <c r="C1305" s="112">
        <v>2018</v>
      </c>
      <c r="D1305" s="119">
        <v>0.4</v>
      </c>
      <c r="E1305" s="113">
        <v>142</v>
      </c>
      <c r="F1305" s="113">
        <v>15</v>
      </c>
      <c r="G1305" s="113">
        <v>129.86287999999999</v>
      </c>
    </row>
    <row r="1306" spans="1:7" s="196" customFormat="1" outlineLevel="1" x14ac:dyDescent="0.25">
      <c r="A1306" s="120"/>
      <c r="B1306" s="128" t="s">
        <v>2692</v>
      </c>
      <c r="C1306" s="112">
        <v>2018</v>
      </c>
      <c r="D1306" s="119">
        <v>0.4</v>
      </c>
      <c r="E1306" s="113">
        <v>176</v>
      </c>
      <c r="F1306" s="113">
        <v>15</v>
      </c>
      <c r="G1306" s="113">
        <v>193.09857</v>
      </c>
    </row>
    <row r="1307" spans="1:7" s="196" customFormat="1" outlineLevel="1" x14ac:dyDescent="0.25">
      <c r="A1307" s="120"/>
      <c r="B1307" s="128" t="s">
        <v>2693</v>
      </c>
      <c r="C1307" s="112">
        <v>2018</v>
      </c>
      <c r="D1307" s="119">
        <v>0.4</v>
      </c>
      <c r="E1307" s="113">
        <v>20</v>
      </c>
      <c r="F1307" s="113">
        <v>2</v>
      </c>
      <c r="G1307" s="113">
        <v>439.12206000000003</v>
      </c>
    </row>
    <row r="1308" spans="1:7" s="196" customFormat="1" outlineLevel="1" x14ac:dyDescent="0.25">
      <c r="A1308" s="120"/>
      <c r="B1308" s="128" t="s">
        <v>2694</v>
      </c>
      <c r="C1308" s="112">
        <v>2018</v>
      </c>
      <c r="D1308" s="119">
        <v>0.4</v>
      </c>
      <c r="E1308" s="113">
        <v>16</v>
      </c>
      <c r="F1308" s="113">
        <v>15</v>
      </c>
      <c r="G1308" s="113">
        <v>385.21605999999997</v>
      </c>
    </row>
    <row r="1309" spans="1:7" s="196" customFormat="1" outlineLevel="1" x14ac:dyDescent="0.25">
      <c r="A1309" s="120"/>
      <c r="B1309" s="128" t="s">
        <v>2695</v>
      </c>
      <c r="C1309" s="112">
        <v>2018</v>
      </c>
      <c r="D1309" s="119">
        <v>10</v>
      </c>
      <c r="E1309" s="113">
        <v>729</v>
      </c>
      <c r="F1309" s="113">
        <v>15</v>
      </c>
      <c r="G1309" s="113">
        <v>800.41656999999998</v>
      </c>
    </row>
    <row r="1310" spans="1:7" s="196" customFormat="1" outlineLevel="1" x14ac:dyDescent="0.25">
      <c r="A1310" s="120"/>
      <c r="B1310" s="128" t="s">
        <v>2696</v>
      </c>
      <c r="C1310" s="112">
        <v>2018</v>
      </c>
      <c r="D1310" s="119">
        <v>0.4</v>
      </c>
      <c r="E1310" s="113">
        <v>30</v>
      </c>
      <c r="F1310" s="113">
        <v>15</v>
      </c>
      <c r="G1310" s="113">
        <v>89.693259999999995</v>
      </c>
    </row>
    <row r="1311" spans="1:7" s="196" customFormat="1" outlineLevel="1" x14ac:dyDescent="0.25">
      <c r="A1311" s="120"/>
      <c r="B1311" s="128" t="s">
        <v>2697</v>
      </c>
      <c r="C1311" s="112">
        <v>2018</v>
      </c>
      <c r="D1311" s="119">
        <v>10</v>
      </c>
      <c r="E1311" s="113">
        <v>5</v>
      </c>
      <c r="F1311" s="113">
        <v>15</v>
      </c>
      <c r="G1311" s="113">
        <v>180.13381999999999</v>
      </c>
    </row>
    <row r="1312" spans="1:7" s="196" customFormat="1" outlineLevel="1" x14ac:dyDescent="0.25">
      <c r="A1312" s="120"/>
      <c r="B1312" s="128" t="s">
        <v>2698</v>
      </c>
      <c r="C1312" s="112">
        <v>2018</v>
      </c>
      <c r="D1312" s="119">
        <v>0.4</v>
      </c>
      <c r="E1312" s="113">
        <v>39</v>
      </c>
      <c r="F1312" s="113">
        <v>15</v>
      </c>
      <c r="G1312" s="113">
        <v>119.7727</v>
      </c>
    </row>
    <row r="1313" spans="1:7" s="196" customFormat="1" outlineLevel="1" x14ac:dyDescent="0.25">
      <c r="A1313" s="120"/>
      <c r="B1313" s="128" t="s">
        <v>2699</v>
      </c>
      <c r="C1313" s="112">
        <v>2018</v>
      </c>
      <c r="D1313" s="119">
        <v>0.4</v>
      </c>
      <c r="E1313" s="113">
        <v>128</v>
      </c>
      <c r="F1313" s="113">
        <v>15</v>
      </c>
      <c r="G1313" s="113">
        <v>224.35657</v>
      </c>
    </row>
    <row r="1314" spans="1:7" s="196" customFormat="1" outlineLevel="1" x14ac:dyDescent="0.25">
      <c r="A1314" s="120"/>
      <c r="B1314" s="128" t="s">
        <v>2700</v>
      </c>
      <c r="C1314" s="112">
        <v>2018</v>
      </c>
      <c r="D1314" s="119">
        <v>10</v>
      </c>
      <c r="E1314" s="113">
        <v>19</v>
      </c>
      <c r="F1314" s="113">
        <v>15</v>
      </c>
      <c r="G1314" s="113">
        <v>193.68412999999998</v>
      </c>
    </row>
    <row r="1315" spans="1:7" s="196" customFormat="1" outlineLevel="1" x14ac:dyDescent="0.25">
      <c r="A1315" s="120"/>
      <c r="B1315" s="128" t="s">
        <v>2701</v>
      </c>
      <c r="C1315" s="112">
        <v>2018</v>
      </c>
      <c r="D1315" s="119">
        <v>0.4</v>
      </c>
      <c r="E1315" s="113">
        <v>410</v>
      </c>
      <c r="F1315" s="113">
        <v>15</v>
      </c>
      <c r="G1315" s="113">
        <v>691.53634999999997</v>
      </c>
    </row>
    <row r="1316" spans="1:7" s="196" customFormat="1" outlineLevel="1" x14ac:dyDescent="0.25">
      <c r="A1316" s="120"/>
      <c r="B1316" s="128" t="s">
        <v>2702</v>
      </c>
      <c r="C1316" s="112">
        <v>2018</v>
      </c>
      <c r="D1316" s="119">
        <v>0.4</v>
      </c>
      <c r="E1316" s="113">
        <v>133</v>
      </c>
      <c r="F1316" s="113">
        <v>15</v>
      </c>
      <c r="G1316" s="113">
        <v>192.39055999999999</v>
      </c>
    </row>
    <row r="1317" spans="1:7" s="196" customFormat="1" outlineLevel="1" x14ac:dyDescent="0.25">
      <c r="A1317" s="120"/>
      <c r="B1317" s="128" t="s">
        <v>2703</v>
      </c>
      <c r="C1317" s="112">
        <v>2018</v>
      </c>
      <c r="D1317" s="119">
        <v>0.4</v>
      </c>
      <c r="E1317" s="113">
        <v>19</v>
      </c>
      <c r="F1317" s="113">
        <v>15</v>
      </c>
      <c r="G1317" s="113">
        <v>85.072659999999999</v>
      </c>
    </row>
    <row r="1318" spans="1:7" s="196" customFormat="1" outlineLevel="1" x14ac:dyDescent="0.25">
      <c r="A1318" s="120"/>
      <c r="B1318" s="128" t="s">
        <v>2704</v>
      </c>
      <c r="C1318" s="112">
        <v>2018</v>
      </c>
      <c r="D1318" s="119">
        <v>0.4</v>
      </c>
      <c r="E1318" s="113">
        <v>344</v>
      </c>
      <c r="F1318" s="113">
        <v>15</v>
      </c>
      <c r="G1318" s="113">
        <v>503.48220000000003</v>
      </c>
    </row>
    <row r="1319" spans="1:7" s="196" customFormat="1" outlineLevel="1" x14ac:dyDescent="0.25">
      <c r="A1319" s="120"/>
      <c r="B1319" s="128" t="s">
        <v>2705</v>
      </c>
      <c r="C1319" s="112">
        <v>2018</v>
      </c>
      <c r="D1319" s="119">
        <v>10</v>
      </c>
      <c r="E1319" s="113">
        <v>1047</v>
      </c>
      <c r="F1319" s="113">
        <v>15</v>
      </c>
      <c r="G1319" s="113">
        <v>1566.6155000000001</v>
      </c>
    </row>
    <row r="1320" spans="1:7" s="196" customFormat="1" outlineLevel="1" x14ac:dyDescent="0.25">
      <c r="A1320" s="120"/>
      <c r="B1320" s="128" t="s">
        <v>2706</v>
      </c>
      <c r="C1320" s="112">
        <v>2018</v>
      </c>
      <c r="D1320" s="119">
        <v>0.4</v>
      </c>
      <c r="E1320" s="113">
        <v>1170</v>
      </c>
      <c r="F1320" s="113">
        <v>15</v>
      </c>
      <c r="G1320" s="113">
        <v>1520.3548000000001</v>
      </c>
    </row>
    <row r="1321" spans="1:7" s="196" customFormat="1" outlineLevel="1" x14ac:dyDescent="0.25">
      <c r="A1321" s="120"/>
      <c r="B1321" s="128" t="s">
        <v>2707</v>
      </c>
      <c r="C1321" s="112">
        <v>2018</v>
      </c>
      <c r="D1321" s="119">
        <v>0.4</v>
      </c>
      <c r="E1321" s="113">
        <v>132</v>
      </c>
      <c r="F1321" s="113">
        <v>15</v>
      </c>
      <c r="G1321" s="113">
        <v>257.04408000000001</v>
      </c>
    </row>
    <row r="1322" spans="1:7" s="196" customFormat="1" outlineLevel="1" x14ac:dyDescent="0.25">
      <c r="A1322" s="120"/>
      <c r="B1322" s="128" t="s">
        <v>2708</v>
      </c>
      <c r="C1322" s="112">
        <v>2018</v>
      </c>
      <c r="D1322" s="119">
        <v>10</v>
      </c>
      <c r="E1322" s="113">
        <v>1720</v>
      </c>
      <c r="F1322" s="113">
        <v>45</v>
      </c>
      <c r="G1322" s="113">
        <v>1939.97839</v>
      </c>
    </row>
    <row r="1323" spans="1:7" s="196" customFormat="1" outlineLevel="1" x14ac:dyDescent="0.25">
      <c r="A1323" s="120"/>
      <c r="B1323" s="128" t="s">
        <v>2709</v>
      </c>
      <c r="C1323" s="112">
        <v>2018</v>
      </c>
      <c r="D1323" s="119">
        <v>10</v>
      </c>
      <c r="E1323" s="113">
        <v>40</v>
      </c>
      <c r="F1323" s="113">
        <v>15</v>
      </c>
      <c r="G1323" s="113">
        <v>141.46798000000001</v>
      </c>
    </row>
    <row r="1324" spans="1:7" s="196" customFormat="1" outlineLevel="1" x14ac:dyDescent="0.25">
      <c r="A1324" s="120"/>
      <c r="B1324" s="128" t="s">
        <v>2710</v>
      </c>
      <c r="C1324" s="112">
        <v>2018</v>
      </c>
      <c r="D1324" s="119">
        <v>0.4</v>
      </c>
      <c r="E1324" s="113">
        <v>306</v>
      </c>
      <c r="F1324" s="113">
        <v>15</v>
      </c>
      <c r="G1324" s="113">
        <v>528.48406999999997</v>
      </c>
    </row>
    <row r="1325" spans="1:7" s="196" customFormat="1" outlineLevel="1" x14ac:dyDescent="0.25">
      <c r="A1325" s="120"/>
      <c r="B1325" s="128" t="s">
        <v>2711</v>
      </c>
      <c r="C1325" s="112">
        <v>2018</v>
      </c>
      <c r="D1325" s="119">
        <v>0.4</v>
      </c>
      <c r="E1325" s="113">
        <v>60</v>
      </c>
      <c r="F1325" s="113">
        <v>7</v>
      </c>
      <c r="G1325" s="113">
        <v>154.4127</v>
      </c>
    </row>
    <row r="1326" spans="1:7" s="196" customFormat="1" outlineLevel="1" x14ac:dyDescent="0.25">
      <c r="A1326" s="120"/>
      <c r="B1326" s="128" t="s">
        <v>2712</v>
      </c>
      <c r="C1326" s="112">
        <v>2018</v>
      </c>
      <c r="D1326" s="119">
        <v>0.4</v>
      </c>
      <c r="E1326" s="113">
        <v>96</v>
      </c>
      <c r="F1326" s="113">
        <v>15</v>
      </c>
      <c r="G1326" s="113">
        <v>116.98389999999999</v>
      </c>
    </row>
    <row r="1327" spans="1:7" s="196" customFormat="1" outlineLevel="1" x14ac:dyDescent="0.25">
      <c r="A1327" s="120"/>
      <c r="B1327" s="128" t="s">
        <v>2713</v>
      </c>
      <c r="C1327" s="112">
        <v>2018</v>
      </c>
      <c r="D1327" s="119">
        <v>0.4</v>
      </c>
      <c r="E1327" s="113">
        <v>142</v>
      </c>
      <c r="F1327" s="113">
        <v>15</v>
      </c>
      <c r="G1327" s="113">
        <v>387.85091</v>
      </c>
    </row>
    <row r="1328" spans="1:7" s="196" customFormat="1" outlineLevel="1" x14ac:dyDescent="0.25">
      <c r="A1328" s="120"/>
      <c r="B1328" s="128" t="s">
        <v>2714</v>
      </c>
      <c r="C1328" s="112">
        <v>2018</v>
      </c>
      <c r="D1328" s="119">
        <v>0.4</v>
      </c>
      <c r="E1328" s="113">
        <v>39</v>
      </c>
      <c r="F1328" s="113">
        <v>7</v>
      </c>
      <c r="G1328" s="113">
        <v>119.78771</v>
      </c>
    </row>
    <row r="1329" spans="1:7" s="196" customFormat="1" outlineLevel="1" x14ac:dyDescent="0.25">
      <c r="A1329" s="120"/>
      <c r="B1329" s="128" t="s">
        <v>2715</v>
      </c>
      <c r="C1329" s="112">
        <v>2018</v>
      </c>
      <c r="D1329" s="119">
        <v>0.4</v>
      </c>
      <c r="E1329" s="113">
        <v>29</v>
      </c>
      <c r="F1329" s="113">
        <v>7</v>
      </c>
      <c r="G1329" s="113">
        <v>109.73997</v>
      </c>
    </row>
    <row r="1330" spans="1:7" s="196" customFormat="1" outlineLevel="1" x14ac:dyDescent="0.25">
      <c r="A1330" s="120"/>
      <c r="B1330" s="128" t="s">
        <v>2716</v>
      </c>
      <c r="C1330" s="112">
        <v>2018</v>
      </c>
      <c r="D1330" s="119">
        <v>0.4</v>
      </c>
      <c r="E1330" s="113">
        <v>123</v>
      </c>
      <c r="F1330" s="113">
        <v>7</v>
      </c>
      <c r="G1330" s="113">
        <v>286.50834000000003</v>
      </c>
    </row>
    <row r="1331" spans="1:7" s="196" customFormat="1" outlineLevel="1" x14ac:dyDescent="0.25">
      <c r="A1331" s="120"/>
      <c r="B1331" s="128" t="s">
        <v>2717</v>
      </c>
      <c r="C1331" s="112">
        <v>2018</v>
      </c>
      <c r="D1331" s="119">
        <v>0.4</v>
      </c>
      <c r="E1331" s="113">
        <v>142</v>
      </c>
      <c r="F1331" s="113">
        <v>15</v>
      </c>
      <c r="G1331" s="113">
        <v>258.04897</v>
      </c>
    </row>
    <row r="1332" spans="1:7" s="196" customFormat="1" outlineLevel="1" x14ac:dyDescent="0.25">
      <c r="A1332" s="120"/>
      <c r="B1332" s="128" t="s">
        <v>2718</v>
      </c>
      <c r="C1332" s="112">
        <v>2018</v>
      </c>
      <c r="D1332" s="119">
        <v>0.4</v>
      </c>
      <c r="E1332" s="113">
        <v>37</v>
      </c>
      <c r="F1332" s="113">
        <v>15</v>
      </c>
      <c r="G1332" s="113">
        <v>64.494820000000004</v>
      </c>
    </row>
    <row r="1333" spans="1:7" s="196" customFormat="1" outlineLevel="1" x14ac:dyDescent="0.25">
      <c r="A1333" s="120"/>
      <c r="B1333" s="128" t="s">
        <v>2719</v>
      </c>
      <c r="C1333" s="112">
        <v>2018</v>
      </c>
      <c r="D1333" s="119">
        <v>10</v>
      </c>
      <c r="E1333" s="113">
        <v>2948</v>
      </c>
      <c r="F1333" s="113">
        <v>10</v>
      </c>
      <c r="G1333" s="113">
        <v>3182.9942999999998</v>
      </c>
    </row>
    <row r="1334" spans="1:7" s="196" customFormat="1" outlineLevel="1" x14ac:dyDescent="0.25">
      <c r="A1334" s="120"/>
      <c r="B1334" s="128" t="s">
        <v>2720</v>
      </c>
      <c r="C1334" s="112">
        <v>2018</v>
      </c>
      <c r="D1334" s="119">
        <v>10</v>
      </c>
      <c r="E1334" s="113">
        <v>36</v>
      </c>
      <c r="F1334" s="113">
        <v>15</v>
      </c>
      <c r="G1334" s="113">
        <v>232.06359</v>
      </c>
    </row>
    <row r="1335" spans="1:7" s="196" customFormat="1" outlineLevel="1" x14ac:dyDescent="0.25">
      <c r="A1335" s="120"/>
      <c r="B1335" s="128" t="s">
        <v>2721</v>
      </c>
      <c r="C1335" s="112">
        <v>2018</v>
      </c>
      <c r="D1335" s="119">
        <v>0.4</v>
      </c>
      <c r="E1335" s="113">
        <v>40</v>
      </c>
      <c r="F1335" s="113">
        <v>15</v>
      </c>
      <c r="G1335" s="113">
        <v>139.61238</v>
      </c>
    </row>
    <row r="1336" spans="1:7" s="196" customFormat="1" outlineLevel="1" x14ac:dyDescent="0.25">
      <c r="A1336" s="120"/>
      <c r="B1336" s="128" t="s">
        <v>2722</v>
      </c>
      <c r="C1336" s="112">
        <v>2018</v>
      </c>
      <c r="D1336" s="119">
        <v>0.4</v>
      </c>
      <c r="E1336" s="113">
        <v>172</v>
      </c>
      <c r="F1336" s="113">
        <v>7</v>
      </c>
      <c r="G1336" s="113">
        <v>181.90236999999999</v>
      </c>
    </row>
    <row r="1337" spans="1:7" s="196" customFormat="1" outlineLevel="1" x14ac:dyDescent="0.25">
      <c r="A1337" s="120"/>
      <c r="B1337" s="128" t="s">
        <v>2723</v>
      </c>
      <c r="C1337" s="112">
        <v>2018</v>
      </c>
      <c r="D1337" s="119">
        <v>10</v>
      </c>
      <c r="E1337" s="113">
        <v>16</v>
      </c>
      <c r="F1337" s="113">
        <v>15</v>
      </c>
      <c r="G1337" s="113">
        <v>131.11684</v>
      </c>
    </row>
    <row r="1338" spans="1:7" s="196" customFormat="1" outlineLevel="1" x14ac:dyDescent="0.25">
      <c r="A1338" s="120"/>
      <c r="B1338" s="128" t="s">
        <v>2724</v>
      </c>
      <c r="C1338" s="112">
        <v>2018</v>
      </c>
      <c r="D1338" s="119">
        <v>10</v>
      </c>
      <c r="E1338" s="113">
        <v>279</v>
      </c>
      <c r="F1338" s="113">
        <v>3</v>
      </c>
      <c r="G1338" s="113">
        <v>455.33921999999995</v>
      </c>
    </row>
    <row r="1339" spans="1:7" s="196" customFormat="1" outlineLevel="1" x14ac:dyDescent="0.25">
      <c r="A1339" s="120"/>
      <c r="B1339" s="128" t="s">
        <v>2725</v>
      </c>
      <c r="C1339" s="112">
        <v>2018</v>
      </c>
      <c r="D1339" s="119">
        <v>0.4</v>
      </c>
      <c r="E1339" s="113">
        <v>179</v>
      </c>
      <c r="F1339" s="113">
        <v>15</v>
      </c>
      <c r="G1339" s="113">
        <v>151.77967000000001</v>
      </c>
    </row>
    <row r="1340" spans="1:7" s="196" customFormat="1" outlineLevel="1" x14ac:dyDescent="0.25">
      <c r="A1340" s="120"/>
      <c r="B1340" s="128" t="s">
        <v>2726</v>
      </c>
      <c r="C1340" s="112">
        <v>2018</v>
      </c>
      <c r="D1340" s="119">
        <v>10</v>
      </c>
      <c r="E1340" s="113">
        <v>3566</v>
      </c>
      <c r="F1340" s="113">
        <v>2</v>
      </c>
      <c r="G1340" s="113">
        <v>2935.82537</v>
      </c>
    </row>
    <row r="1341" spans="1:7" s="196" customFormat="1" outlineLevel="1" x14ac:dyDescent="0.25">
      <c r="A1341" s="120"/>
      <c r="B1341" s="128" t="s">
        <v>2727</v>
      </c>
      <c r="C1341" s="112">
        <v>2018</v>
      </c>
      <c r="D1341" s="119">
        <v>10</v>
      </c>
      <c r="E1341" s="113">
        <v>25</v>
      </c>
      <c r="F1341" s="113">
        <v>15</v>
      </c>
      <c r="G1341" s="113">
        <v>77.355779999999996</v>
      </c>
    </row>
    <row r="1342" spans="1:7" s="196" customFormat="1" outlineLevel="1" x14ac:dyDescent="0.25">
      <c r="A1342" s="120"/>
      <c r="B1342" s="128" t="s">
        <v>2728</v>
      </c>
      <c r="C1342" s="112">
        <v>2018</v>
      </c>
      <c r="D1342" s="119">
        <v>10</v>
      </c>
      <c r="E1342" s="113">
        <v>17</v>
      </c>
      <c r="F1342" s="113">
        <v>15</v>
      </c>
      <c r="G1342" s="113">
        <v>152.61351000000002</v>
      </c>
    </row>
    <row r="1343" spans="1:7" s="196" customFormat="1" outlineLevel="1" x14ac:dyDescent="0.25">
      <c r="A1343" s="120"/>
      <c r="B1343" s="128" t="s">
        <v>2729</v>
      </c>
      <c r="C1343" s="112">
        <v>2018</v>
      </c>
      <c r="D1343" s="119">
        <v>0.4</v>
      </c>
      <c r="E1343" s="113">
        <v>247</v>
      </c>
      <c r="F1343" s="113">
        <v>15</v>
      </c>
      <c r="G1343" s="113">
        <v>385.10190999999998</v>
      </c>
    </row>
    <row r="1344" spans="1:7" s="196" customFormat="1" outlineLevel="1" x14ac:dyDescent="0.25">
      <c r="A1344" s="120"/>
      <c r="B1344" s="128" t="s">
        <v>2730</v>
      </c>
      <c r="C1344" s="112">
        <v>2018</v>
      </c>
      <c r="D1344" s="119">
        <v>10</v>
      </c>
      <c r="E1344" s="113">
        <v>438</v>
      </c>
      <c r="F1344" s="113">
        <v>15</v>
      </c>
      <c r="G1344" s="113">
        <v>859.61433</v>
      </c>
    </row>
    <row r="1345" spans="1:7" s="196" customFormat="1" outlineLevel="1" x14ac:dyDescent="0.25">
      <c r="A1345" s="120"/>
      <c r="B1345" s="128" t="s">
        <v>2731</v>
      </c>
      <c r="C1345" s="112">
        <v>2018</v>
      </c>
      <c r="D1345" s="119">
        <v>0.4</v>
      </c>
      <c r="E1345" s="113">
        <v>202</v>
      </c>
      <c r="F1345" s="113">
        <v>15</v>
      </c>
      <c r="G1345" s="113">
        <v>242.55533</v>
      </c>
    </row>
    <row r="1346" spans="1:7" s="196" customFormat="1" outlineLevel="1" x14ac:dyDescent="0.25">
      <c r="A1346" s="120"/>
      <c r="B1346" s="128" t="s">
        <v>2732</v>
      </c>
      <c r="C1346" s="112">
        <v>2018</v>
      </c>
      <c r="D1346" s="119">
        <v>10</v>
      </c>
      <c r="E1346" s="113">
        <v>1537</v>
      </c>
      <c r="F1346" s="113">
        <v>5</v>
      </c>
      <c r="G1346" s="113">
        <v>1373.9880099999998</v>
      </c>
    </row>
    <row r="1347" spans="1:7" s="196" customFormat="1" outlineLevel="1" x14ac:dyDescent="0.25">
      <c r="A1347" s="120"/>
      <c r="B1347" s="128" t="s">
        <v>2733</v>
      </c>
      <c r="C1347" s="112">
        <v>2018</v>
      </c>
      <c r="D1347" s="119">
        <v>0.4</v>
      </c>
      <c r="E1347" s="113">
        <v>101</v>
      </c>
      <c r="F1347" s="113">
        <v>7</v>
      </c>
      <c r="G1347" s="113">
        <v>102.59648</v>
      </c>
    </row>
    <row r="1348" spans="1:7" s="196" customFormat="1" outlineLevel="1" x14ac:dyDescent="0.25">
      <c r="A1348" s="120"/>
      <c r="B1348" s="128" t="s">
        <v>2734</v>
      </c>
      <c r="C1348" s="112">
        <v>2018</v>
      </c>
      <c r="D1348" s="119">
        <v>0.4</v>
      </c>
      <c r="E1348" s="113">
        <v>399</v>
      </c>
      <c r="F1348" s="113">
        <v>10</v>
      </c>
      <c r="G1348" s="113">
        <v>473.14146</v>
      </c>
    </row>
    <row r="1349" spans="1:7" s="196" customFormat="1" outlineLevel="1" x14ac:dyDescent="0.25">
      <c r="A1349" s="120"/>
      <c r="B1349" s="128" t="s">
        <v>2735</v>
      </c>
      <c r="C1349" s="112">
        <v>2018</v>
      </c>
      <c r="D1349" s="119">
        <v>0.4</v>
      </c>
      <c r="E1349" s="113">
        <v>74</v>
      </c>
      <c r="F1349" s="113">
        <v>10</v>
      </c>
      <c r="G1349" s="113">
        <v>480.76206000000008</v>
      </c>
    </row>
    <row r="1350" spans="1:7" s="196" customFormat="1" outlineLevel="1" x14ac:dyDescent="0.25">
      <c r="A1350" s="120"/>
      <c r="B1350" s="128" t="s">
        <v>2736</v>
      </c>
      <c r="C1350" s="112">
        <v>2018</v>
      </c>
      <c r="D1350" s="119">
        <v>10</v>
      </c>
      <c r="E1350" s="113">
        <v>540</v>
      </c>
      <c r="F1350" s="113">
        <v>15</v>
      </c>
      <c r="G1350" s="113">
        <v>511.24468999999999</v>
      </c>
    </row>
    <row r="1351" spans="1:7" s="196" customFormat="1" outlineLevel="1" x14ac:dyDescent="0.25">
      <c r="A1351" s="120"/>
      <c r="B1351" s="128" t="s">
        <v>2737</v>
      </c>
      <c r="C1351" s="112">
        <v>2018</v>
      </c>
      <c r="D1351" s="119">
        <v>10</v>
      </c>
      <c r="E1351" s="113">
        <v>7</v>
      </c>
      <c r="F1351" s="113">
        <v>15</v>
      </c>
      <c r="G1351" s="113">
        <v>102.35355</v>
      </c>
    </row>
    <row r="1352" spans="1:7" s="196" customFormat="1" outlineLevel="1" x14ac:dyDescent="0.25">
      <c r="A1352" s="120"/>
      <c r="B1352" s="128" t="s">
        <v>2738</v>
      </c>
      <c r="C1352" s="112">
        <v>2018</v>
      </c>
      <c r="D1352" s="119">
        <v>0.4</v>
      </c>
      <c r="E1352" s="113">
        <v>242</v>
      </c>
      <c r="F1352" s="113">
        <v>15</v>
      </c>
      <c r="G1352" s="113">
        <v>362.90044</v>
      </c>
    </row>
    <row r="1353" spans="1:7" s="196" customFormat="1" outlineLevel="1" x14ac:dyDescent="0.25">
      <c r="A1353" s="120"/>
      <c r="B1353" s="128" t="s">
        <v>2739</v>
      </c>
      <c r="C1353" s="112">
        <v>2018</v>
      </c>
      <c r="D1353" s="119">
        <v>10</v>
      </c>
      <c r="E1353" s="113">
        <v>4</v>
      </c>
      <c r="F1353" s="113">
        <v>15</v>
      </c>
      <c r="G1353" s="113">
        <v>41.438499999999998</v>
      </c>
    </row>
    <row r="1354" spans="1:7" s="196" customFormat="1" outlineLevel="1" x14ac:dyDescent="0.25">
      <c r="A1354" s="120"/>
      <c r="B1354" s="128" t="s">
        <v>2740</v>
      </c>
      <c r="C1354" s="112">
        <v>2018</v>
      </c>
      <c r="D1354" s="119">
        <v>0.4</v>
      </c>
      <c r="E1354" s="113">
        <v>4</v>
      </c>
      <c r="F1354" s="113">
        <v>15</v>
      </c>
      <c r="G1354" s="113">
        <v>51.807919999999996</v>
      </c>
    </row>
    <row r="1355" spans="1:7" s="196" customFormat="1" outlineLevel="1" x14ac:dyDescent="0.25">
      <c r="A1355" s="120"/>
      <c r="B1355" s="128" t="s">
        <v>2741</v>
      </c>
      <c r="C1355" s="112">
        <v>2018</v>
      </c>
      <c r="D1355" s="119">
        <v>10</v>
      </c>
      <c r="E1355" s="113">
        <v>3230</v>
      </c>
      <c r="F1355" s="113">
        <v>15</v>
      </c>
      <c r="G1355" s="113">
        <v>5113.51415</v>
      </c>
    </row>
    <row r="1356" spans="1:7" s="196" customFormat="1" outlineLevel="1" x14ac:dyDescent="0.25">
      <c r="A1356" s="120"/>
      <c r="B1356" s="128" t="s">
        <v>2742</v>
      </c>
      <c r="C1356" s="112">
        <v>2018</v>
      </c>
      <c r="D1356" s="119">
        <v>0.4</v>
      </c>
      <c r="E1356" s="113">
        <v>18</v>
      </c>
      <c r="F1356" s="113">
        <v>15</v>
      </c>
      <c r="G1356" s="113">
        <v>69.268529999999998</v>
      </c>
    </row>
    <row r="1357" spans="1:7" s="196" customFormat="1" outlineLevel="1" x14ac:dyDescent="0.25">
      <c r="A1357" s="120"/>
      <c r="B1357" s="128" t="s">
        <v>2743</v>
      </c>
      <c r="C1357" s="112">
        <v>2018</v>
      </c>
      <c r="D1357" s="119">
        <v>0.4</v>
      </c>
      <c r="E1357" s="113">
        <v>348</v>
      </c>
      <c r="F1357" s="113">
        <v>14</v>
      </c>
      <c r="G1357" s="113">
        <v>403.91746000000001</v>
      </c>
    </row>
    <row r="1358" spans="1:7" s="196" customFormat="1" outlineLevel="1" x14ac:dyDescent="0.25">
      <c r="A1358" s="120"/>
      <c r="B1358" s="128" t="s">
        <v>2744</v>
      </c>
      <c r="C1358" s="112">
        <v>2018</v>
      </c>
      <c r="D1358" s="119">
        <v>10</v>
      </c>
      <c r="E1358" s="113">
        <v>78</v>
      </c>
      <c r="F1358" s="113">
        <v>15</v>
      </c>
      <c r="G1358" s="113">
        <v>219.44571999999999</v>
      </c>
    </row>
    <row r="1359" spans="1:7" s="196" customFormat="1" outlineLevel="1" x14ac:dyDescent="0.25">
      <c r="A1359" s="120"/>
      <c r="B1359" s="128" t="s">
        <v>2745</v>
      </c>
      <c r="C1359" s="112">
        <v>2018</v>
      </c>
      <c r="D1359" s="119">
        <v>10</v>
      </c>
      <c r="E1359" s="113">
        <v>29</v>
      </c>
      <c r="F1359" s="113">
        <v>15</v>
      </c>
      <c r="G1359" s="113">
        <v>273.84528</v>
      </c>
    </row>
    <row r="1360" spans="1:7" s="196" customFormat="1" outlineLevel="1" x14ac:dyDescent="0.25">
      <c r="A1360" s="120"/>
      <c r="B1360" s="128" t="s">
        <v>2746</v>
      </c>
      <c r="C1360" s="112">
        <v>2018</v>
      </c>
      <c r="D1360" s="119">
        <v>0.4</v>
      </c>
      <c r="E1360" s="113">
        <v>29</v>
      </c>
      <c r="F1360" s="113">
        <v>15</v>
      </c>
      <c r="G1360" s="113">
        <v>122.86696000000001</v>
      </c>
    </row>
    <row r="1361" spans="1:7" s="196" customFormat="1" outlineLevel="1" x14ac:dyDescent="0.25">
      <c r="A1361" s="120"/>
      <c r="B1361" s="128" t="s">
        <v>2747</v>
      </c>
      <c r="C1361" s="112">
        <v>2018</v>
      </c>
      <c r="D1361" s="119">
        <v>10</v>
      </c>
      <c r="E1361" s="113">
        <v>230</v>
      </c>
      <c r="F1361" s="113">
        <v>15</v>
      </c>
      <c r="G1361" s="113">
        <v>643.80651</v>
      </c>
    </row>
    <row r="1362" spans="1:7" s="196" customFormat="1" outlineLevel="1" x14ac:dyDescent="0.25">
      <c r="A1362" s="120"/>
      <c r="B1362" s="128" t="s">
        <v>2748</v>
      </c>
      <c r="C1362" s="112">
        <v>2018</v>
      </c>
      <c r="D1362" s="119">
        <v>0.4</v>
      </c>
      <c r="E1362" s="113">
        <v>76</v>
      </c>
      <c r="F1362" s="113">
        <v>15</v>
      </c>
      <c r="G1362" s="113">
        <v>139.14402999999999</v>
      </c>
    </row>
    <row r="1363" spans="1:7" s="196" customFormat="1" outlineLevel="1" x14ac:dyDescent="0.25">
      <c r="A1363" s="120"/>
      <c r="B1363" s="128" t="s">
        <v>2749</v>
      </c>
      <c r="C1363" s="112">
        <v>2018</v>
      </c>
      <c r="D1363" s="119">
        <v>0.4</v>
      </c>
      <c r="E1363" s="113">
        <v>64</v>
      </c>
      <c r="F1363" s="113">
        <v>15</v>
      </c>
      <c r="G1363" s="113">
        <v>129.89579000000001</v>
      </c>
    </row>
    <row r="1364" spans="1:7" s="196" customFormat="1" outlineLevel="1" x14ac:dyDescent="0.25">
      <c r="A1364" s="120"/>
      <c r="B1364" s="128" t="s">
        <v>2750</v>
      </c>
      <c r="C1364" s="112">
        <v>2018</v>
      </c>
      <c r="D1364" s="119">
        <v>0.4</v>
      </c>
      <c r="E1364" s="113">
        <v>247</v>
      </c>
      <c r="F1364" s="113">
        <v>10</v>
      </c>
      <c r="G1364" s="113">
        <v>233.40621999999999</v>
      </c>
    </row>
    <row r="1365" spans="1:7" s="196" customFormat="1" outlineLevel="1" x14ac:dyDescent="0.25">
      <c r="A1365" s="120"/>
      <c r="B1365" s="128" t="s">
        <v>2751</v>
      </c>
      <c r="C1365" s="112">
        <v>2018</v>
      </c>
      <c r="D1365" s="119">
        <v>6</v>
      </c>
      <c r="E1365" s="113">
        <v>326</v>
      </c>
      <c r="F1365" s="113">
        <v>150</v>
      </c>
      <c r="G1365" s="113">
        <v>843.29359999999997</v>
      </c>
    </row>
    <row r="1366" spans="1:7" s="196" customFormat="1" outlineLevel="1" x14ac:dyDescent="0.25">
      <c r="A1366" s="120"/>
      <c r="B1366" s="128" t="s">
        <v>2752</v>
      </c>
      <c r="C1366" s="112">
        <v>2018</v>
      </c>
      <c r="D1366" s="119">
        <v>0.4</v>
      </c>
      <c r="E1366" s="113">
        <v>132</v>
      </c>
      <c r="F1366" s="113">
        <v>15</v>
      </c>
      <c r="G1366" s="113">
        <v>283.10245000000003</v>
      </c>
    </row>
    <row r="1367" spans="1:7" s="196" customFormat="1" outlineLevel="1" x14ac:dyDescent="0.25">
      <c r="A1367" s="120"/>
      <c r="B1367" s="128" t="s">
        <v>2753</v>
      </c>
      <c r="C1367" s="112">
        <v>2018</v>
      </c>
      <c r="D1367" s="119">
        <v>10</v>
      </c>
      <c r="E1367" s="113">
        <v>565</v>
      </c>
      <c r="F1367" s="113">
        <v>15</v>
      </c>
      <c r="G1367" s="113">
        <v>1078.04115</v>
      </c>
    </row>
    <row r="1368" spans="1:7" s="196" customFormat="1" outlineLevel="1" x14ac:dyDescent="0.25">
      <c r="A1368" s="120"/>
      <c r="B1368" s="128" t="s">
        <v>2754</v>
      </c>
      <c r="C1368" s="112">
        <v>2018</v>
      </c>
      <c r="D1368" s="119">
        <v>0.4</v>
      </c>
      <c r="E1368" s="113">
        <v>223</v>
      </c>
      <c r="F1368" s="113">
        <v>15</v>
      </c>
      <c r="G1368" s="113">
        <v>246.14057</v>
      </c>
    </row>
    <row r="1369" spans="1:7" s="196" customFormat="1" outlineLevel="1" x14ac:dyDescent="0.25">
      <c r="A1369" s="120"/>
      <c r="B1369" s="128" t="s">
        <v>2755</v>
      </c>
      <c r="C1369" s="112">
        <v>2018</v>
      </c>
      <c r="D1369" s="119">
        <v>0.4</v>
      </c>
      <c r="E1369" s="113">
        <v>241</v>
      </c>
      <c r="F1369" s="113">
        <v>15</v>
      </c>
      <c r="G1369" s="113">
        <v>297.54773999999998</v>
      </c>
    </row>
    <row r="1370" spans="1:7" s="196" customFormat="1" outlineLevel="1" x14ac:dyDescent="0.25">
      <c r="A1370" s="120"/>
      <c r="B1370" s="128" t="s">
        <v>2756</v>
      </c>
      <c r="C1370" s="112">
        <v>2018</v>
      </c>
      <c r="D1370" s="119">
        <v>6</v>
      </c>
      <c r="E1370" s="113">
        <v>439</v>
      </c>
      <c r="F1370" s="113">
        <v>15</v>
      </c>
      <c r="G1370" s="113">
        <v>633.25136999999995</v>
      </c>
    </row>
    <row r="1371" spans="1:7" s="196" customFormat="1" outlineLevel="1" x14ac:dyDescent="0.25">
      <c r="A1371" s="120"/>
      <c r="B1371" s="128" t="s">
        <v>2757</v>
      </c>
      <c r="C1371" s="112">
        <v>2018</v>
      </c>
      <c r="D1371" s="119">
        <v>0.4</v>
      </c>
      <c r="E1371" s="113">
        <v>295</v>
      </c>
      <c r="F1371" s="113">
        <v>15</v>
      </c>
      <c r="G1371" s="113">
        <v>440.06698</v>
      </c>
    </row>
    <row r="1372" spans="1:7" s="196" customFormat="1" outlineLevel="1" x14ac:dyDescent="0.25">
      <c r="A1372" s="120"/>
      <c r="B1372" s="128" t="s">
        <v>2758</v>
      </c>
      <c r="C1372" s="112">
        <v>2018</v>
      </c>
      <c r="D1372" s="119">
        <v>10</v>
      </c>
      <c r="E1372" s="113">
        <v>322</v>
      </c>
      <c r="F1372" s="113">
        <v>15</v>
      </c>
      <c r="G1372" s="113">
        <v>600.81766000000005</v>
      </c>
    </row>
    <row r="1373" spans="1:7" s="196" customFormat="1" outlineLevel="1" x14ac:dyDescent="0.25">
      <c r="A1373" s="120"/>
      <c r="B1373" s="128" t="s">
        <v>2759</v>
      </c>
      <c r="C1373" s="112">
        <v>2018</v>
      </c>
      <c r="D1373" s="119">
        <v>10</v>
      </c>
      <c r="E1373" s="113">
        <v>29</v>
      </c>
      <c r="F1373" s="113">
        <v>15</v>
      </c>
      <c r="G1373" s="113">
        <v>196.09964000000002</v>
      </c>
    </row>
    <row r="1374" spans="1:7" s="196" customFormat="1" outlineLevel="1" x14ac:dyDescent="0.25">
      <c r="A1374" s="120"/>
      <c r="B1374" s="128" t="s">
        <v>2760</v>
      </c>
      <c r="C1374" s="112">
        <v>2018</v>
      </c>
      <c r="D1374" s="119">
        <v>0.4</v>
      </c>
      <c r="E1374" s="113">
        <v>214</v>
      </c>
      <c r="F1374" s="113">
        <v>15</v>
      </c>
      <c r="G1374" s="113">
        <v>358.17859000000004</v>
      </c>
    </row>
    <row r="1375" spans="1:7" s="196" customFormat="1" outlineLevel="1" x14ac:dyDescent="0.25">
      <c r="A1375" s="120"/>
      <c r="B1375" s="128" t="s">
        <v>2761</v>
      </c>
      <c r="C1375" s="112">
        <v>2018</v>
      </c>
      <c r="D1375" s="119">
        <v>0.4</v>
      </c>
      <c r="E1375" s="113">
        <v>383</v>
      </c>
      <c r="F1375" s="113">
        <v>15</v>
      </c>
      <c r="G1375" s="113">
        <v>442.21613000000002</v>
      </c>
    </row>
    <row r="1376" spans="1:7" s="196" customFormat="1" outlineLevel="1" x14ac:dyDescent="0.25">
      <c r="A1376" s="120"/>
      <c r="B1376" s="128" t="s">
        <v>2762</v>
      </c>
      <c r="C1376" s="112">
        <v>2018</v>
      </c>
      <c r="D1376" s="119">
        <v>0.4</v>
      </c>
      <c r="E1376" s="113">
        <v>31</v>
      </c>
      <c r="F1376" s="113">
        <v>15</v>
      </c>
      <c r="G1376" s="113">
        <v>93.07508</v>
      </c>
    </row>
    <row r="1377" spans="1:7" s="196" customFormat="1" outlineLevel="1" x14ac:dyDescent="0.25">
      <c r="A1377" s="120"/>
      <c r="B1377" s="128" t="s">
        <v>2763</v>
      </c>
      <c r="C1377" s="112">
        <v>2018</v>
      </c>
      <c r="D1377" s="119">
        <v>10</v>
      </c>
      <c r="E1377" s="113">
        <v>185</v>
      </c>
      <c r="F1377" s="113">
        <v>15</v>
      </c>
      <c r="G1377" s="113">
        <v>456.70867000000004</v>
      </c>
    </row>
    <row r="1378" spans="1:7" s="196" customFormat="1" outlineLevel="1" x14ac:dyDescent="0.25">
      <c r="A1378" s="120"/>
      <c r="B1378" s="128" t="s">
        <v>2764</v>
      </c>
      <c r="C1378" s="112">
        <v>2018</v>
      </c>
      <c r="D1378" s="119">
        <v>10</v>
      </c>
      <c r="E1378" s="113">
        <v>613</v>
      </c>
      <c r="F1378" s="113">
        <v>15</v>
      </c>
      <c r="G1378" s="113">
        <v>402.62382000000002</v>
      </c>
    </row>
    <row r="1379" spans="1:7" s="196" customFormat="1" outlineLevel="1" x14ac:dyDescent="0.25">
      <c r="A1379" s="120"/>
      <c r="B1379" s="128" t="s">
        <v>2765</v>
      </c>
      <c r="C1379" s="112">
        <v>2018</v>
      </c>
      <c r="D1379" s="119">
        <v>0.4</v>
      </c>
      <c r="E1379" s="113">
        <v>25</v>
      </c>
      <c r="F1379" s="113">
        <v>15</v>
      </c>
      <c r="G1379" s="113">
        <v>26.134360000000001</v>
      </c>
    </row>
    <row r="1380" spans="1:7" s="196" customFormat="1" outlineLevel="1" x14ac:dyDescent="0.25">
      <c r="A1380" s="120"/>
      <c r="B1380" s="128" t="s">
        <v>2766</v>
      </c>
      <c r="C1380" s="112">
        <v>2018</v>
      </c>
      <c r="D1380" s="119">
        <v>10</v>
      </c>
      <c r="E1380" s="113">
        <v>599</v>
      </c>
      <c r="F1380" s="113">
        <v>15</v>
      </c>
      <c r="G1380" s="113">
        <v>1003.43386</v>
      </c>
    </row>
    <row r="1381" spans="1:7" s="196" customFormat="1" outlineLevel="1" x14ac:dyDescent="0.25">
      <c r="A1381" s="120"/>
      <c r="B1381" s="128" t="s">
        <v>2767</v>
      </c>
      <c r="C1381" s="112">
        <v>2018</v>
      </c>
      <c r="D1381" s="119">
        <v>0.4</v>
      </c>
      <c r="E1381" s="113">
        <v>1362</v>
      </c>
      <c r="F1381" s="113">
        <v>15</v>
      </c>
      <c r="G1381" s="113">
        <v>1126.3180500000003</v>
      </c>
    </row>
    <row r="1382" spans="1:7" s="196" customFormat="1" outlineLevel="1" x14ac:dyDescent="0.25">
      <c r="A1382" s="120"/>
      <c r="B1382" s="128" t="s">
        <v>2768</v>
      </c>
      <c r="C1382" s="112">
        <v>2018</v>
      </c>
      <c r="D1382" s="119">
        <v>0.4</v>
      </c>
      <c r="E1382" s="113">
        <v>529</v>
      </c>
      <c r="F1382" s="113">
        <v>15</v>
      </c>
      <c r="G1382" s="113">
        <v>653.80475000000001</v>
      </c>
    </row>
    <row r="1383" spans="1:7" s="196" customFormat="1" outlineLevel="1" x14ac:dyDescent="0.25">
      <c r="A1383" s="120"/>
      <c r="B1383" s="128" t="s">
        <v>2769</v>
      </c>
      <c r="C1383" s="112">
        <v>2018</v>
      </c>
      <c r="D1383" s="119">
        <v>10</v>
      </c>
      <c r="E1383" s="113">
        <v>678</v>
      </c>
      <c r="F1383" s="113">
        <v>1</v>
      </c>
      <c r="G1383" s="113">
        <v>1231.48804</v>
      </c>
    </row>
    <row r="1384" spans="1:7" s="196" customFormat="1" outlineLevel="1" x14ac:dyDescent="0.25">
      <c r="A1384" s="120"/>
      <c r="B1384" s="128" t="s">
        <v>2770</v>
      </c>
      <c r="C1384" s="112">
        <v>2018</v>
      </c>
      <c r="D1384" s="119">
        <v>0.4</v>
      </c>
      <c r="E1384" s="113">
        <v>255</v>
      </c>
      <c r="F1384" s="113">
        <v>15</v>
      </c>
      <c r="G1384" s="113">
        <v>170.53985999999998</v>
      </c>
    </row>
    <row r="1385" spans="1:7" s="196" customFormat="1" outlineLevel="1" x14ac:dyDescent="0.25">
      <c r="A1385" s="120"/>
      <c r="B1385" s="128" t="s">
        <v>2771</v>
      </c>
      <c r="C1385" s="112">
        <v>2018</v>
      </c>
      <c r="D1385" s="119">
        <v>0.4</v>
      </c>
      <c r="E1385" s="113">
        <v>184</v>
      </c>
      <c r="F1385" s="113">
        <v>15</v>
      </c>
      <c r="G1385" s="113">
        <v>226.42590999999999</v>
      </c>
    </row>
    <row r="1386" spans="1:7" s="196" customFormat="1" outlineLevel="1" x14ac:dyDescent="0.25">
      <c r="A1386" s="120"/>
      <c r="B1386" s="128" t="s">
        <v>2772</v>
      </c>
      <c r="C1386" s="112">
        <v>2018</v>
      </c>
      <c r="D1386" s="119">
        <v>0.4</v>
      </c>
      <c r="E1386" s="113">
        <v>31</v>
      </c>
      <c r="F1386" s="113">
        <v>15</v>
      </c>
      <c r="G1386" s="113">
        <v>94.260300000000001</v>
      </c>
    </row>
    <row r="1387" spans="1:7" s="196" customFormat="1" outlineLevel="1" x14ac:dyDescent="0.25">
      <c r="A1387" s="120"/>
      <c r="B1387" s="128" t="s">
        <v>2773</v>
      </c>
      <c r="C1387" s="112">
        <v>2018</v>
      </c>
      <c r="D1387" s="119">
        <v>0.4</v>
      </c>
      <c r="E1387" s="113">
        <v>15</v>
      </c>
      <c r="F1387" s="113">
        <v>15</v>
      </c>
      <c r="G1387" s="113">
        <v>41.710279999999997</v>
      </c>
    </row>
    <row r="1388" spans="1:7" s="196" customFormat="1" outlineLevel="1" x14ac:dyDescent="0.25">
      <c r="A1388" s="120"/>
      <c r="B1388" s="128" t="s">
        <v>2774</v>
      </c>
      <c r="C1388" s="112">
        <v>2018</v>
      </c>
      <c r="D1388" s="119">
        <v>0.4</v>
      </c>
      <c r="E1388" s="113">
        <v>637</v>
      </c>
      <c r="F1388" s="113">
        <v>15</v>
      </c>
      <c r="G1388" s="113">
        <v>797.38644999999997</v>
      </c>
    </row>
    <row r="1389" spans="1:7" s="196" customFormat="1" outlineLevel="1" x14ac:dyDescent="0.25">
      <c r="A1389" s="120"/>
      <c r="B1389" s="128" t="s">
        <v>2775</v>
      </c>
      <c r="C1389" s="112">
        <v>2018</v>
      </c>
      <c r="D1389" s="119">
        <v>0.4</v>
      </c>
      <c r="E1389" s="113">
        <v>195</v>
      </c>
      <c r="F1389" s="113">
        <v>15</v>
      </c>
      <c r="G1389" s="113">
        <v>280.60227000000003</v>
      </c>
    </row>
    <row r="1390" spans="1:7" s="196" customFormat="1" outlineLevel="1" x14ac:dyDescent="0.25">
      <c r="A1390" s="120"/>
      <c r="B1390" s="128" t="s">
        <v>2776</v>
      </c>
      <c r="C1390" s="112">
        <v>2018</v>
      </c>
      <c r="D1390" s="119">
        <v>0.4</v>
      </c>
      <c r="E1390" s="113">
        <v>121</v>
      </c>
      <c r="F1390" s="113">
        <v>15</v>
      </c>
      <c r="G1390" s="113">
        <v>220.10777999999999</v>
      </c>
    </row>
    <row r="1391" spans="1:7" s="196" customFormat="1" outlineLevel="1" x14ac:dyDescent="0.25">
      <c r="A1391" s="120"/>
      <c r="B1391" s="128" t="s">
        <v>2777</v>
      </c>
      <c r="C1391" s="112">
        <v>2018</v>
      </c>
      <c r="D1391" s="119">
        <v>0.4</v>
      </c>
      <c r="E1391" s="113">
        <v>263</v>
      </c>
      <c r="F1391" s="113">
        <v>15</v>
      </c>
      <c r="G1391" s="113">
        <v>360.37973999999997</v>
      </c>
    </row>
    <row r="1392" spans="1:7" s="196" customFormat="1" outlineLevel="1" x14ac:dyDescent="0.25">
      <c r="A1392" s="120"/>
      <c r="B1392" s="128" t="s">
        <v>2778</v>
      </c>
      <c r="C1392" s="112">
        <v>2018</v>
      </c>
      <c r="D1392" s="119">
        <v>0.4</v>
      </c>
      <c r="E1392" s="113">
        <v>197</v>
      </c>
      <c r="F1392" s="113">
        <v>15</v>
      </c>
      <c r="G1392" s="113">
        <v>374.37759999999997</v>
      </c>
    </row>
    <row r="1393" spans="1:7" s="196" customFormat="1" outlineLevel="1" x14ac:dyDescent="0.25">
      <c r="A1393" s="120"/>
      <c r="B1393" s="128" t="s">
        <v>2779</v>
      </c>
      <c r="C1393" s="112">
        <v>2018</v>
      </c>
      <c r="D1393" s="119">
        <v>0.4</v>
      </c>
      <c r="E1393" s="113">
        <v>58</v>
      </c>
      <c r="F1393" s="113">
        <v>15</v>
      </c>
      <c r="G1393" s="113">
        <v>86.16561999999999</v>
      </c>
    </row>
    <row r="1394" spans="1:7" s="196" customFormat="1" outlineLevel="1" x14ac:dyDescent="0.25">
      <c r="A1394" s="120"/>
      <c r="B1394" s="128" t="s">
        <v>2780</v>
      </c>
      <c r="C1394" s="112">
        <v>2018</v>
      </c>
      <c r="D1394" s="119">
        <v>0.4</v>
      </c>
      <c r="E1394" s="113">
        <v>141</v>
      </c>
      <c r="F1394" s="113">
        <v>15</v>
      </c>
      <c r="G1394" s="113">
        <v>129.47879</v>
      </c>
    </row>
    <row r="1395" spans="1:7" s="196" customFormat="1" outlineLevel="1" x14ac:dyDescent="0.25">
      <c r="A1395" s="120"/>
      <c r="B1395" s="128" t="s">
        <v>2781</v>
      </c>
      <c r="C1395" s="112">
        <v>2018</v>
      </c>
      <c r="D1395" s="119">
        <v>0.4</v>
      </c>
      <c r="E1395" s="113">
        <v>45</v>
      </c>
      <c r="F1395" s="113">
        <v>15</v>
      </c>
      <c r="G1395" s="113">
        <v>93.980050000000006</v>
      </c>
    </row>
    <row r="1396" spans="1:7" s="196" customFormat="1" outlineLevel="1" x14ac:dyDescent="0.25">
      <c r="A1396" s="120"/>
      <c r="B1396" s="128" t="s">
        <v>2782</v>
      </c>
      <c r="C1396" s="112">
        <v>2018</v>
      </c>
      <c r="D1396" s="119">
        <v>10</v>
      </c>
      <c r="E1396" s="113">
        <v>10</v>
      </c>
      <c r="F1396" s="113">
        <v>15</v>
      </c>
      <c r="G1396" s="113">
        <v>208.33642</v>
      </c>
    </row>
    <row r="1397" spans="1:7" s="196" customFormat="1" outlineLevel="1" x14ac:dyDescent="0.25">
      <c r="A1397" s="120"/>
      <c r="B1397" s="128" t="s">
        <v>2783</v>
      </c>
      <c r="C1397" s="112">
        <v>2018</v>
      </c>
      <c r="D1397" s="119">
        <v>0.4</v>
      </c>
      <c r="E1397" s="113">
        <v>136</v>
      </c>
      <c r="F1397" s="113">
        <v>15</v>
      </c>
      <c r="G1397" s="113">
        <v>33.159750000000003</v>
      </c>
    </row>
    <row r="1398" spans="1:7" s="196" customFormat="1" outlineLevel="1" x14ac:dyDescent="0.25">
      <c r="A1398" s="120"/>
      <c r="B1398" s="128" t="s">
        <v>2784</v>
      </c>
      <c r="C1398" s="112">
        <v>2018</v>
      </c>
      <c r="D1398" s="119">
        <v>0.4</v>
      </c>
      <c r="E1398" s="113">
        <v>33</v>
      </c>
      <c r="F1398" s="113">
        <v>15</v>
      </c>
      <c r="G1398" s="113">
        <v>124.35616999999999</v>
      </c>
    </row>
    <row r="1399" spans="1:7" s="196" customFormat="1" outlineLevel="1" x14ac:dyDescent="0.25">
      <c r="A1399" s="120"/>
      <c r="B1399" s="128" t="s">
        <v>2785</v>
      </c>
      <c r="C1399" s="112">
        <v>2018</v>
      </c>
      <c r="D1399" s="119">
        <v>0.4</v>
      </c>
      <c r="E1399" s="113">
        <v>42</v>
      </c>
      <c r="F1399" s="113">
        <v>15</v>
      </c>
      <c r="G1399" s="113">
        <v>37.616669999999999</v>
      </c>
    </row>
    <row r="1400" spans="1:7" s="196" customFormat="1" outlineLevel="1" x14ac:dyDescent="0.25">
      <c r="A1400" s="120"/>
      <c r="B1400" s="128" t="s">
        <v>2786</v>
      </c>
      <c r="C1400" s="112">
        <v>2018</v>
      </c>
      <c r="D1400" s="119">
        <v>0.4</v>
      </c>
      <c r="E1400" s="113">
        <v>102</v>
      </c>
      <c r="F1400" s="113">
        <v>15</v>
      </c>
      <c r="G1400" s="113">
        <v>160.17876999999999</v>
      </c>
    </row>
    <row r="1401" spans="1:7" s="196" customFormat="1" outlineLevel="1" x14ac:dyDescent="0.25">
      <c r="A1401" s="120"/>
      <c r="B1401" s="128" t="s">
        <v>2787</v>
      </c>
      <c r="C1401" s="112">
        <v>2018</v>
      </c>
      <c r="D1401" s="119">
        <v>0.4</v>
      </c>
      <c r="E1401" s="113">
        <v>23</v>
      </c>
      <c r="F1401" s="113">
        <v>15</v>
      </c>
      <c r="G1401" s="113">
        <v>112.90921</v>
      </c>
    </row>
    <row r="1402" spans="1:7" s="196" customFormat="1" outlineLevel="1" x14ac:dyDescent="0.25">
      <c r="A1402" s="120"/>
      <c r="B1402" s="128" t="s">
        <v>2788</v>
      </c>
      <c r="C1402" s="112">
        <v>2018</v>
      </c>
      <c r="D1402" s="119">
        <v>10</v>
      </c>
      <c r="E1402" s="113">
        <v>5712</v>
      </c>
      <c r="F1402" s="113">
        <v>15</v>
      </c>
      <c r="G1402" s="113">
        <v>5117.8164900000002</v>
      </c>
    </row>
    <row r="1403" spans="1:7" s="196" customFormat="1" outlineLevel="1" x14ac:dyDescent="0.25">
      <c r="A1403" s="120"/>
      <c r="B1403" s="128" t="s">
        <v>2789</v>
      </c>
      <c r="C1403" s="112">
        <v>2018</v>
      </c>
      <c r="D1403" s="119">
        <v>10</v>
      </c>
      <c r="E1403" s="113">
        <v>1438</v>
      </c>
      <c r="F1403" s="113">
        <v>3</v>
      </c>
      <c r="G1403" s="113">
        <v>3075.6382999999996</v>
      </c>
    </row>
    <row r="1404" spans="1:7" s="196" customFormat="1" outlineLevel="1" x14ac:dyDescent="0.25">
      <c r="A1404" s="120"/>
      <c r="B1404" s="128" t="s">
        <v>2790</v>
      </c>
      <c r="C1404" s="112">
        <v>2018</v>
      </c>
      <c r="D1404" s="119">
        <v>10</v>
      </c>
      <c r="E1404" s="113">
        <v>4836</v>
      </c>
      <c r="F1404" s="113">
        <v>3</v>
      </c>
      <c r="G1404" s="113">
        <v>8175.2510300000004</v>
      </c>
    </row>
    <row r="1405" spans="1:7" s="196" customFormat="1" outlineLevel="1" x14ac:dyDescent="0.25">
      <c r="A1405" s="120"/>
      <c r="B1405" s="128" t="s">
        <v>2791</v>
      </c>
      <c r="C1405" s="112">
        <v>2018</v>
      </c>
      <c r="D1405" s="119">
        <v>0.4</v>
      </c>
      <c r="E1405" s="113">
        <v>24</v>
      </c>
      <c r="F1405" s="113">
        <v>3</v>
      </c>
      <c r="G1405" s="113">
        <v>175.97854999999998</v>
      </c>
    </row>
    <row r="1406" spans="1:7" s="196" customFormat="1" outlineLevel="1" x14ac:dyDescent="0.25">
      <c r="A1406" s="120"/>
      <c r="B1406" s="128" t="s">
        <v>2792</v>
      </c>
      <c r="C1406" s="112">
        <v>2018</v>
      </c>
      <c r="D1406" s="119">
        <v>10</v>
      </c>
      <c r="E1406" s="113">
        <v>101</v>
      </c>
      <c r="F1406" s="113">
        <v>12</v>
      </c>
      <c r="G1406" s="113">
        <v>176.82955999999999</v>
      </c>
    </row>
    <row r="1407" spans="1:7" s="196" customFormat="1" outlineLevel="1" x14ac:dyDescent="0.25">
      <c r="A1407" s="120"/>
      <c r="B1407" s="128" t="s">
        <v>2793</v>
      </c>
      <c r="C1407" s="112">
        <v>2018</v>
      </c>
      <c r="D1407" s="119">
        <v>0.4</v>
      </c>
      <c r="E1407" s="113">
        <v>279</v>
      </c>
      <c r="F1407" s="113">
        <v>12</v>
      </c>
      <c r="G1407" s="113">
        <v>469.05365999999998</v>
      </c>
    </row>
    <row r="1408" spans="1:7" s="196" customFormat="1" outlineLevel="1" x14ac:dyDescent="0.25">
      <c r="A1408" s="120"/>
      <c r="B1408" s="128" t="s">
        <v>2794</v>
      </c>
      <c r="C1408" s="112">
        <v>2018</v>
      </c>
      <c r="D1408" s="119">
        <v>6</v>
      </c>
      <c r="E1408" s="113">
        <v>603</v>
      </c>
      <c r="F1408" s="113">
        <v>15</v>
      </c>
      <c r="G1408" s="113">
        <v>935.5438200000001</v>
      </c>
    </row>
    <row r="1409" spans="1:7" s="196" customFormat="1" outlineLevel="1" x14ac:dyDescent="0.25">
      <c r="A1409" s="120"/>
      <c r="B1409" s="128" t="s">
        <v>2795</v>
      </c>
      <c r="C1409" s="112">
        <v>2018</v>
      </c>
      <c r="D1409" s="119">
        <v>10</v>
      </c>
      <c r="E1409" s="113">
        <v>4202</v>
      </c>
      <c r="F1409" s="113">
        <v>15</v>
      </c>
      <c r="G1409" s="113">
        <v>4397.23092</v>
      </c>
    </row>
    <row r="1410" spans="1:7" s="196" customFormat="1" outlineLevel="1" x14ac:dyDescent="0.25">
      <c r="A1410" s="120"/>
      <c r="B1410" s="128" t="s">
        <v>2796</v>
      </c>
      <c r="C1410" s="112">
        <v>2018</v>
      </c>
      <c r="D1410" s="119">
        <v>10</v>
      </c>
      <c r="E1410" s="113">
        <v>16</v>
      </c>
      <c r="F1410" s="113">
        <v>80</v>
      </c>
      <c r="G1410" s="113">
        <v>164.20534000000001</v>
      </c>
    </row>
    <row r="1411" spans="1:7" s="196" customFormat="1" outlineLevel="1" x14ac:dyDescent="0.25">
      <c r="A1411" s="120"/>
      <c r="B1411" s="128" t="s">
        <v>2797</v>
      </c>
      <c r="C1411" s="112">
        <v>2018</v>
      </c>
      <c r="D1411" s="119">
        <v>0.4</v>
      </c>
      <c r="E1411" s="113">
        <v>16</v>
      </c>
      <c r="F1411" s="113">
        <v>80</v>
      </c>
      <c r="G1411" s="113">
        <v>86.32038</v>
      </c>
    </row>
    <row r="1412" spans="1:7" s="196" customFormat="1" outlineLevel="1" x14ac:dyDescent="0.25">
      <c r="A1412" s="120"/>
      <c r="B1412" s="128" t="s">
        <v>2798</v>
      </c>
      <c r="C1412" s="112">
        <v>2018</v>
      </c>
      <c r="D1412" s="119">
        <v>0.4</v>
      </c>
      <c r="E1412" s="113">
        <v>2231</v>
      </c>
      <c r="F1412" s="113">
        <v>15</v>
      </c>
      <c r="G1412" s="113">
        <v>1073.70398</v>
      </c>
    </row>
    <row r="1413" spans="1:7" s="196" customFormat="1" outlineLevel="1" x14ac:dyDescent="0.25">
      <c r="A1413" s="120"/>
      <c r="B1413" s="128" t="s">
        <v>2799</v>
      </c>
      <c r="C1413" s="112">
        <v>2018</v>
      </c>
      <c r="D1413" s="119">
        <v>10</v>
      </c>
      <c r="E1413" s="113">
        <v>5096</v>
      </c>
      <c r="F1413" s="113">
        <v>3</v>
      </c>
      <c r="G1413" s="113">
        <v>4675.3811699999997</v>
      </c>
    </row>
    <row r="1414" spans="1:7" s="196" customFormat="1" outlineLevel="1" x14ac:dyDescent="0.25">
      <c r="A1414" s="120"/>
      <c r="B1414" s="128" t="s">
        <v>2800</v>
      </c>
      <c r="C1414" s="112">
        <v>2018</v>
      </c>
      <c r="D1414" s="119">
        <v>10</v>
      </c>
      <c r="E1414" s="113">
        <v>20</v>
      </c>
      <c r="F1414" s="113">
        <v>15</v>
      </c>
      <c r="G1414" s="113">
        <v>80.399119999999996</v>
      </c>
    </row>
    <row r="1415" spans="1:7" s="196" customFormat="1" outlineLevel="1" x14ac:dyDescent="0.25">
      <c r="A1415" s="120"/>
      <c r="B1415" s="128" t="s">
        <v>2801</v>
      </c>
      <c r="C1415" s="112">
        <v>2018</v>
      </c>
      <c r="D1415" s="119">
        <v>0.4</v>
      </c>
      <c r="E1415" s="113">
        <v>40</v>
      </c>
      <c r="F1415" s="113">
        <v>15</v>
      </c>
      <c r="G1415" s="113">
        <v>156.43951000000001</v>
      </c>
    </row>
    <row r="1416" spans="1:7" s="196" customFormat="1" outlineLevel="1" x14ac:dyDescent="0.25">
      <c r="A1416" s="120"/>
      <c r="B1416" s="128" t="s">
        <v>2802</v>
      </c>
      <c r="C1416" s="112">
        <v>2018</v>
      </c>
      <c r="D1416" s="119">
        <v>0.4</v>
      </c>
      <c r="E1416" s="113">
        <v>123</v>
      </c>
      <c r="F1416" s="113">
        <v>15</v>
      </c>
      <c r="G1416" s="113">
        <v>215.63225</v>
      </c>
    </row>
    <row r="1417" spans="1:7" s="196" customFormat="1" outlineLevel="1" x14ac:dyDescent="0.25">
      <c r="A1417" s="120"/>
      <c r="B1417" s="128" t="s">
        <v>2803</v>
      </c>
      <c r="C1417" s="112">
        <v>2018</v>
      </c>
      <c r="D1417" s="119">
        <v>10</v>
      </c>
      <c r="E1417" s="113">
        <v>280</v>
      </c>
      <c r="F1417" s="113">
        <v>15</v>
      </c>
      <c r="G1417" s="113">
        <v>475.12768</v>
      </c>
    </row>
    <row r="1418" spans="1:7" s="196" customFormat="1" outlineLevel="1" x14ac:dyDescent="0.25">
      <c r="A1418" s="120"/>
      <c r="B1418" s="128" t="s">
        <v>2804</v>
      </c>
      <c r="C1418" s="112">
        <v>2018</v>
      </c>
      <c r="D1418" s="119">
        <v>0.4</v>
      </c>
      <c r="E1418" s="113">
        <v>185</v>
      </c>
      <c r="F1418" s="113">
        <v>15</v>
      </c>
      <c r="G1418" s="113">
        <v>411.52918</v>
      </c>
    </row>
    <row r="1419" spans="1:7" s="196" customFormat="1" outlineLevel="1" x14ac:dyDescent="0.25">
      <c r="A1419" s="120"/>
      <c r="B1419" s="128" t="s">
        <v>2805</v>
      </c>
      <c r="C1419" s="112">
        <v>2018</v>
      </c>
      <c r="D1419" s="119">
        <v>0.4</v>
      </c>
      <c r="E1419" s="113">
        <v>185</v>
      </c>
      <c r="F1419" s="113">
        <v>15</v>
      </c>
      <c r="G1419" s="113">
        <v>242.84440000000001</v>
      </c>
    </row>
    <row r="1420" spans="1:7" s="196" customFormat="1" outlineLevel="1" x14ac:dyDescent="0.25">
      <c r="A1420" s="120"/>
      <c r="B1420" s="128" t="s">
        <v>2806</v>
      </c>
      <c r="C1420" s="112">
        <v>2018</v>
      </c>
      <c r="D1420" s="119">
        <v>0.4</v>
      </c>
      <c r="E1420" s="113">
        <v>41</v>
      </c>
      <c r="F1420" s="113">
        <v>15</v>
      </c>
      <c r="G1420" s="113">
        <v>54.842190000000002</v>
      </c>
    </row>
    <row r="1421" spans="1:7" s="196" customFormat="1" outlineLevel="1" x14ac:dyDescent="0.25">
      <c r="A1421" s="120"/>
      <c r="B1421" s="128" t="s">
        <v>2807</v>
      </c>
      <c r="C1421" s="112">
        <v>2018</v>
      </c>
      <c r="D1421" s="119">
        <v>0.4</v>
      </c>
      <c r="E1421" s="113">
        <v>32</v>
      </c>
      <c r="F1421" s="113">
        <v>15</v>
      </c>
      <c r="G1421" s="113">
        <v>95.994929999999997</v>
      </c>
    </row>
    <row r="1422" spans="1:7" s="196" customFormat="1" outlineLevel="1" x14ac:dyDescent="0.25">
      <c r="A1422" s="120"/>
      <c r="B1422" s="128" t="s">
        <v>2808</v>
      </c>
      <c r="C1422" s="112">
        <v>2018</v>
      </c>
      <c r="D1422" s="119">
        <v>0.4</v>
      </c>
      <c r="E1422" s="113">
        <v>300</v>
      </c>
      <c r="F1422" s="113">
        <v>15</v>
      </c>
      <c r="G1422" s="113">
        <v>408.96534000000003</v>
      </c>
    </row>
    <row r="1423" spans="1:7" s="196" customFormat="1" outlineLevel="1" x14ac:dyDescent="0.25">
      <c r="A1423" s="120"/>
      <c r="B1423" s="128" t="s">
        <v>2809</v>
      </c>
      <c r="C1423" s="112">
        <v>2018</v>
      </c>
      <c r="D1423" s="119">
        <v>10</v>
      </c>
      <c r="E1423" s="113">
        <v>363</v>
      </c>
      <c r="F1423" s="113">
        <v>15</v>
      </c>
      <c r="G1423" s="113">
        <v>683.43808000000001</v>
      </c>
    </row>
    <row r="1424" spans="1:7" s="196" customFormat="1" outlineLevel="1" x14ac:dyDescent="0.25">
      <c r="A1424" s="120"/>
      <c r="B1424" s="128" t="s">
        <v>2810</v>
      </c>
      <c r="C1424" s="112">
        <v>2018</v>
      </c>
      <c r="D1424" s="119">
        <v>0.4</v>
      </c>
      <c r="E1424" s="113">
        <v>101</v>
      </c>
      <c r="F1424" s="113">
        <v>15</v>
      </c>
      <c r="G1424" s="113">
        <v>129.42198999999999</v>
      </c>
    </row>
    <row r="1425" spans="1:7" s="196" customFormat="1" outlineLevel="1" x14ac:dyDescent="0.25">
      <c r="A1425" s="120"/>
      <c r="B1425" s="128" t="s">
        <v>2811</v>
      </c>
      <c r="C1425" s="112">
        <v>2018</v>
      </c>
      <c r="D1425" s="119">
        <v>0.4</v>
      </c>
      <c r="E1425" s="113">
        <v>350</v>
      </c>
      <c r="F1425" s="113">
        <v>15</v>
      </c>
      <c r="G1425" s="113">
        <v>529.36039000000005</v>
      </c>
    </row>
    <row r="1426" spans="1:7" s="196" customFormat="1" outlineLevel="1" x14ac:dyDescent="0.25">
      <c r="A1426" s="120"/>
      <c r="B1426" s="128" t="s">
        <v>2812</v>
      </c>
      <c r="C1426" s="112">
        <v>2018</v>
      </c>
      <c r="D1426" s="119">
        <v>0.4</v>
      </c>
      <c r="E1426" s="113">
        <v>242</v>
      </c>
      <c r="F1426" s="113">
        <v>15</v>
      </c>
      <c r="G1426" s="113">
        <v>307.30015000000003</v>
      </c>
    </row>
    <row r="1427" spans="1:7" s="196" customFormat="1" outlineLevel="1" x14ac:dyDescent="0.25">
      <c r="A1427" s="120"/>
      <c r="B1427" s="128" t="s">
        <v>2813</v>
      </c>
      <c r="C1427" s="112">
        <v>2018</v>
      </c>
      <c r="D1427" s="119">
        <v>0.4</v>
      </c>
      <c r="E1427" s="113">
        <v>558</v>
      </c>
      <c r="F1427" s="113">
        <v>15</v>
      </c>
      <c r="G1427" s="113">
        <v>595.44596999999999</v>
      </c>
    </row>
    <row r="1428" spans="1:7" s="196" customFormat="1" outlineLevel="1" x14ac:dyDescent="0.25">
      <c r="A1428" s="120"/>
      <c r="B1428" s="128" t="s">
        <v>2814</v>
      </c>
      <c r="C1428" s="112">
        <v>2018</v>
      </c>
      <c r="D1428" s="119">
        <v>6</v>
      </c>
      <c r="E1428" s="113">
        <v>609</v>
      </c>
      <c r="F1428" s="113">
        <v>15</v>
      </c>
      <c r="G1428" s="113">
        <v>1038.12772</v>
      </c>
    </row>
    <row r="1429" spans="1:7" s="196" customFormat="1" outlineLevel="1" x14ac:dyDescent="0.25">
      <c r="A1429" s="120"/>
      <c r="B1429" s="128" t="s">
        <v>2815</v>
      </c>
      <c r="C1429" s="112">
        <v>2018</v>
      </c>
      <c r="D1429" s="119">
        <v>10</v>
      </c>
      <c r="E1429" s="113">
        <v>21</v>
      </c>
      <c r="F1429" s="113">
        <v>15</v>
      </c>
      <c r="G1429" s="113">
        <v>147.90880999999999</v>
      </c>
    </row>
    <row r="1430" spans="1:7" s="196" customFormat="1" outlineLevel="1" x14ac:dyDescent="0.25">
      <c r="A1430" s="120"/>
      <c r="B1430" s="128" t="s">
        <v>2816</v>
      </c>
      <c r="C1430" s="112">
        <v>2018</v>
      </c>
      <c r="D1430" s="119">
        <v>0.4</v>
      </c>
      <c r="E1430" s="113">
        <v>30</v>
      </c>
      <c r="F1430" s="113">
        <v>15</v>
      </c>
      <c r="G1430" s="113">
        <v>115.154</v>
      </c>
    </row>
    <row r="1431" spans="1:7" s="196" customFormat="1" outlineLevel="1" x14ac:dyDescent="0.25">
      <c r="A1431" s="120"/>
      <c r="B1431" s="128" t="s">
        <v>2817</v>
      </c>
      <c r="C1431" s="112">
        <v>2018</v>
      </c>
      <c r="D1431" s="119">
        <v>10</v>
      </c>
      <c r="E1431" s="113">
        <v>323</v>
      </c>
      <c r="F1431" s="113">
        <v>15</v>
      </c>
      <c r="G1431" s="113">
        <v>666.15665999999999</v>
      </c>
    </row>
    <row r="1432" spans="1:7" s="196" customFormat="1" outlineLevel="1" x14ac:dyDescent="0.25">
      <c r="A1432" s="120"/>
      <c r="B1432" s="128" t="s">
        <v>2818</v>
      </c>
      <c r="C1432" s="112">
        <v>2018</v>
      </c>
      <c r="D1432" s="119">
        <v>0.4</v>
      </c>
      <c r="E1432" s="113">
        <v>429</v>
      </c>
      <c r="F1432" s="113">
        <v>10</v>
      </c>
      <c r="G1432" s="113">
        <v>607.55781000000002</v>
      </c>
    </row>
    <row r="1433" spans="1:7" s="196" customFormat="1" outlineLevel="1" x14ac:dyDescent="0.25">
      <c r="A1433" s="120"/>
      <c r="B1433" s="128" t="s">
        <v>2819</v>
      </c>
      <c r="C1433" s="112">
        <v>2018</v>
      </c>
      <c r="D1433" s="119">
        <v>10</v>
      </c>
      <c r="E1433" s="113">
        <v>170</v>
      </c>
      <c r="F1433" s="113">
        <v>15</v>
      </c>
      <c r="G1433" s="113">
        <v>340.97561000000002</v>
      </c>
    </row>
    <row r="1434" spans="1:7" s="196" customFormat="1" outlineLevel="1" x14ac:dyDescent="0.25">
      <c r="A1434" s="120"/>
      <c r="B1434" s="128" t="s">
        <v>2820</v>
      </c>
      <c r="C1434" s="112">
        <v>2018</v>
      </c>
      <c r="D1434" s="119">
        <v>0.4</v>
      </c>
      <c r="E1434" s="113">
        <v>75</v>
      </c>
      <c r="F1434" s="113">
        <v>15</v>
      </c>
      <c r="G1434" s="113">
        <v>91.279459999999986</v>
      </c>
    </row>
    <row r="1435" spans="1:7" s="196" customFormat="1" outlineLevel="1" x14ac:dyDescent="0.25">
      <c r="A1435" s="120"/>
      <c r="B1435" s="128" t="s">
        <v>2821</v>
      </c>
      <c r="C1435" s="112">
        <v>2018</v>
      </c>
      <c r="D1435" s="119">
        <v>0.4</v>
      </c>
      <c r="E1435" s="113">
        <v>59</v>
      </c>
      <c r="F1435" s="113">
        <v>15</v>
      </c>
      <c r="G1435" s="113">
        <v>113.70691000000001</v>
      </c>
    </row>
    <row r="1436" spans="1:7" s="196" customFormat="1" outlineLevel="1" x14ac:dyDescent="0.25">
      <c r="A1436" s="120"/>
      <c r="B1436" s="128" t="s">
        <v>2822</v>
      </c>
      <c r="C1436" s="112">
        <v>2018</v>
      </c>
      <c r="D1436" s="119">
        <v>0.4</v>
      </c>
      <c r="E1436" s="113">
        <v>28</v>
      </c>
      <c r="F1436" s="113">
        <v>0.25</v>
      </c>
      <c r="G1436" s="113">
        <v>65.049989999999994</v>
      </c>
    </row>
    <row r="1437" spans="1:7" s="196" customFormat="1" outlineLevel="1" x14ac:dyDescent="0.25">
      <c r="A1437" s="120"/>
      <c r="B1437" s="128" t="s">
        <v>2823</v>
      </c>
      <c r="C1437" s="112">
        <v>2018</v>
      </c>
      <c r="D1437" s="119">
        <v>0.4</v>
      </c>
      <c r="E1437" s="113">
        <v>122</v>
      </c>
      <c r="F1437" s="113">
        <v>10</v>
      </c>
      <c r="G1437" s="113">
        <v>256.85614000000004</v>
      </c>
    </row>
    <row r="1438" spans="1:7" s="196" customFormat="1" outlineLevel="1" x14ac:dyDescent="0.25">
      <c r="A1438" s="120"/>
      <c r="B1438" s="128" t="s">
        <v>2824</v>
      </c>
      <c r="C1438" s="112">
        <v>2018</v>
      </c>
      <c r="D1438" s="119">
        <v>10</v>
      </c>
      <c r="E1438" s="113">
        <v>3845</v>
      </c>
      <c r="F1438" s="113">
        <v>15</v>
      </c>
      <c r="G1438" s="113">
        <v>5044.1510099999996</v>
      </c>
    </row>
    <row r="1439" spans="1:7" s="196" customFormat="1" outlineLevel="1" x14ac:dyDescent="0.25">
      <c r="A1439" s="120"/>
      <c r="B1439" s="128" t="s">
        <v>2825</v>
      </c>
      <c r="C1439" s="112">
        <v>2018</v>
      </c>
      <c r="D1439" s="119">
        <v>0.4</v>
      </c>
      <c r="E1439" s="113">
        <v>77</v>
      </c>
      <c r="F1439" s="113">
        <v>8</v>
      </c>
      <c r="G1439" s="113">
        <v>179.8964</v>
      </c>
    </row>
    <row r="1440" spans="1:7" s="196" customFormat="1" outlineLevel="1" x14ac:dyDescent="0.25">
      <c r="A1440" s="120"/>
      <c r="B1440" s="128" t="s">
        <v>2826</v>
      </c>
      <c r="C1440" s="112">
        <v>2018</v>
      </c>
      <c r="D1440" s="119">
        <v>0.4</v>
      </c>
      <c r="E1440" s="113">
        <v>293</v>
      </c>
      <c r="F1440" s="113">
        <v>15</v>
      </c>
      <c r="G1440" s="113">
        <v>656.69349</v>
      </c>
    </row>
    <row r="1441" spans="1:7" s="196" customFormat="1" outlineLevel="1" x14ac:dyDescent="0.25">
      <c r="A1441" s="120"/>
      <c r="B1441" s="128" t="s">
        <v>2827</v>
      </c>
      <c r="C1441" s="112">
        <v>2018</v>
      </c>
      <c r="D1441" s="119">
        <v>10</v>
      </c>
      <c r="E1441" s="113">
        <v>1915</v>
      </c>
      <c r="F1441" s="113">
        <v>6</v>
      </c>
      <c r="G1441" s="113">
        <v>1517.8448799999999</v>
      </c>
    </row>
    <row r="1442" spans="1:7" s="196" customFormat="1" outlineLevel="1" x14ac:dyDescent="0.25">
      <c r="A1442" s="120"/>
      <c r="B1442" s="128" t="s">
        <v>2828</v>
      </c>
      <c r="C1442" s="112">
        <v>2018</v>
      </c>
      <c r="D1442" s="119">
        <v>10</v>
      </c>
      <c r="E1442" s="113">
        <v>1225</v>
      </c>
      <c r="F1442" s="113">
        <v>3</v>
      </c>
      <c r="G1442" s="113">
        <v>1124.9793200000001</v>
      </c>
    </row>
    <row r="1443" spans="1:7" s="196" customFormat="1" outlineLevel="1" x14ac:dyDescent="0.25">
      <c r="A1443" s="120"/>
      <c r="B1443" s="128" t="s">
        <v>2829</v>
      </c>
      <c r="C1443" s="112">
        <v>2018</v>
      </c>
      <c r="D1443" s="119">
        <v>0.4</v>
      </c>
      <c r="E1443" s="113">
        <v>54</v>
      </c>
      <c r="F1443" s="113">
        <v>15</v>
      </c>
      <c r="G1443" s="113">
        <v>134.03845999999999</v>
      </c>
    </row>
    <row r="1444" spans="1:7" s="196" customFormat="1" outlineLevel="1" x14ac:dyDescent="0.25">
      <c r="A1444" s="120"/>
      <c r="B1444" s="128" t="s">
        <v>2830</v>
      </c>
      <c r="C1444" s="112">
        <v>2018</v>
      </c>
      <c r="D1444" s="119">
        <v>0.4</v>
      </c>
      <c r="E1444" s="113">
        <v>119</v>
      </c>
      <c r="F1444" s="113">
        <v>12</v>
      </c>
      <c r="G1444" s="113">
        <v>150.97084000000001</v>
      </c>
    </row>
    <row r="1445" spans="1:7" s="196" customFormat="1" outlineLevel="1" x14ac:dyDescent="0.25">
      <c r="A1445" s="120"/>
      <c r="B1445" s="128" t="s">
        <v>2831</v>
      </c>
      <c r="C1445" s="112">
        <v>2018</v>
      </c>
      <c r="D1445" s="119">
        <v>0.4</v>
      </c>
      <c r="E1445" s="113">
        <v>198</v>
      </c>
      <c r="F1445" s="113">
        <v>10</v>
      </c>
      <c r="G1445" s="113">
        <v>254.67884000000001</v>
      </c>
    </row>
    <row r="1446" spans="1:7" s="196" customFormat="1" outlineLevel="1" x14ac:dyDescent="0.25">
      <c r="A1446" s="120"/>
      <c r="B1446" s="128" t="s">
        <v>2832</v>
      </c>
      <c r="C1446" s="112">
        <v>2018</v>
      </c>
      <c r="D1446" s="119">
        <v>10</v>
      </c>
      <c r="E1446" s="113">
        <v>2733</v>
      </c>
      <c r="F1446" s="113">
        <v>15</v>
      </c>
      <c r="G1446" s="113">
        <v>3123.2417</v>
      </c>
    </row>
    <row r="1447" spans="1:7" s="196" customFormat="1" outlineLevel="1" x14ac:dyDescent="0.25">
      <c r="A1447" s="120"/>
      <c r="B1447" s="128" t="s">
        <v>2833</v>
      </c>
      <c r="C1447" s="112">
        <v>2018</v>
      </c>
      <c r="D1447" s="119">
        <v>10</v>
      </c>
      <c r="E1447" s="113">
        <v>416</v>
      </c>
      <c r="F1447" s="113">
        <v>15</v>
      </c>
      <c r="G1447" s="113">
        <v>437.57236999999998</v>
      </c>
    </row>
    <row r="1448" spans="1:7" s="196" customFormat="1" outlineLevel="1" x14ac:dyDescent="0.25">
      <c r="A1448" s="120"/>
      <c r="B1448" s="128" t="s">
        <v>2125</v>
      </c>
      <c r="C1448" s="112">
        <v>2018</v>
      </c>
      <c r="D1448" s="119">
        <v>0.4</v>
      </c>
      <c r="E1448" s="113">
        <v>177</v>
      </c>
      <c r="F1448" s="113">
        <v>15</v>
      </c>
      <c r="G1448" s="113">
        <v>51.948130000000006</v>
      </c>
    </row>
    <row r="1449" spans="1:7" s="196" customFormat="1" outlineLevel="1" x14ac:dyDescent="0.25">
      <c r="A1449" s="120"/>
      <c r="B1449" s="128" t="s">
        <v>2834</v>
      </c>
      <c r="C1449" s="112">
        <v>2018</v>
      </c>
      <c r="D1449" s="119">
        <v>0.4</v>
      </c>
      <c r="E1449" s="113">
        <v>83</v>
      </c>
      <c r="F1449" s="113">
        <v>15</v>
      </c>
      <c r="G1449" s="113">
        <v>198.34906000000001</v>
      </c>
    </row>
    <row r="1450" spans="1:7" s="196" customFormat="1" outlineLevel="1" x14ac:dyDescent="0.25">
      <c r="A1450" s="120"/>
      <c r="B1450" s="128" t="s">
        <v>2835</v>
      </c>
      <c r="C1450" s="112">
        <v>2018</v>
      </c>
      <c r="D1450" s="119">
        <v>0.4</v>
      </c>
      <c r="E1450" s="113">
        <v>343</v>
      </c>
      <c r="F1450" s="113">
        <v>15</v>
      </c>
      <c r="G1450" s="113">
        <v>776.53230000000008</v>
      </c>
    </row>
    <row r="1451" spans="1:7" s="196" customFormat="1" outlineLevel="1" x14ac:dyDescent="0.25">
      <c r="A1451" s="120"/>
      <c r="B1451" s="128" t="s">
        <v>2836</v>
      </c>
      <c r="C1451" s="112">
        <v>2018</v>
      </c>
      <c r="D1451" s="119">
        <v>0.4</v>
      </c>
      <c r="E1451" s="113">
        <v>41</v>
      </c>
      <c r="F1451" s="113">
        <v>15</v>
      </c>
      <c r="G1451" s="113">
        <v>88.095140000000001</v>
      </c>
    </row>
    <row r="1452" spans="1:7" s="196" customFormat="1" outlineLevel="1" x14ac:dyDescent="0.25">
      <c r="A1452" s="120"/>
      <c r="B1452" s="128" t="s">
        <v>2837</v>
      </c>
      <c r="C1452" s="112">
        <v>2018</v>
      </c>
      <c r="D1452" s="119">
        <v>0.4</v>
      </c>
      <c r="E1452" s="113">
        <v>60</v>
      </c>
      <c r="F1452" s="113">
        <v>15</v>
      </c>
      <c r="G1452" s="113">
        <v>96.552159999999986</v>
      </c>
    </row>
    <row r="1453" spans="1:7" s="196" customFormat="1" outlineLevel="1" x14ac:dyDescent="0.25">
      <c r="A1453" s="120"/>
      <c r="B1453" s="128" t="s">
        <v>2838</v>
      </c>
      <c r="C1453" s="112">
        <v>2018</v>
      </c>
      <c r="D1453" s="119">
        <v>0.4</v>
      </c>
      <c r="E1453" s="113">
        <v>111</v>
      </c>
      <c r="F1453" s="113">
        <v>15</v>
      </c>
      <c r="G1453" s="113">
        <v>180.93392</v>
      </c>
    </row>
    <row r="1454" spans="1:7" s="196" customFormat="1" outlineLevel="1" x14ac:dyDescent="0.25">
      <c r="A1454" s="120"/>
      <c r="B1454" s="128" t="s">
        <v>2839</v>
      </c>
      <c r="C1454" s="112">
        <v>2018</v>
      </c>
      <c r="D1454" s="119">
        <v>10</v>
      </c>
      <c r="E1454" s="113">
        <v>17</v>
      </c>
      <c r="F1454" s="113">
        <v>15</v>
      </c>
      <c r="G1454" s="113">
        <v>235.39324999999999</v>
      </c>
    </row>
    <row r="1455" spans="1:7" s="196" customFormat="1" outlineLevel="1" x14ac:dyDescent="0.25">
      <c r="A1455" s="120"/>
      <c r="B1455" s="128" t="s">
        <v>2840</v>
      </c>
      <c r="C1455" s="112">
        <v>2018</v>
      </c>
      <c r="D1455" s="119">
        <v>0.4</v>
      </c>
      <c r="E1455" s="113">
        <v>41</v>
      </c>
      <c r="F1455" s="113">
        <v>15</v>
      </c>
      <c r="G1455" s="113">
        <v>138.85223000000002</v>
      </c>
    </row>
    <row r="1456" spans="1:7" s="196" customFormat="1" outlineLevel="1" x14ac:dyDescent="0.25">
      <c r="A1456" s="120"/>
      <c r="B1456" s="128" t="s">
        <v>2841</v>
      </c>
      <c r="C1456" s="112">
        <v>2018</v>
      </c>
      <c r="D1456" s="119">
        <v>0.4</v>
      </c>
      <c r="E1456" s="113">
        <v>97</v>
      </c>
      <c r="F1456" s="113">
        <v>10</v>
      </c>
      <c r="G1456" s="113">
        <v>170.88867000000002</v>
      </c>
    </row>
    <row r="1457" spans="1:7" s="196" customFormat="1" outlineLevel="1" x14ac:dyDescent="0.25">
      <c r="A1457" s="120"/>
      <c r="B1457" s="128" t="s">
        <v>2842</v>
      </c>
      <c r="C1457" s="112">
        <v>2018</v>
      </c>
      <c r="D1457" s="119">
        <v>6</v>
      </c>
      <c r="E1457" s="113">
        <v>30</v>
      </c>
      <c r="F1457" s="113">
        <v>10</v>
      </c>
      <c r="G1457" s="113">
        <v>172.27582999999998</v>
      </c>
    </row>
    <row r="1458" spans="1:7" s="196" customFormat="1" outlineLevel="1" x14ac:dyDescent="0.25">
      <c r="A1458" s="120"/>
      <c r="B1458" s="128" t="s">
        <v>2843</v>
      </c>
      <c r="C1458" s="112">
        <v>2018</v>
      </c>
      <c r="D1458" s="119">
        <v>0.4</v>
      </c>
      <c r="E1458" s="113">
        <v>304</v>
      </c>
      <c r="F1458" s="113">
        <v>15</v>
      </c>
      <c r="G1458" s="113">
        <v>424.67421999999999</v>
      </c>
    </row>
    <row r="1459" spans="1:7" s="196" customFormat="1" outlineLevel="1" x14ac:dyDescent="0.25">
      <c r="A1459" s="120"/>
      <c r="B1459" s="128" t="s">
        <v>2844</v>
      </c>
      <c r="C1459" s="112">
        <v>2018</v>
      </c>
      <c r="D1459" s="119">
        <v>0.4</v>
      </c>
      <c r="E1459" s="113">
        <v>113</v>
      </c>
      <c r="F1459" s="113">
        <v>15</v>
      </c>
      <c r="G1459" s="113">
        <v>132.88423</v>
      </c>
    </row>
    <row r="1460" spans="1:7" s="196" customFormat="1" outlineLevel="1" x14ac:dyDescent="0.25">
      <c r="A1460" s="120"/>
      <c r="B1460" s="128" t="s">
        <v>2845</v>
      </c>
      <c r="C1460" s="112">
        <v>2018</v>
      </c>
      <c r="D1460" s="119">
        <v>0.4</v>
      </c>
      <c r="E1460" s="113">
        <v>675</v>
      </c>
      <c r="F1460" s="113">
        <v>7</v>
      </c>
      <c r="G1460" s="113">
        <v>1691.2113499999998</v>
      </c>
    </row>
    <row r="1461" spans="1:7" s="196" customFormat="1" outlineLevel="1" x14ac:dyDescent="0.25">
      <c r="A1461" s="120"/>
      <c r="B1461" s="128" t="s">
        <v>2846</v>
      </c>
      <c r="C1461" s="112">
        <v>2018</v>
      </c>
      <c r="D1461" s="119">
        <v>0.4</v>
      </c>
      <c r="E1461" s="113">
        <v>272</v>
      </c>
      <c r="F1461" s="113">
        <v>15</v>
      </c>
      <c r="G1461" s="113">
        <v>365.15812</v>
      </c>
    </row>
    <row r="1462" spans="1:7" s="196" customFormat="1" outlineLevel="1" x14ac:dyDescent="0.25">
      <c r="A1462" s="120"/>
      <c r="B1462" s="128" t="s">
        <v>2847</v>
      </c>
      <c r="C1462" s="112">
        <v>2018</v>
      </c>
      <c r="D1462" s="119">
        <v>0.4</v>
      </c>
      <c r="E1462" s="113">
        <v>74</v>
      </c>
      <c r="F1462" s="113">
        <v>15</v>
      </c>
      <c r="G1462" s="113">
        <v>185.44039000000001</v>
      </c>
    </row>
    <row r="1463" spans="1:7" s="196" customFormat="1" outlineLevel="1" x14ac:dyDescent="0.25">
      <c r="A1463" s="120"/>
      <c r="B1463" s="128" t="s">
        <v>2848</v>
      </c>
      <c r="C1463" s="112">
        <v>2018</v>
      </c>
      <c r="D1463" s="119">
        <v>10</v>
      </c>
      <c r="E1463" s="113">
        <v>93</v>
      </c>
      <c r="F1463" s="113">
        <v>15</v>
      </c>
      <c r="G1463" s="113">
        <v>322.19666999999998</v>
      </c>
    </row>
    <row r="1464" spans="1:7" s="196" customFormat="1" outlineLevel="1" x14ac:dyDescent="0.25">
      <c r="A1464" s="120"/>
      <c r="B1464" s="128" t="s">
        <v>2849</v>
      </c>
      <c r="C1464" s="112">
        <v>2018</v>
      </c>
      <c r="D1464" s="119">
        <v>0.4</v>
      </c>
      <c r="E1464" s="113">
        <v>5</v>
      </c>
      <c r="F1464" s="113">
        <v>15</v>
      </c>
      <c r="G1464" s="113">
        <v>73.712999999999994</v>
      </c>
    </row>
    <row r="1465" spans="1:7" s="196" customFormat="1" outlineLevel="1" x14ac:dyDescent="0.25">
      <c r="A1465" s="120"/>
      <c r="B1465" s="128" t="s">
        <v>2850</v>
      </c>
      <c r="C1465" s="112">
        <v>2018</v>
      </c>
      <c r="D1465" s="119">
        <v>0.4</v>
      </c>
      <c r="E1465" s="113">
        <v>15</v>
      </c>
      <c r="F1465" s="113">
        <v>15</v>
      </c>
      <c r="G1465" s="113">
        <v>49.443519999999999</v>
      </c>
    </row>
    <row r="1466" spans="1:7" s="196" customFormat="1" outlineLevel="1" x14ac:dyDescent="0.25">
      <c r="A1466" s="120"/>
      <c r="B1466" s="128" t="s">
        <v>2851</v>
      </c>
      <c r="C1466" s="112">
        <v>2018</v>
      </c>
      <c r="D1466" s="119">
        <v>0.4</v>
      </c>
      <c r="E1466" s="113">
        <v>60</v>
      </c>
      <c r="F1466" s="113">
        <v>15</v>
      </c>
      <c r="G1466" s="113">
        <v>183.59720999999999</v>
      </c>
    </row>
    <row r="1467" spans="1:7" s="196" customFormat="1" outlineLevel="1" x14ac:dyDescent="0.25">
      <c r="A1467" s="120"/>
      <c r="B1467" s="128" t="s">
        <v>2852</v>
      </c>
      <c r="C1467" s="112">
        <v>2018</v>
      </c>
      <c r="D1467" s="119">
        <v>0.4</v>
      </c>
      <c r="E1467" s="113">
        <v>130</v>
      </c>
      <c r="F1467" s="113">
        <v>15</v>
      </c>
      <c r="G1467" s="113">
        <v>267.48502000000002</v>
      </c>
    </row>
    <row r="1468" spans="1:7" s="196" customFormat="1" outlineLevel="1" x14ac:dyDescent="0.25">
      <c r="A1468" s="120"/>
      <c r="B1468" s="128" t="s">
        <v>2853</v>
      </c>
      <c r="C1468" s="112">
        <v>2018</v>
      </c>
      <c r="D1468" s="119">
        <v>0.4</v>
      </c>
      <c r="E1468" s="113">
        <v>11</v>
      </c>
      <c r="F1468" s="113">
        <v>15</v>
      </c>
      <c r="G1468" s="113">
        <v>51.444960000000002</v>
      </c>
    </row>
    <row r="1469" spans="1:7" s="196" customFormat="1" outlineLevel="1" x14ac:dyDescent="0.25">
      <c r="A1469" s="120"/>
      <c r="B1469" s="128" t="s">
        <v>2854</v>
      </c>
      <c r="C1469" s="112">
        <v>2018</v>
      </c>
      <c r="D1469" s="119">
        <v>0.4</v>
      </c>
      <c r="E1469" s="113">
        <v>378</v>
      </c>
      <c r="F1469" s="113">
        <v>10</v>
      </c>
      <c r="G1469" s="113">
        <v>585.77970999999991</v>
      </c>
    </row>
    <row r="1470" spans="1:7" s="196" customFormat="1" outlineLevel="1" x14ac:dyDescent="0.25">
      <c r="A1470" s="120"/>
      <c r="B1470" s="128" t="s">
        <v>2855</v>
      </c>
      <c r="C1470" s="112">
        <v>2018</v>
      </c>
      <c r="D1470" s="119">
        <v>10</v>
      </c>
      <c r="E1470" s="113">
        <v>448</v>
      </c>
      <c r="F1470" s="113">
        <v>15</v>
      </c>
      <c r="G1470" s="113">
        <v>683.81806999999992</v>
      </c>
    </row>
    <row r="1471" spans="1:7" s="196" customFormat="1" outlineLevel="1" x14ac:dyDescent="0.25">
      <c r="A1471" s="120"/>
      <c r="B1471" s="128" t="s">
        <v>2856</v>
      </c>
      <c r="C1471" s="112">
        <v>2018</v>
      </c>
      <c r="D1471" s="119">
        <v>10</v>
      </c>
      <c r="E1471" s="113">
        <v>12</v>
      </c>
      <c r="F1471" s="113">
        <v>15</v>
      </c>
      <c r="G1471" s="113">
        <v>76.447949999999992</v>
      </c>
    </row>
    <row r="1472" spans="1:7" s="196" customFormat="1" outlineLevel="1" x14ac:dyDescent="0.25">
      <c r="A1472" s="120"/>
      <c r="B1472" s="128" t="s">
        <v>2857</v>
      </c>
      <c r="C1472" s="112">
        <v>2018</v>
      </c>
      <c r="D1472" s="119">
        <v>0.4</v>
      </c>
      <c r="E1472" s="113">
        <v>22</v>
      </c>
      <c r="F1472" s="113">
        <v>15</v>
      </c>
      <c r="G1472" s="113">
        <v>92.511830000000003</v>
      </c>
    </row>
    <row r="1473" spans="1:7" s="196" customFormat="1" outlineLevel="1" x14ac:dyDescent="0.25">
      <c r="A1473" s="120"/>
      <c r="B1473" s="128" t="s">
        <v>2858</v>
      </c>
      <c r="C1473" s="112">
        <v>2018</v>
      </c>
      <c r="D1473" s="119">
        <v>10</v>
      </c>
      <c r="E1473" s="113">
        <v>672</v>
      </c>
      <c r="F1473" s="113">
        <v>15</v>
      </c>
      <c r="G1473" s="113">
        <v>1181.96117</v>
      </c>
    </row>
    <row r="1474" spans="1:7" s="196" customFormat="1" outlineLevel="1" x14ac:dyDescent="0.25">
      <c r="A1474" s="120"/>
      <c r="B1474" s="128" t="s">
        <v>2859</v>
      </c>
      <c r="C1474" s="112">
        <v>2018</v>
      </c>
      <c r="D1474" s="119">
        <v>0.4</v>
      </c>
      <c r="E1474" s="113">
        <v>299.00000000000006</v>
      </c>
      <c r="F1474" s="113">
        <v>15</v>
      </c>
      <c r="G1474" s="113">
        <v>475.35854999999998</v>
      </c>
    </row>
    <row r="1475" spans="1:7" s="196" customFormat="1" outlineLevel="1" x14ac:dyDescent="0.25">
      <c r="A1475" s="120"/>
      <c r="B1475" s="128" t="s">
        <v>2860</v>
      </c>
      <c r="C1475" s="112">
        <v>2018</v>
      </c>
      <c r="D1475" s="119">
        <v>10</v>
      </c>
      <c r="E1475" s="113">
        <v>4705</v>
      </c>
      <c r="F1475" s="113">
        <v>10</v>
      </c>
      <c r="G1475" s="113">
        <v>3454.30699</v>
      </c>
    </row>
    <row r="1476" spans="1:7" s="196" customFormat="1" outlineLevel="1" x14ac:dyDescent="0.25">
      <c r="A1476" s="120"/>
      <c r="B1476" s="128" t="s">
        <v>2861</v>
      </c>
      <c r="C1476" s="112">
        <v>2018</v>
      </c>
      <c r="D1476" s="119">
        <v>0.4</v>
      </c>
      <c r="E1476" s="113">
        <v>31</v>
      </c>
      <c r="F1476" s="113">
        <v>15</v>
      </c>
      <c r="G1476" s="113">
        <v>64.244839999999996</v>
      </c>
    </row>
    <row r="1477" spans="1:7" s="196" customFormat="1" outlineLevel="1" x14ac:dyDescent="0.25">
      <c r="A1477" s="120"/>
      <c r="B1477" s="128" t="s">
        <v>2862</v>
      </c>
      <c r="C1477" s="112">
        <v>2018</v>
      </c>
      <c r="D1477" s="119">
        <v>0.4</v>
      </c>
      <c r="E1477" s="113">
        <v>19</v>
      </c>
      <c r="F1477" s="113">
        <v>15</v>
      </c>
      <c r="G1477" s="113">
        <v>59.317389999999996</v>
      </c>
    </row>
    <row r="1478" spans="1:7" s="196" customFormat="1" outlineLevel="1" x14ac:dyDescent="0.25">
      <c r="A1478" s="120"/>
      <c r="B1478" s="128" t="s">
        <v>2863</v>
      </c>
      <c r="C1478" s="112">
        <v>2018</v>
      </c>
      <c r="D1478" s="119">
        <v>0.4</v>
      </c>
      <c r="E1478" s="113">
        <v>30</v>
      </c>
      <c r="F1478" s="113">
        <v>7</v>
      </c>
      <c r="G1478" s="113">
        <v>106.47618</v>
      </c>
    </row>
    <row r="1479" spans="1:7" s="196" customFormat="1" outlineLevel="1" x14ac:dyDescent="0.25">
      <c r="A1479" s="120"/>
      <c r="B1479" s="128" t="s">
        <v>2864</v>
      </c>
      <c r="C1479" s="112">
        <v>2018</v>
      </c>
      <c r="D1479" s="119">
        <v>0.4</v>
      </c>
      <c r="E1479" s="113">
        <v>90</v>
      </c>
      <c r="F1479" s="113">
        <v>15</v>
      </c>
      <c r="G1479" s="113">
        <v>103.75892</v>
      </c>
    </row>
    <row r="1480" spans="1:7" s="196" customFormat="1" outlineLevel="1" x14ac:dyDescent="0.25">
      <c r="A1480" s="120"/>
      <c r="B1480" s="128" t="s">
        <v>2865</v>
      </c>
      <c r="C1480" s="112">
        <v>2018</v>
      </c>
      <c r="D1480" s="119">
        <v>0.4</v>
      </c>
      <c r="E1480" s="113">
        <v>29</v>
      </c>
      <c r="F1480" s="113">
        <v>15</v>
      </c>
      <c r="G1480" s="113">
        <v>42.748769999999993</v>
      </c>
    </row>
    <row r="1481" spans="1:7" s="196" customFormat="1" outlineLevel="1" x14ac:dyDescent="0.25">
      <c r="A1481" s="120"/>
      <c r="B1481" s="128" t="s">
        <v>2866</v>
      </c>
      <c r="C1481" s="112">
        <v>2018</v>
      </c>
      <c r="D1481" s="119">
        <v>0.4</v>
      </c>
      <c r="E1481" s="113">
        <v>161</v>
      </c>
      <c r="F1481" s="113">
        <v>15</v>
      </c>
      <c r="G1481" s="113">
        <v>232.02708999999999</v>
      </c>
    </row>
    <row r="1482" spans="1:7" s="196" customFormat="1" outlineLevel="1" x14ac:dyDescent="0.25">
      <c r="A1482" s="120"/>
      <c r="B1482" s="128" t="s">
        <v>1916</v>
      </c>
      <c r="C1482" s="112">
        <v>2018</v>
      </c>
      <c r="D1482" s="119">
        <v>0.4</v>
      </c>
      <c r="E1482" s="113">
        <v>100</v>
      </c>
      <c r="F1482" s="113">
        <v>7</v>
      </c>
      <c r="G1482" s="113">
        <v>63.012039999999999</v>
      </c>
    </row>
    <row r="1483" spans="1:7" s="196" customFormat="1" outlineLevel="1" x14ac:dyDescent="0.25">
      <c r="A1483" s="120"/>
      <c r="B1483" s="128" t="s">
        <v>2867</v>
      </c>
      <c r="C1483" s="112">
        <v>2018</v>
      </c>
      <c r="D1483" s="119">
        <v>10</v>
      </c>
      <c r="E1483" s="113">
        <v>3303</v>
      </c>
      <c r="F1483" s="113">
        <v>15</v>
      </c>
      <c r="G1483" s="113">
        <v>3870.7157699999998</v>
      </c>
    </row>
    <row r="1484" spans="1:7" s="196" customFormat="1" outlineLevel="1" x14ac:dyDescent="0.25">
      <c r="A1484" s="120"/>
      <c r="B1484" s="128" t="s">
        <v>2868</v>
      </c>
      <c r="C1484" s="112">
        <v>2018</v>
      </c>
      <c r="D1484" s="119">
        <v>0.4</v>
      </c>
      <c r="E1484" s="113">
        <v>129</v>
      </c>
      <c r="F1484" s="113">
        <v>15</v>
      </c>
      <c r="G1484" s="113">
        <v>246.48765</v>
      </c>
    </row>
    <row r="1485" spans="1:7" s="196" customFormat="1" outlineLevel="1" x14ac:dyDescent="0.25">
      <c r="A1485" s="120"/>
      <c r="B1485" s="128" t="s">
        <v>2869</v>
      </c>
      <c r="C1485" s="112">
        <v>2018</v>
      </c>
      <c r="D1485" s="119">
        <v>0.4</v>
      </c>
      <c r="E1485" s="113">
        <v>294</v>
      </c>
      <c r="F1485" s="113">
        <v>10</v>
      </c>
      <c r="G1485" s="113">
        <v>480.5521</v>
      </c>
    </row>
    <row r="1486" spans="1:7" s="196" customFormat="1" outlineLevel="1" x14ac:dyDescent="0.25">
      <c r="A1486" s="120"/>
      <c r="B1486" s="128" t="s">
        <v>2870</v>
      </c>
      <c r="C1486" s="112">
        <v>2018</v>
      </c>
      <c r="D1486" s="119">
        <v>10</v>
      </c>
      <c r="E1486" s="113">
        <v>92</v>
      </c>
      <c r="F1486" s="113">
        <v>15</v>
      </c>
      <c r="G1486" s="113">
        <v>400.86237</v>
      </c>
    </row>
    <row r="1487" spans="1:7" s="196" customFormat="1" outlineLevel="1" x14ac:dyDescent="0.25">
      <c r="A1487" s="120"/>
      <c r="B1487" s="128" t="s">
        <v>2871</v>
      </c>
      <c r="C1487" s="112">
        <v>2018</v>
      </c>
      <c r="D1487" s="119">
        <v>0.4</v>
      </c>
      <c r="E1487" s="113">
        <v>92</v>
      </c>
      <c r="F1487" s="113">
        <v>15</v>
      </c>
      <c r="G1487" s="113">
        <v>161.07208</v>
      </c>
    </row>
    <row r="1488" spans="1:7" s="196" customFormat="1" outlineLevel="1" x14ac:dyDescent="0.25">
      <c r="A1488" s="120"/>
      <c r="B1488" s="128" t="s">
        <v>2872</v>
      </c>
      <c r="C1488" s="112">
        <v>2018</v>
      </c>
      <c r="D1488" s="119">
        <v>10</v>
      </c>
      <c r="E1488" s="113">
        <v>4032</v>
      </c>
      <c r="F1488" s="113">
        <v>10</v>
      </c>
      <c r="G1488" s="113">
        <v>4025.8901800000003</v>
      </c>
    </row>
    <row r="1489" spans="1:7" s="196" customFormat="1" outlineLevel="1" x14ac:dyDescent="0.25">
      <c r="A1489" s="120"/>
      <c r="B1489" s="128" t="s">
        <v>2873</v>
      </c>
      <c r="C1489" s="112">
        <v>2018</v>
      </c>
      <c r="D1489" s="119">
        <v>0.4</v>
      </c>
      <c r="E1489" s="113">
        <v>45</v>
      </c>
      <c r="F1489" s="113">
        <v>10</v>
      </c>
      <c r="G1489" s="113">
        <v>304.87718999999998</v>
      </c>
    </row>
    <row r="1490" spans="1:7" s="196" customFormat="1" outlineLevel="1" x14ac:dyDescent="0.25">
      <c r="A1490" s="120"/>
      <c r="B1490" s="128" t="s">
        <v>2874</v>
      </c>
      <c r="C1490" s="112">
        <v>2018</v>
      </c>
      <c r="D1490" s="119">
        <v>10</v>
      </c>
      <c r="E1490" s="113">
        <v>103</v>
      </c>
      <c r="F1490" s="113">
        <v>15</v>
      </c>
      <c r="G1490" s="113">
        <v>216.65799999999999</v>
      </c>
    </row>
    <row r="1491" spans="1:7" s="196" customFormat="1" outlineLevel="1" x14ac:dyDescent="0.25">
      <c r="A1491" s="120"/>
      <c r="B1491" s="128" t="s">
        <v>2875</v>
      </c>
      <c r="C1491" s="112">
        <v>2018</v>
      </c>
      <c r="D1491" s="119">
        <v>0.4</v>
      </c>
      <c r="E1491" s="113">
        <v>131</v>
      </c>
      <c r="F1491" s="113">
        <v>15</v>
      </c>
      <c r="G1491" s="113">
        <v>244.34983</v>
      </c>
    </row>
    <row r="1492" spans="1:7" s="196" customFormat="1" outlineLevel="1" x14ac:dyDescent="0.25">
      <c r="A1492" s="120"/>
      <c r="B1492" s="128" t="s">
        <v>2876</v>
      </c>
      <c r="C1492" s="112">
        <v>2018</v>
      </c>
      <c r="D1492" s="119">
        <v>0.4</v>
      </c>
      <c r="E1492" s="113">
        <v>118</v>
      </c>
      <c r="F1492" s="113">
        <v>15</v>
      </c>
      <c r="G1492" s="113">
        <v>156.17914000000002</v>
      </c>
    </row>
    <row r="1493" spans="1:7" s="196" customFormat="1" outlineLevel="1" x14ac:dyDescent="0.25">
      <c r="A1493" s="120"/>
      <c r="B1493" s="128" t="s">
        <v>2877</v>
      </c>
      <c r="C1493" s="112">
        <v>2018</v>
      </c>
      <c r="D1493" s="119">
        <v>0.4</v>
      </c>
      <c r="E1493" s="113">
        <v>283</v>
      </c>
      <c r="F1493" s="113">
        <v>15</v>
      </c>
      <c r="G1493" s="113">
        <v>538.14787000000001</v>
      </c>
    </row>
    <row r="1494" spans="1:7" s="196" customFormat="1" outlineLevel="1" x14ac:dyDescent="0.25">
      <c r="A1494" s="120"/>
      <c r="B1494" s="128" t="s">
        <v>2878</v>
      </c>
      <c r="C1494" s="112">
        <v>2018</v>
      </c>
      <c r="D1494" s="119">
        <v>0.4</v>
      </c>
      <c r="E1494" s="113">
        <v>311</v>
      </c>
      <c r="F1494" s="113">
        <v>15</v>
      </c>
      <c r="G1494" s="113">
        <v>391.89484000000004</v>
      </c>
    </row>
    <row r="1495" spans="1:7" s="196" customFormat="1" outlineLevel="1" x14ac:dyDescent="0.25">
      <c r="A1495" s="120"/>
      <c r="B1495" s="128" t="s">
        <v>2879</v>
      </c>
      <c r="C1495" s="112">
        <v>2018</v>
      </c>
      <c r="D1495" s="119">
        <v>6</v>
      </c>
      <c r="E1495" s="113">
        <v>6</v>
      </c>
      <c r="F1495" s="113">
        <v>15</v>
      </c>
      <c r="G1495" s="113">
        <v>44.023690000000002</v>
      </c>
    </row>
    <row r="1496" spans="1:7" s="196" customFormat="1" outlineLevel="1" x14ac:dyDescent="0.25">
      <c r="A1496" s="120"/>
      <c r="B1496" s="128" t="s">
        <v>2880</v>
      </c>
      <c r="C1496" s="112">
        <v>2018</v>
      </c>
      <c r="D1496" s="119">
        <v>0.4</v>
      </c>
      <c r="E1496" s="113">
        <v>226</v>
      </c>
      <c r="F1496" s="113">
        <v>15</v>
      </c>
      <c r="G1496" s="113">
        <v>336.11953000000005</v>
      </c>
    </row>
    <row r="1497" spans="1:7" s="196" customFormat="1" outlineLevel="1" x14ac:dyDescent="0.25">
      <c r="A1497" s="120"/>
      <c r="B1497" s="128" t="s">
        <v>2881</v>
      </c>
      <c r="C1497" s="112">
        <v>2018</v>
      </c>
      <c r="D1497" s="119">
        <v>0.4</v>
      </c>
      <c r="E1497" s="113">
        <v>994.99999999999989</v>
      </c>
      <c r="F1497" s="113">
        <v>15</v>
      </c>
      <c r="G1497" s="113">
        <v>906.60852</v>
      </c>
    </row>
    <row r="1498" spans="1:7" s="196" customFormat="1" outlineLevel="1" x14ac:dyDescent="0.25">
      <c r="A1498" s="120"/>
      <c r="B1498" s="128" t="s">
        <v>2882</v>
      </c>
      <c r="C1498" s="112">
        <v>2018</v>
      </c>
      <c r="D1498" s="119">
        <v>0.4</v>
      </c>
      <c r="E1498" s="113">
        <v>587</v>
      </c>
      <c r="F1498" s="113">
        <v>15</v>
      </c>
      <c r="G1498" s="113">
        <v>791.63476000000003</v>
      </c>
    </row>
    <row r="1499" spans="1:7" s="196" customFormat="1" outlineLevel="1" x14ac:dyDescent="0.25">
      <c r="A1499" s="120"/>
      <c r="B1499" s="128" t="s">
        <v>2883</v>
      </c>
      <c r="C1499" s="112">
        <v>2018</v>
      </c>
      <c r="D1499" s="119">
        <v>6</v>
      </c>
      <c r="E1499" s="113">
        <v>7</v>
      </c>
      <c r="F1499" s="113">
        <v>15</v>
      </c>
      <c r="G1499" s="113">
        <v>46.238759999999999</v>
      </c>
    </row>
    <row r="1500" spans="1:7" s="196" customFormat="1" outlineLevel="1" x14ac:dyDescent="0.25">
      <c r="A1500" s="120"/>
      <c r="B1500" s="128" t="s">
        <v>2884</v>
      </c>
      <c r="C1500" s="112">
        <v>2018</v>
      </c>
      <c r="D1500" s="119">
        <v>0.4</v>
      </c>
      <c r="E1500" s="113">
        <v>329</v>
      </c>
      <c r="F1500" s="113">
        <v>15</v>
      </c>
      <c r="G1500" s="113">
        <v>408.53146999999996</v>
      </c>
    </row>
    <row r="1501" spans="1:7" s="196" customFormat="1" outlineLevel="1" x14ac:dyDescent="0.25">
      <c r="A1501" s="120"/>
      <c r="B1501" s="128" t="s">
        <v>2885</v>
      </c>
      <c r="C1501" s="112">
        <v>2018</v>
      </c>
      <c r="D1501" s="119">
        <v>0.4</v>
      </c>
      <c r="E1501" s="113">
        <v>354</v>
      </c>
      <c r="F1501" s="113">
        <v>15</v>
      </c>
      <c r="G1501" s="113">
        <v>341.15921999999995</v>
      </c>
    </row>
    <row r="1502" spans="1:7" s="196" customFormat="1" outlineLevel="1" x14ac:dyDescent="0.25">
      <c r="A1502" s="120"/>
      <c r="B1502" s="128" t="s">
        <v>2886</v>
      </c>
      <c r="C1502" s="112">
        <v>2018</v>
      </c>
      <c r="D1502" s="119">
        <v>6</v>
      </c>
      <c r="E1502" s="113">
        <v>190</v>
      </c>
      <c r="F1502" s="113">
        <v>15</v>
      </c>
      <c r="G1502" s="113">
        <v>280.61003999999997</v>
      </c>
    </row>
    <row r="1503" spans="1:7" s="196" customFormat="1" outlineLevel="1" x14ac:dyDescent="0.25">
      <c r="A1503" s="120"/>
      <c r="B1503" s="128" t="s">
        <v>2887</v>
      </c>
      <c r="C1503" s="112">
        <v>2018</v>
      </c>
      <c r="D1503" s="119">
        <v>0.4</v>
      </c>
      <c r="E1503" s="113">
        <v>432</v>
      </c>
      <c r="F1503" s="113">
        <v>15</v>
      </c>
      <c r="G1503" s="113">
        <v>590.65535999999997</v>
      </c>
    </row>
    <row r="1504" spans="1:7" s="196" customFormat="1" outlineLevel="1" x14ac:dyDescent="0.25">
      <c r="A1504" s="120"/>
      <c r="B1504" s="128" t="s">
        <v>2888</v>
      </c>
      <c r="C1504" s="112">
        <v>2018</v>
      </c>
      <c r="D1504" s="119">
        <v>0.4</v>
      </c>
      <c r="E1504" s="113">
        <v>128</v>
      </c>
      <c r="F1504" s="113">
        <v>15</v>
      </c>
      <c r="G1504" s="113">
        <v>163.07264000000001</v>
      </c>
    </row>
    <row r="1505" spans="1:7" s="196" customFormat="1" outlineLevel="1" x14ac:dyDescent="0.25">
      <c r="A1505" s="120"/>
      <c r="B1505" s="128" t="s">
        <v>2889</v>
      </c>
      <c r="C1505" s="112">
        <v>2018</v>
      </c>
      <c r="D1505" s="119">
        <v>0.4</v>
      </c>
      <c r="E1505" s="113">
        <v>257</v>
      </c>
      <c r="F1505" s="113">
        <v>15</v>
      </c>
      <c r="G1505" s="113">
        <v>271.52715999999998</v>
      </c>
    </row>
    <row r="1506" spans="1:7" s="196" customFormat="1" outlineLevel="1" x14ac:dyDescent="0.25">
      <c r="A1506" s="120"/>
      <c r="B1506" s="128" t="s">
        <v>2890</v>
      </c>
      <c r="C1506" s="112">
        <v>2018</v>
      </c>
      <c r="D1506" s="119">
        <v>10</v>
      </c>
      <c r="E1506" s="113">
        <v>48</v>
      </c>
      <c r="F1506" s="113">
        <v>60</v>
      </c>
      <c r="G1506" s="113">
        <v>221.56085000000002</v>
      </c>
    </row>
    <row r="1507" spans="1:7" s="196" customFormat="1" outlineLevel="1" x14ac:dyDescent="0.25">
      <c r="A1507" s="120"/>
      <c r="B1507" s="128" t="s">
        <v>2891</v>
      </c>
      <c r="C1507" s="112">
        <v>2018</v>
      </c>
      <c r="D1507" s="119">
        <v>0.4</v>
      </c>
      <c r="E1507" s="113">
        <v>7</v>
      </c>
      <c r="F1507" s="113">
        <v>60</v>
      </c>
      <c r="G1507" s="113">
        <v>80.429429999999996</v>
      </c>
    </row>
    <row r="1508" spans="1:7" s="196" customFormat="1" outlineLevel="1" x14ac:dyDescent="0.25">
      <c r="A1508" s="120"/>
      <c r="B1508" s="128" t="s">
        <v>2892</v>
      </c>
      <c r="C1508" s="112">
        <v>2018</v>
      </c>
      <c r="D1508" s="119">
        <v>0.4</v>
      </c>
      <c r="E1508" s="113">
        <v>31</v>
      </c>
      <c r="F1508" s="113">
        <v>15</v>
      </c>
      <c r="G1508" s="113">
        <v>84.490080000000006</v>
      </c>
    </row>
    <row r="1509" spans="1:7" s="196" customFormat="1" outlineLevel="1" x14ac:dyDescent="0.25">
      <c r="A1509" s="120"/>
      <c r="B1509" s="128" t="s">
        <v>2893</v>
      </c>
      <c r="C1509" s="112">
        <v>2018</v>
      </c>
      <c r="D1509" s="119">
        <v>6</v>
      </c>
      <c r="E1509" s="113">
        <v>16</v>
      </c>
      <c r="F1509" s="113">
        <v>15</v>
      </c>
      <c r="G1509" s="113">
        <v>104.06599</v>
      </c>
    </row>
    <row r="1510" spans="1:7" s="196" customFormat="1" outlineLevel="1" x14ac:dyDescent="0.25">
      <c r="A1510" s="120"/>
      <c r="B1510" s="128" t="s">
        <v>2894</v>
      </c>
      <c r="C1510" s="112">
        <v>2018</v>
      </c>
      <c r="D1510" s="119">
        <v>0.4</v>
      </c>
      <c r="E1510" s="113">
        <v>102</v>
      </c>
      <c r="F1510" s="113">
        <v>15</v>
      </c>
      <c r="G1510" s="113">
        <v>229.29642000000001</v>
      </c>
    </row>
    <row r="1511" spans="1:7" s="196" customFormat="1" outlineLevel="1" x14ac:dyDescent="0.25">
      <c r="A1511" s="120"/>
      <c r="B1511" s="128" t="s">
        <v>2895</v>
      </c>
      <c r="C1511" s="112">
        <v>2018</v>
      </c>
      <c r="D1511" s="119">
        <v>10</v>
      </c>
      <c r="E1511" s="113">
        <v>10</v>
      </c>
      <c r="F1511" s="113">
        <v>15</v>
      </c>
      <c r="G1511" s="113">
        <v>72.521679999999989</v>
      </c>
    </row>
    <row r="1512" spans="1:7" s="196" customFormat="1" outlineLevel="1" x14ac:dyDescent="0.25">
      <c r="A1512" s="120"/>
      <c r="B1512" s="128" t="s">
        <v>2896</v>
      </c>
      <c r="C1512" s="112">
        <v>2018</v>
      </c>
      <c r="D1512" s="119">
        <v>10</v>
      </c>
      <c r="E1512" s="113">
        <v>2938</v>
      </c>
      <c r="F1512" s="113">
        <v>15</v>
      </c>
      <c r="G1512" s="113">
        <v>3553.76154</v>
      </c>
    </row>
    <row r="1513" spans="1:7" s="196" customFormat="1" outlineLevel="1" x14ac:dyDescent="0.25">
      <c r="A1513" s="120"/>
      <c r="B1513" s="128" t="s">
        <v>2897</v>
      </c>
      <c r="C1513" s="112">
        <v>2018</v>
      </c>
      <c r="D1513" s="119">
        <v>10</v>
      </c>
      <c r="E1513" s="113">
        <v>3603</v>
      </c>
      <c r="F1513" s="113">
        <v>2</v>
      </c>
      <c r="G1513" s="113">
        <v>4504.1150900000002</v>
      </c>
    </row>
    <row r="1514" spans="1:7" s="196" customFormat="1" outlineLevel="1" x14ac:dyDescent="0.25">
      <c r="A1514" s="120"/>
      <c r="B1514" s="128" t="s">
        <v>2898</v>
      </c>
      <c r="C1514" s="112">
        <v>2018</v>
      </c>
      <c r="D1514" s="119">
        <v>10</v>
      </c>
      <c r="E1514" s="113">
        <v>671</v>
      </c>
      <c r="F1514" s="113">
        <v>15</v>
      </c>
      <c r="G1514" s="113">
        <v>1013.50451</v>
      </c>
    </row>
    <row r="1515" spans="1:7" s="196" customFormat="1" outlineLevel="1" x14ac:dyDescent="0.25">
      <c r="A1515" s="120"/>
      <c r="B1515" s="128" t="s">
        <v>2899</v>
      </c>
      <c r="C1515" s="112">
        <v>2018</v>
      </c>
      <c r="D1515" s="119">
        <v>0.4</v>
      </c>
      <c r="E1515" s="113">
        <v>5</v>
      </c>
      <c r="F1515" s="113">
        <v>15</v>
      </c>
      <c r="G1515" s="113">
        <v>11.47832</v>
      </c>
    </row>
    <row r="1516" spans="1:7" s="196" customFormat="1" outlineLevel="1" x14ac:dyDescent="0.25">
      <c r="A1516" s="120"/>
      <c r="B1516" s="128" t="s">
        <v>2900</v>
      </c>
      <c r="C1516" s="112">
        <v>2018</v>
      </c>
      <c r="D1516" s="119">
        <v>0.4</v>
      </c>
      <c r="E1516" s="113">
        <v>420</v>
      </c>
      <c r="F1516" s="113">
        <v>15</v>
      </c>
      <c r="G1516" s="113">
        <v>452.97064</v>
      </c>
    </row>
    <row r="1517" spans="1:7" s="196" customFormat="1" outlineLevel="1" x14ac:dyDescent="0.25">
      <c r="A1517" s="120"/>
      <c r="B1517" s="128" t="s">
        <v>2901</v>
      </c>
      <c r="C1517" s="112">
        <v>2018</v>
      </c>
      <c r="D1517" s="119">
        <v>0.4</v>
      </c>
      <c r="E1517" s="113">
        <v>646</v>
      </c>
      <c r="F1517" s="113">
        <v>15</v>
      </c>
      <c r="G1517" s="113">
        <v>1022.6479</v>
      </c>
    </row>
    <row r="1518" spans="1:7" s="196" customFormat="1" outlineLevel="1" x14ac:dyDescent="0.25">
      <c r="A1518" s="120"/>
      <c r="B1518" s="128" t="s">
        <v>2902</v>
      </c>
      <c r="C1518" s="112">
        <v>2018</v>
      </c>
      <c r="D1518" s="119">
        <v>0.4</v>
      </c>
      <c r="E1518" s="113">
        <v>30</v>
      </c>
      <c r="F1518" s="113">
        <v>15</v>
      </c>
      <c r="G1518" s="113">
        <v>100.92592</v>
      </c>
    </row>
    <row r="1519" spans="1:7" s="196" customFormat="1" outlineLevel="1" x14ac:dyDescent="0.25">
      <c r="A1519" s="120"/>
      <c r="B1519" s="128" t="s">
        <v>2903</v>
      </c>
      <c r="C1519" s="112">
        <v>2018</v>
      </c>
      <c r="D1519" s="119">
        <v>10</v>
      </c>
      <c r="E1519" s="113">
        <v>266</v>
      </c>
      <c r="F1519" s="113">
        <v>15</v>
      </c>
      <c r="G1519" s="113">
        <v>616.14661999999998</v>
      </c>
    </row>
    <row r="1520" spans="1:7" s="196" customFormat="1" outlineLevel="1" x14ac:dyDescent="0.25">
      <c r="A1520" s="120"/>
      <c r="B1520" s="128" t="s">
        <v>2904</v>
      </c>
      <c r="C1520" s="112">
        <v>2018</v>
      </c>
      <c r="D1520" s="119">
        <v>0.4</v>
      </c>
      <c r="E1520" s="113">
        <v>92</v>
      </c>
      <c r="F1520" s="113">
        <v>15</v>
      </c>
      <c r="G1520" s="113">
        <v>183.48952</v>
      </c>
    </row>
    <row r="1521" spans="1:7" s="196" customFormat="1" outlineLevel="1" x14ac:dyDescent="0.25">
      <c r="A1521" s="120"/>
      <c r="B1521" s="128" t="s">
        <v>2905</v>
      </c>
      <c r="C1521" s="112">
        <v>2018</v>
      </c>
      <c r="D1521" s="119">
        <v>0.4</v>
      </c>
      <c r="E1521" s="113">
        <v>164</v>
      </c>
      <c r="F1521" s="113">
        <v>15</v>
      </c>
      <c r="G1521" s="113">
        <v>155.75826000000001</v>
      </c>
    </row>
    <row r="1522" spans="1:7" s="196" customFormat="1" outlineLevel="1" x14ac:dyDescent="0.25">
      <c r="A1522" s="120"/>
      <c r="B1522" s="128" t="s">
        <v>2906</v>
      </c>
      <c r="C1522" s="112">
        <v>2018</v>
      </c>
      <c r="D1522" s="119">
        <v>0.4</v>
      </c>
      <c r="E1522" s="113">
        <v>176</v>
      </c>
      <c r="F1522" s="113">
        <v>15</v>
      </c>
      <c r="G1522" s="113">
        <v>202.46921</v>
      </c>
    </row>
    <row r="1523" spans="1:7" s="196" customFormat="1" outlineLevel="1" x14ac:dyDescent="0.25">
      <c r="A1523" s="120"/>
      <c r="B1523" s="128" t="s">
        <v>2907</v>
      </c>
      <c r="C1523" s="112">
        <v>2018</v>
      </c>
      <c r="D1523" s="119">
        <v>0.4</v>
      </c>
      <c r="E1523" s="113">
        <v>44</v>
      </c>
      <c r="F1523" s="113">
        <v>10</v>
      </c>
      <c r="G1523" s="113">
        <v>86.217710000000011</v>
      </c>
    </row>
    <row r="1524" spans="1:7" s="196" customFormat="1" outlineLevel="1" x14ac:dyDescent="0.25">
      <c r="A1524" s="120"/>
      <c r="B1524" s="128" t="s">
        <v>2908</v>
      </c>
      <c r="C1524" s="112">
        <v>2018</v>
      </c>
      <c r="D1524" s="119">
        <v>0.4</v>
      </c>
      <c r="E1524" s="113">
        <v>320</v>
      </c>
      <c r="F1524" s="113">
        <v>15</v>
      </c>
      <c r="G1524" s="113">
        <v>407.78340000000003</v>
      </c>
    </row>
    <row r="1525" spans="1:7" s="196" customFormat="1" outlineLevel="1" x14ac:dyDescent="0.25">
      <c r="A1525" s="120"/>
      <c r="B1525" s="128" t="s">
        <v>2909</v>
      </c>
      <c r="C1525" s="112">
        <v>2018</v>
      </c>
      <c r="D1525" s="119">
        <v>0.4</v>
      </c>
      <c r="E1525" s="113">
        <v>61</v>
      </c>
      <c r="F1525" s="113">
        <v>15</v>
      </c>
      <c r="G1525" s="113">
        <v>112.29505999999999</v>
      </c>
    </row>
    <row r="1526" spans="1:7" s="196" customFormat="1" outlineLevel="1" x14ac:dyDescent="0.25">
      <c r="A1526" s="120"/>
      <c r="B1526" s="128" t="s">
        <v>2910</v>
      </c>
      <c r="C1526" s="112">
        <v>2018</v>
      </c>
      <c r="D1526" s="119">
        <v>0.4</v>
      </c>
      <c r="E1526" s="113">
        <v>871</v>
      </c>
      <c r="F1526" s="113">
        <v>15</v>
      </c>
      <c r="G1526" s="113">
        <v>825.10172999999998</v>
      </c>
    </row>
    <row r="1527" spans="1:7" s="196" customFormat="1" outlineLevel="1" x14ac:dyDescent="0.25">
      <c r="A1527" s="120"/>
      <c r="B1527" s="128" t="s">
        <v>2911</v>
      </c>
      <c r="C1527" s="112">
        <v>2018</v>
      </c>
      <c r="D1527" s="119">
        <v>0.4</v>
      </c>
      <c r="E1527" s="113">
        <v>32</v>
      </c>
      <c r="F1527" s="113">
        <v>15</v>
      </c>
      <c r="G1527" s="113">
        <v>179.59986000000004</v>
      </c>
    </row>
    <row r="1528" spans="1:7" s="196" customFormat="1" outlineLevel="1" x14ac:dyDescent="0.25">
      <c r="A1528" s="120"/>
      <c r="B1528" s="128" t="s">
        <v>2912</v>
      </c>
      <c r="C1528" s="112">
        <v>2018</v>
      </c>
      <c r="D1528" s="119">
        <v>0.4</v>
      </c>
      <c r="E1528" s="113">
        <v>410</v>
      </c>
      <c r="F1528" s="113">
        <v>15</v>
      </c>
      <c r="G1528" s="113">
        <v>411.55831999999998</v>
      </c>
    </row>
    <row r="1529" spans="1:7" s="196" customFormat="1" outlineLevel="1" x14ac:dyDescent="0.25">
      <c r="A1529" s="120"/>
      <c r="B1529" s="128" t="s">
        <v>2913</v>
      </c>
      <c r="C1529" s="112">
        <v>2018</v>
      </c>
      <c r="D1529" s="119">
        <v>0.4</v>
      </c>
      <c r="E1529" s="113">
        <v>182</v>
      </c>
      <c r="F1529" s="113">
        <v>15</v>
      </c>
      <c r="G1529" s="113">
        <v>613.68368999999996</v>
      </c>
    </row>
    <row r="1530" spans="1:7" s="196" customFormat="1" outlineLevel="1" x14ac:dyDescent="0.25">
      <c r="A1530" s="120"/>
      <c r="B1530" s="128" t="s">
        <v>2914</v>
      </c>
      <c r="C1530" s="112">
        <v>2018</v>
      </c>
      <c r="D1530" s="119">
        <v>0.4</v>
      </c>
      <c r="E1530" s="113">
        <v>394</v>
      </c>
      <c r="F1530" s="113">
        <v>15</v>
      </c>
      <c r="G1530" s="113">
        <v>426.22814</v>
      </c>
    </row>
    <row r="1531" spans="1:7" s="196" customFormat="1" outlineLevel="1" x14ac:dyDescent="0.25">
      <c r="A1531" s="120"/>
      <c r="B1531" s="128" t="s">
        <v>2915</v>
      </c>
      <c r="C1531" s="112">
        <v>2018</v>
      </c>
      <c r="D1531" s="119">
        <v>0.4</v>
      </c>
      <c r="E1531" s="113">
        <v>108</v>
      </c>
      <c r="F1531" s="113">
        <v>15</v>
      </c>
      <c r="G1531" s="113">
        <v>170.56542999999999</v>
      </c>
    </row>
    <row r="1532" spans="1:7" s="196" customFormat="1" outlineLevel="1" x14ac:dyDescent="0.25">
      <c r="A1532" s="120"/>
      <c r="B1532" s="128" t="s">
        <v>2916</v>
      </c>
      <c r="C1532" s="112">
        <v>2018</v>
      </c>
      <c r="D1532" s="119">
        <v>0.4</v>
      </c>
      <c r="E1532" s="113">
        <v>238</v>
      </c>
      <c r="F1532" s="113">
        <v>15</v>
      </c>
      <c r="G1532" s="113">
        <v>334.07619</v>
      </c>
    </row>
    <row r="1533" spans="1:7" s="196" customFormat="1" outlineLevel="1" x14ac:dyDescent="0.25">
      <c r="A1533" s="120"/>
      <c r="B1533" s="128" t="s">
        <v>2917</v>
      </c>
      <c r="C1533" s="112">
        <v>2018</v>
      </c>
      <c r="D1533" s="119">
        <v>0.4</v>
      </c>
      <c r="E1533" s="113">
        <v>170</v>
      </c>
      <c r="F1533" s="113">
        <v>15</v>
      </c>
      <c r="G1533" s="113">
        <v>294.96913000000001</v>
      </c>
    </row>
    <row r="1534" spans="1:7" s="196" customFormat="1" outlineLevel="1" x14ac:dyDescent="0.25">
      <c r="A1534" s="120"/>
      <c r="B1534" s="128" t="s">
        <v>2918</v>
      </c>
      <c r="C1534" s="112">
        <v>2018</v>
      </c>
      <c r="D1534" s="119">
        <v>10</v>
      </c>
      <c r="E1534" s="113">
        <v>102</v>
      </c>
      <c r="F1534" s="113">
        <v>15</v>
      </c>
      <c r="G1534" s="113">
        <v>328.89981</v>
      </c>
    </row>
    <row r="1535" spans="1:7" s="196" customFormat="1" outlineLevel="1" x14ac:dyDescent="0.25">
      <c r="A1535" s="120"/>
      <c r="B1535" s="128" t="s">
        <v>2919</v>
      </c>
      <c r="C1535" s="112">
        <v>2018</v>
      </c>
      <c r="D1535" s="119">
        <v>10</v>
      </c>
      <c r="E1535" s="113">
        <v>6</v>
      </c>
      <c r="F1535" s="113">
        <v>15</v>
      </c>
      <c r="G1535" s="113">
        <v>7.4576899999999995</v>
      </c>
    </row>
    <row r="1536" spans="1:7" s="196" customFormat="1" outlineLevel="1" x14ac:dyDescent="0.25">
      <c r="A1536" s="120"/>
      <c r="B1536" s="128" t="s">
        <v>2920</v>
      </c>
      <c r="C1536" s="112">
        <v>2018</v>
      </c>
      <c r="D1536" s="119">
        <v>0.4</v>
      </c>
      <c r="E1536" s="113">
        <v>441</v>
      </c>
      <c r="F1536" s="113">
        <v>15</v>
      </c>
      <c r="G1536" s="113">
        <v>686.56306000000006</v>
      </c>
    </row>
    <row r="1537" spans="1:7" s="196" customFormat="1" outlineLevel="1" x14ac:dyDescent="0.25">
      <c r="A1537" s="120"/>
      <c r="B1537" s="128" t="s">
        <v>2921</v>
      </c>
      <c r="C1537" s="112">
        <v>2018</v>
      </c>
      <c r="D1537" s="119">
        <v>10</v>
      </c>
      <c r="E1537" s="113">
        <v>181</v>
      </c>
      <c r="F1537" s="113">
        <v>15</v>
      </c>
      <c r="G1537" s="113">
        <v>373.33383000000003</v>
      </c>
    </row>
    <row r="1538" spans="1:7" s="196" customFormat="1" outlineLevel="1" x14ac:dyDescent="0.25">
      <c r="A1538" s="120"/>
      <c r="B1538" s="128" t="s">
        <v>2922</v>
      </c>
      <c r="C1538" s="112">
        <v>2018</v>
      </c>
      <c r="D1538" s="119">
        <v>0.4</v>
      </c>
      <c r="E1538" s="113">
        <v>319</v>
      </c>
      <c r="F1538" s="113">
        <v>1</v>
      </c>
      <c r="G1538" s="113">
        <v>637.05574000000001</v>
      </c>
    </row>
    <row r="1539" spans="1:7" s="196" customFormat="1" outlineLevel="1" x14ac:dyDescent="0.25">
      <c r="A1539" s="120"/>
      <c r="B1539" s="128" t="s">
        <v>2923</v>
      </c>
      <c r="C1539" s="112">
        <v>2018</v>
      </c>
      <c r="D1539" s="119">
        <v>10</v>
      </c>
      <c r="E1539" s="113">
        <v>3921</v>
      </c>
      <c r="F1539" s="113">
        <v>1</v>
      </c>
      <c r="G1539" s="113">
        <v>7027.4384400000008</v>
      </c>
    </row>
    <row r="1540" spans="1:7" s="196" customFormat="1" outlineLevel="1" x14ac:dyDescent="0.25">
      <c r="A1540" s="120"/>
      <c r="B1540" s="128" t="s">
        <v>2924</v>
      </c>
      <c r="C1540" s="112">
        <v>2018</v>
      </c>
      <c r="D1540" s="119">
        <v>10</v>
      </c>
      <c r="E1540" s="113">
        <v>6255</v>
      </c>
      <c r="F1540" s="113">
        <v>7</v>
      </c>
      <c r="G1540" s="113">
        <v>7466.3327800000006</v>
      </c>
    </row>
    <row r="1541" spans="1:7" s="196" customFormat="1" outlineLevel="1" x14ac:dyDescent="0.25">
      <c r="A1541" s="120"/>
      <c r="B1541" s="128" t="s">
        <v>2925</v>
      </c>
      <c r="C1541" s="112">
        <v>2018</v>
      </c>
      <c r="D1541" s="119">
        <v>0.4</v>
      </c>
      <c r="E1541" s="113">
        <v>323</v>
      </c>
      <c r="F1541" s="113">
        <v>15</v>
      </c>
      <c r="G1541" s="113">
        <v>578.52939000000003</v>
      </c>
    </row>
    <row r="1542" spans="1:7" s="196" customFormat="1" outlineLevel="1" x14ac:dyDescent="0.25">
      <c r="A1542" s="120"/>
      <c r="B1542" s="128" t="s">
        <v>2926</v>
      </c>
      <c r="C1542" s="112">
        <v>2018</v>
      </c>
      <c r="D1542" s="119">
        <v>10</v>
      </c>
      <c r="E1542" s="113">
        <v>265</v>
      </c>
      <c r="F1542" s="113">
        <v>15</v>
      </c>
      <c r="G1542" s="113">
        <v>558.97739000000001</v>
      </c>
    </row>
    <row r="1543" spans="1:7" s="196" customFormat="1" outlineLevel="1" x14ac:dyDescent="0.25">
      <c r="A1543" s="120"/>
      <c r="B1543" s="128" t="s">
        <v>2927</v>
      </c>
      <c r="C1543" s="112">
        <v>2018</v>
      </c>
      <c r="D1543" s="119">
        <v>0.4</v>
      </c>
      <c r="E1543" s="113">
        <v>102</v>
      </c>
      <c r="F1543" s="113">
        <v>15</v>
      </c>
      <c r="G1543" s="113">
        <v>227.29954999999998</v>
      </c>
    </row>
    <row r="1544" spans="1:7" s="196" customFormat="1" outlineLevel="1" x14ac:dyDescent="0.25">
      <c r="A1544" s="120"/>
      <c r="B1544" s="128" t="s">
        <v>2928</v>
      </c>
      <c r="C1544" s="112">
        <v>2018</v>
      </c>
      <c r="D1544" s="119">
        <v>10</v>
      </c>
      <c r="E1544" s="113">
        <v>3705</v>
      </c>
      <c r="F1544" s="113">
        <v>15</v>
      </c>
      <c r="G1544" s="113">
        <v>2210.44092</v>
      </c>
    </row>
    <row r="1545" spans="1:7" s="196" customFormat="1" outlineLevel="1" x14ac:dyDescent="0.25">
      <c r="A1545" s="120"/>
      <c r="B1545" s="128" t="s">
        <v>2929</v>
      </c>
      <c r="C1545" s="112">
        <v>2018</v>
      </c>
      <c r="D1545" s="119">
        <v>0.4</v>
      </c>
      <c r="E1545" s="113">
        <v>338</v>
      </c>
      <c r="F1545" s="113">
        <v>15</v>
      </c>
      <c r="G1545" s="113">
        <v>806.28562999999997</v>
      </c>
    </row>
    <row r="1546" spans="1:7" s="196" customFormat="1" outlineLevel="1" x14ac:dyDescent="0.25">
      <c r="A1546" s="120"/>
      <c r="B1546" s="128" t="s">
        <v>2930</v>
      </c>
      <c r="C1546" s="112">
        <v>2018</v>
      </c>
      <c r="D1546" s="119">
        <v>10</v>
      </c>
      <c r="E1546" s="113">
        <v>178</v>
      </c>
      <c r="F1546" s="113">
        <v>15</v>
      </c>
      <c r="G1546" s="113">
        <v>151.38261</v>
      </c>
    </row>
    <row r="1547" spans="1:7" s="196" customFormat="1" outlineLevel="1" x14ac:dyDescent="0.25">
      <c r="A1547" s="120"/>
      <c r="B1547" s="128" t="s">
        <v>2931</v>
      </c>
      <c r="C1547" s="112">
        <v>2018</v>
      </c>
      <c r="D1547" s="119">
        <v>10</v>
      </c>
      <c r="E1547" s="113">
        <v>101</v>
      </c>
      <c r="F1547" s="113">
        <v>15</v>
      </c>
      <c r="G1547" s="113">
        <v>157.71672000000001</v>
      </c>
    </row>
    <row r="1548" spans="1:7" s="196" customFormat="1" outlineLevel="1" x14ac:dyDescent="0.25">
      <c r="A1548" s="120"/>
      <c r="B1548" s="128" t="s">
        <v>2932</v>
      </c>
      <c r="C1548" s="112">
        <v>2018</v>
      </c>
      <c r="D1548" s="119">
        <v>0.4</v>
      </c>
      <c r="E1548" s="113">
        <v>239</v>
      </c>
      <c r="F1548" s="113">
        <v>15</v>
      </c>
      <c r="G1548" s="113">
        <v>339.71688</v>
      </c>
    </row>
    <row r="1549" spans="1:7" s="196" customFormat="1" outlineLevel="1" x14ac:dyDescent="0.25">
      <c r="A1549" s="120"/>
      <c r="B1549" s="128" t="s">
        <v>2933</v>
      </c>
      <c r="C1549" s="112">
        <v>2018</v>
      </c>
      <c r="D1549" s="119">
        <v>0.4</v>
      </c>
      <c r="E1549" s="113">
        <v>279</v>
      </c>
      <c r="F1549" s="113">
        <v>15</v>
      </c>
      <c r="G1549" s="113">
        <v>278.33891999999997</v>
      </c>
    </row>
    <row r="1550" spans="1:7" s="196" customFormat="1" outlineLevel="1" x14ac:dyDescent="0.25">
      <c r="A1550" s="120"/>
      <c r="B1550" s="128" t="s">
        <v>2934</v>
      </c>
      <c r="C1550" s="112">
        <v>2018</v>
      </c>
      <c r="D1550" s="119">
        <v>0.4</v>
      </c>
      <c r="E1550" s="113">
        <v>14</v>
      </c>
      <c r="F1550" s="113">
        <v>15</v>
      </c>
      <c r="G1550" s="113">
        <v>50.768059999999998</v>
      </c>
    </row>
    <row r="1551" spans="1:7" s="196" customFormat="1" outlineLevel="1" x14ac:dyDescent="0.25">
      <c r="A1551" s="120"/>
      <c r="B1551" s="128" t="s">
        <v>2935</v>
      </c>
      <c r="C1551" s="112">
        <v>2018</v>
      </c>
      <c r="D1551" s="119">
        <v>0.4</v>
      </c>
      <c r="E1551" s="113">
        <v>147</v>
      </c>
      <c r="F1551" s="113">
        <v>15</v>
      </c>
      <c r="G1551" s="113">
        <v>173.59522000000001</v>
      </c>
    </row>
    <row r="1552" spans="1:7" s="196" customFormat="1" outlineLevel="1" x14ac:dyDescent="0.25">
      <c r="A1552" s="120"/>
      <c r="B1552" s="128" t="s">
        <v>2936</v>
      </c>
      <c r="C1552" s="112">
        <v>2018</v>
      </c>
      <c r="D1552" s="119">
        <v>0.4</v>
      </c>
      <c r="E1552" s="113">
        <v>216</v>
      </c>
      <c r="F1552" s="113">
        <v>15</v>
      </c>
      <c r="G1552" s="113">
        <v>291.69979999999998</v>
      </c>
    </row>
    <row r="1553" spans="1:7" s="196" customFormat="1" outlineLevel="1" x14ac:dyDescent="0.25">
      <c r="A1553" s="120"/>
      <c r="B1553" s="128" t="s">
        <v>2937</v>
      </c>
      <c r="C1553" s="112">
        <v>2018</v>
      </c>
      <c r="D1553" s="119">
        <v>0.4</v>
      </c>
      <c r="E1553" s="113">
        <v>169</v>
      </c>
      <c r="F1553" s="113">
        <v>15</v>
      </c>
      <c r="G1553" s="113">
        <v>198.42121</v>
      </c>
    </row>
    <row r="1554" spans="1:7" s="196" customFormat="1" outlineLevel="1" x14ac:dyDescent="0.25">
      <c r="A1554" s="120"/>
      <c r="B1554" s="128" t="s">
        <v>2938</v>
      </c>
      <c r="C1554" s="112">
        <v>2018</v>
      </c>
      <c r="D1554" s="119">
        <v>0.4</v>
      </c>
      <c r="E1554" s="113">
        <v>98</v>
      </c>
      <c r="F1554" s="113">
        <v>15</v>
      </c>
      <c r="G1554" s="113">
        <v>201.71645000000001</v>
      </c>
    </row>
    <row r="1555" spans="1:7" s="196" customFormat="1" outlineLevel="1" x14ac:dyDescent="0.25">
      <c r="A1555" s="120"/>
      <c r="B1555" s="128" t="s">
        <v>2939</v>
      </c>
      <c r="C1555" s="112">
        <v>2018</v>
      </c>
      <c r="D1555" s="119">
        <v>0.4</v>
      </c>
      <c r="E1555" s="113">
        <v>418</v>
      </c>
      <c r="F1555" s="113">
        <v>15</v>
      </c>
      <c r="G1555" s="113">
        <v>506.75650999999999</v>
      </c>
    </row>
    <row r="1556" spans="1:7" s="196" customFormat="1" outlineLevel="1" x14ac:dyDescent="0.25">
      <c r="A1556" s="120"/>
      <c r="B1556" s="128" t="s">
        <v>2940</v>
      </c>
      <c r="C1556" s="112">
        <v>2018</v>
      </c>
      <c r="D1556" s="119">
        <v>0.4</v>
      </c>
      <c r="E1556" s="113">
        <v>61</v>
      </c>
      <c r="F1556" s="113">
        <v>15</v>
      </c>
      <c r="G1556" s="113">
        <v>118.21494</v>
      </c>
    </row>
    <row r="1557" spans="1:7" s="196" customFormat="1" outlineLevel="1" x14ac:dyDescent="0.25">
      <c r="A1557" s="120"/>
      <c r="B1557" s="128" t="s">
        <v>2941</v>
      </c>
      <c r="C1557" s="112">
        <v>2018</v>
      </c>
      <c r="D1557" s="119">
        <v>0.4</v>
      </c>
      <c r="E1557" s="113">
        <v>25</v>
      </c>
      <c r="F1557" s="113">
        <v>10</v>
      </c>
      <c r="G1557" s="113">
        <v>78.345230000000001</v>
      </c>
    </row>
    <row r="1558" spans="1:7" s="196" customFormat="1" outlineLevel="1" x14ac:dyDescent="0.25">
      <c r="A1558" s="120"/>
      <c r="B1558" s="128" t="s">
        <v>2942</v>
      </c>
      <c r="C1558" s="112">
        <v>2018</v>
      </c>
      <c r="D1558" s="119">
        <v>0.4</v>
      </c>
      <c r="E1558" s="113">
        <v>32</v>
      </c>
      <c r="F1558" s="113">
        <v>15</v>
      </c>
      <c r="G1558" s="113">
        <v>51.436360000000001</v>
      </c>
    </row>
    <row r="1559" spans="1:7" s="196" customFormat="1" outlineLevel="1" x14ac:dyDescent="0.25">
      <c r="A1559" s="120"/>
      <c r="B1559" s="128" t="s">
        <v>2943</v>
      </c>
      <c r="C1559" s="112">
        <v>2018</v>
      </c>
      <c r="D1559" s="119">
        <v>0.4</v>
      </c>
      <c r="E1559" s="113">
        <v>200</v>
      </c>
      <c r="F1559" s="113">
        <v>15</v>
      </c>
      <c r="G1559" s="113">
        <v>55.707180000000001</v>
      </c>
    </row>
    <row r="1560" spans="1:7" s="196" customFormat="1" outlineLevel="1" x14ac:dyDescent="0.25">
      <c r="A1560" s="120"/>
      <c r="B1560" s="128" t="s">
        <v>2944</v>
      </c>
      <c r="C1560" s="112">
        <v>2018</v>
      </c>
      <c r="D1560" s="119">
        <v>0.4</v>
      </c>
      <c r="E1560" s="113">
        <v>126</v>
      </c>
      <c r="F1560" s="113">
        <v>15</v>
      </c>
      <c r="G1560" s="113">
        <v>333.97914000000003</v>
      </c>
    </row>
    <row r="1561" spans="1:7" s="196" customFormat="1" outlineLevel="1" x14ac:dyDescent="0.25">
      <c r="A1561" s="120"/>
      <c r="B1561" s="128" t="s">
        <v>2945</v>
      </c>
      <c r="C1561" s="112">
        <v>2018</v>
      </c>
      <c r="D1561" s="119">
        <v>0.4</v>
      </c>
      <c r="E1561" s="113">
        <v>58</v>
      </c>
      <c r="F1561" s="113">
        <v>15</v>
      </c>
      <c r="G1561" s="113">
        <v>152.85345000000001</v>
      </c>
    </row>
    <row r="1562" spans="1:7" s="196" customFormat="1" outlineLevel="1" x14ac:dyDescent="0.25">
      <c r="A1562" s="120"/>
      <c r="B1562" s="128" t="s">
        <v>2946</v>
      </c>
      <c r="C1562" s="112">
        <v>2018</v>
      </c>
      <c r="D1562" s="119">
        <v>0.4</v>
      </c>
      <c r="E1562" s="113">
        <v>41</v>
      </c>
      <c r="F1562" s="113">
        <v>15</v>
      </c>
      <c r="G1562" s="113">
        <v>55.92709</v>
      </c>
    </row>
    <row r="1563" spans="1:7" s="196" customFormat="1" outlineLevel="1" x14ac:dyDescent="0.25">
      <c r="A1563" s="120"/>
      <c r="B1563" s="128" t="s">
        <v>2947</v>
      </c>
      <c r="C1563" s="112">
        <v>2018</v>
      </c>
      <c r="D1563" s="119">
        <v>0.4</v>
      </c>
      <c r="E1563" s="113">
        <v>37</v>
      </c>
      <c r="F1563" s="113">
        <v>7</v>
      </c>
      <c r="G1563" s="113">
        <v>81.879149999999996</v>
      </c>
    </row>
    <row r="1564" spans="1:7" s="196" customFormat="1" outlineLevel="1" x14ac:dyDescent="0.25">
      <c r="A1564" s="120"/>
      <c r="B1564" s="128" t="s">
        <v>2948</v>
      </c>
      <c r="C1564" s="112">
        <v>2018</v>
      </c>
      <c r="D1564" s="119">
        <v>0.4</v>
      </c>
      <c r="E1564" s="113">
        <v>78</v>
      </c>
      <c r="F1564" s="113">
        <v>15</v>
      </c>
      <c r="G1564" s="113">
        <v>335.62979999999999</v>
      </c>
    </row>
    <row r="1565" spans="1:7" s="196" customFormat="1" outlineLevel="1" x14ac:dyDescent="0.25">
      <c r="A1565" s="120"/>
      <c r="B1565" s="128" t="s">
        <v>2949</v>
      </c>
      <c r="C1565" s="112">
        <v>2018</v>
      </c>
      <c r="D1565" s="119">
        <v>0.4</v>
      </c>
      <c r="E1565" s="113">
        <v>934</v>
      </c>
      <c r="F1565" s="113">
        <v>15</v>
      </c>
      <c r="G1565" s="113">
        <v>1399.14687</v>
      </c>
    </row>
    <row r="1566" spans="1:7" s="196" customFormat="1" outlineLevel="1" x14ac:dyDescent="0.25">
      <c r="A1566" s="120"/>
      <c r="B1566" s="128" t="s">
        <v>2083</v>
      </c>
      <c r="C1566" s="112">
        <v>2018</v>
      </c>
      <c r="D1566" s="119">
        <v>0.4</v>
      </c>
      <c r="E1566" s="113">
        <v>73</v>
      </c>
      <c r="F1566" s="113">
        <v>15</v>
      </c>
      <c r="G1566" s="113">
        <v>272.72790000000003</v>
      </c>
    </row>
    <row r="1567" spans="1:7" s="196" customFormat="1" outlineLevel="1" x14ac:dyDescent="0.25">
      <c r="A1567" s="120"/>
      <c r="B1567" s="128" t="s">
        <v>2950</v>
      </c>
      <c r="C1567" s="112">
        <v>2018</v>
      </c>
      <c r="D1567" s="119">
        <v>10</v>
      </c>
      <c r="E1567" s="113">
        <v>1012</v>
      </c>
      <c r="F1567" s="113">
        <v>15</v>
      </c>
      <c r="G1567" s="113">
        <v>1265.9042899999999</v>
      </c>
    </row>
    <row r="1568" spans="1:7" s="196" customFormat="1" outlineLevel="1" x14ac:dyDescent="0.25">
      <c r="A1568" s="120"/>
      <c r="B1568" s="128" t="s">
        <v>2951</v>
      </c>
      <c r="C1568" s="112">
        <v>2018</v>
      </c>
      <c r="D1568" s="119">
        <v>10</v>
      </c>
      <c r="E1568" s="113">
        <v>2239</v>
      </c>
      <c r="F1568" s="113">
        <v>15</v>
      </c>
      <c r="G1568" s="113">
        <v>1827.06303</v>
      </c>
    </row>
    <row r="1569" spans="1:7" s="196" customFormat="1" outlineLevel="1" x14ac:dyDescent="0.25">
      <c r="A1569" s="120"/>
      <c r="B1569" s="128" t="s">
        <v>2952</v>
      </c>
      <c r="C1569" s="112">
        <v>2018</v>
      </c>
      <c r="D1569" s="119">
        <v>0.4</v>
      </c>
      <c r="E1569" s="113">
        <v>35</v>
      </c>
      <c r="F1569" s="113">
        <v>15</v>
      </c>
      <c r="G1569" s="113">
        <v>89.797539999999998</v>
      </c>
    </row>
    <row r="1570" spans="1:7" s="196" customFormat="1" outlineLevel="1" x14ac:dyDescent="0.25">
      <c r="A1570" s="120"/>
      <c r="B1570" s="128" t="s">
        <v>2953</v>
      </c>
      <c r="C1570" s="112">
        <v>2018</v>
      </c>
      <c r="D1570" s="119">
        <v>10</v>
      </c>
      <c r="E1570" s="113">
        <v>7703</v>
      </c>
      <c r="F1570" s="113">
        <v>15</v>
      </c>
      <c r="G1570" s="113">
        <v>4969.0699599999989</v>
      </c>
    </row>
    <row r="1571" spans="1:7" s="196" customFormat="1" outlineLevel="1" x14ac:dyDescent="0.25">
      <c r="A1571" s="120"/>
      <c r="B1571" s="128" t="s">
        <v>2954</v>
      </c>
      <c r="C1571" s="112">
        <v>2018</v>
      </c>
      <c r="D1571" s="119">
        <v>0.4</v>
      </c>
      <c r="E1571" s="113">
        <v>47</v>
      </c>
      <c r="F1571" s="113">
        <v>15</v>
      </c>
      <c r="G1571" s="113">
        <v>49.812899999999999</v>
      </c>
    </row>
    <row r="1572" spans="1:7" s="196" customFormat="1" outlineLevel="1" x14ac:dyDescent="0.25">
      <c r="A1572" s="120"/>
      <c r="B1572" s="128" t="s">
        <v>2955</v>
      </c>
      <c r="C1572" s="112">
        <v>2018</v>
      </c>
      <c r="D1572" s="119">
        <v>0.4</v>
      </c>
      <c r="E1572" s="113">
        <v>132</v>
      </c>
      <c r="F1572" s="113">
        <v>15</v>
      </c>
      <c r="G1572" s="113">
        <v>194.96833999999998</v>
      </c>
    </row>
    <row r="1573" spans="1:7" s="196" customFormat="1" outlineLevel="1" x14ac:dyDescent="0.25">
      <c r="A1573" s="120"/>
      <c r="B1573" s="128" t="s">
        <v>2956</v>
      </c>
      <c r="C1573" s="112">
        <v>2018</v>
      </c>
      <c r="D1573" s="119">
        <v>0.4</v>
      </c>
      <c r="E1573" s="113">
        <v>88</v>
      </c>
      <c r="F1573" s="113">
        <v>15</v>
      </c>
      <c r="G1573" s="113">
        <v>305.85513000000003</v>
      </c>
    </row>
    <row r="1574" spans="1:7" s="196" customFormat="1" outlineLevel="1" x14ac:dyDescent="0.25">
      <c r="A1574" s="120"/>
      <c r="B1574" s="128" t="s">
        <v>2957</v>
      </c>
      <c r="C1574" s="112">
        <v>2018</v>
      </c>
      <c r="D1574" s="119">
        <v>0.4</v>
      </c>
      <c r="E1574" s="113">
        <v>154</v>
      </c>
      <c r="F1574" s="113">
        <v>15</v>
      </c>
      <c r="G1574" s="113">
        <v>1190.9188799999999</v>
      </c>
    </row>
    <row r="1575" spans="1:7" s="196" customFormat="1" outlineLevel="1" x14ac:dyDescent="0.25">
      <c r="A1575" s="120"/>
      <c r="B1575" s="128" t="s">
        <v>2958</v>
      </c>
      <c r="C1575" s="112">
        <v>2018</v>
      </c>
      <c r="D1575" s="119">
        <v>0.4</v>
      </c>
      <c r="E1575" s="113">
        <v>249</v>
      </c>
      <c r="F1575" s="113">
        <v>15</v>
      </c>
      <c r="G1575" s="113">
        <v>292.02429999999998</v>
      </c>
    </row>
    <row r="1576" spans="1:7" s="196" customFormat="1" outlineLevel="1" x14ac:dyDescent="0.25">
      <c r="A1576" s="120"/>
      <c r="B1576" s="128" t="s">
        <v>2959</v>
      </c>
      <c r="C1576" s="112">
        <v>2018</v>
      </c>
      <c r="D1576" s="119">
        <v>0.4</v>
      </c>
      <c r="E1576" s="113">
        <v>82</v>
      </c>
      <c r="F1576" s="113">
        <v>15</v>
      </c>
      <c r="G1576" s="113">
        <v>200.20529000000002</v>
      </c>
    </row>
    <row r="1577" spans="1:7" s="196" customFormat="1" outlineLevel="1" x14ac:dyDescent="0.25">
      <c r="A1577" s="120"/>
      <c r="B1577" s="128" t="s">
        <v>2960</v>
      </c>
      <c r="C1577" s="112">
        <v>2018</v>
      </c>
      <c r="D1577" s="119">
        <v>10</v>
      </c>
      <c r="E1577" s="113">
        <v>3071</v>
      </c>
      <c r="F1577" s="113">
        <v>15</v>
      </c>
      <c r="G1577" s="113">
        <v>3204.6034100000002</v>
      </c>
    </row>
    <row r="1578" spans="1:7" s="196" customFormat="1" outlineLevel="1" x14ac:dyDescent="0.25">
      <c r="A1578" s="120"/>
      <c r="B1578" s="128" t="s">
        <v>2961</v>
      </c>
      <c r="C1578" s="112">
        <v>2018</v>
      </c>
      <c r="D1578" s="119">
        <v>0.4</v>
      </c>
      <c r="E1578" s="113">
        <v>61</v>
      </c>
      <c r="F1578" s="113">
        <v>7</v>
      </c>
      <c r="G1578" s="113">
        <v>169.56917000000001</v>
      </c>
    </row>
    <row r="1579" spans="1:7" s="196" customFormat="1" outlineLevel="1" x14ac:dyDescent="0.25">
      <c r="A1579" s="120"/>
      <c r="B1579" s="128" t="s">
        <v>2962</v>
      </c>
      <c r="C1579" s="112">
        <v>2018</v>
      </c>
      <c r="D1579" s="119">
        <v>0.4</v>
      </c>
      <c r="E1579" s="113">
        <v>156</v>
      </c>
      <c r="F1579" s="113">
        <v>15</v>
      </c>
      <c r="G1579" s="113">
        <v>213.61735999999999</v>
      </c>
    </row>
    <row r="1580" spans="1:7" s="196" customFormat="1" outlineLevel="1" x14ac:dyDescent="0.25">
      <c r="A1580" s="120"/>
      <c r="B1580" s="128" t="s">
        <v>2963</v>
      </c>
      <c r="C1580" s="112">
        <v>2018</v>
      </c>
      <c r="D1580" s="119">
        <v>0.4</v>
      </c>
      <c r="E1580" s="113">
        <v>17</v>
      </c>
      <c r="F1580" s="113">
        <v>15</v>
      </c>
      <c r="G1580" s="113">
        <v>47.192660000000004</v>
      </c>
    </row>
    <row r="1581" spans="1:7" s="196" customFormat="1" outlineLevel="1" x14ac:dyDescent="0.25">
      <c r="A1581" s="120"/>
      <c r="B1581" s="128" t="s">
        <v>2964</v>
      </c>
      <c r="C1581" s="112">
        <v>2018</v>
      </c>
      <c r="D1581" s="119">
        <v>0.4</v>
      </c>
      <c r="E1581" s="113">
        <v>12</v>
      </c>
      <c r="F1581" s="113">
        <v>15</v>
      </c>
      <c r="G1581" s="113">
        <v>61.62567</v>
      </c>
    </row>
    <row r="1582" spans="1:7" s="196" customFormat="1" outlineLevel="1" x14ac:dyDescent="0.25">
      <c r="A1582" s="120"/>
      <c r="B1582" s="128" t="s">
        <v>2965</v>
      </c>
      <c r="C1582" s="112">
        <v>2018</v>
      </c>
      <c r="D1582" s="119">
        <v>0.4</v>
      </c>
      <c r="E1582" s="113">
        <v>94</v>
      </c>
      <c r="F1582" s="113">
        <v>15</v>
      </c>
      <c r="G1582" s="113">
        <v>148.11248000000001</v>
      </c>
    </row>
    <row r="1583" spans="1:7" s="196" customFormat="1" outlineLevel="1" x14ac:dyDescent="0.25">
      <c r="A1583" s="120"/>
      <c r="B1583" s="128" t="s">
        <v>2966</v>
      </c>
      <c r="C1583" s="112">
        <v>2018</v>
      </c>
      <c r="D1583" s="119">
        <v>0.4</v>
      </c>
      <c r="E1583" s="113">
        <v>36</v>
      </c>
      <c r="F1583" s="113">
        <v>15</v>
      </c>
      <c r="G1583" s="113">
        <v>44.571660000000001</v>
      </c>
    </row>
    <row r="1584" spans="1:7" s="196" customFormat="1" outlineLevel="1" x14ac:dyDescent="0.25">
      <c r="A1584" s="120"/>
      <c r="B1584" s="128" t="s">
        <v>2967</v>
      </c>
      <c r="C1584" s="112">
        <v>2018</v>
      </c>
      <c r="D1584" s="119">
        <v>10</v>
      </c>
      <c r="E1584" s="113">
        <v>21</v>
      </c>
      <c r="F1584" s="113">
        <v>15</v>
      </c>
      <c r="G1584" s="113">
        <v>58.775870000000005</v>
      </c>
    </row>
    <row r="1585" spans="1:7" s="196" customFormat="1" outlineLevel="1" x14ac:dyDescent="0.25">
      <c r="A1585" s="120"/>
      <c r="B1585" s="128" t="s">
        <v>2968</v>
      </c>
      <c r="C1585" s="112">
        <v>2018</v>
      </c>
      <c r="D1585" s="119">
        <v>0.4</v>
      </c>
      <c r="E1585" s="113">
        <v>87</v>
      </c>
      <c r="F1585" s="113">
        <v>15</v>
      </c>
      <c r="G1585" s="113">
        <v>309.61265999999995</v>
      </c>
    </row>
    <row r="1586" spans="1:7" s="196" customFormat="1" outlineLevel="1" x14ac:dyDescent="0.25">
      <c r="A1586" s="120"/>
      <c r="B1586" s="128" t="s">
        <v>2969</v>
      </c>
      <c r="C1586" s="112">
        <v>2018</v>
      </c>
      <c r="D1586" s="119">
        <v>6</v>
      </c>
      <c r="E1586" s="113">
        <v>746</v>
      </c>
      <c r="F1586" s="113">
        <v>15</v>
      </c>
      <c r="G1586" s="113">
        <v>1312.00773</v>
      </c>
    </row>
    <row r="1587" spans="1:7" s="196" customFormat="1" outlineLevel="1" x14ac:dyDescent="0.25">
      <c r="A1587" s="120"/>
      <c r="B1587" s="128" t="s">
        <v>2970</v>
      </c>
      <c r="C1587" s="112">
        <v>2018</v>
      </c>
      <c r="D1587" s="119">
        <v>0.4</v>
      </c>
      <c r="E1587" s="113">
        <v>564</v>
      </c>
      <c r="F1587" s="113">
        <v>15</v>
      </c>
      <c r="G1587" s="113">
        <v>989.78574000000003</v>
      </c>
    </row>
    <row r="1588" spans="1:7" s="196" customFormat="1" outlineLevel="1" x14ac:dyDescent="0.25">
      <c r="A1588" s="120"/>
      <c r="B1588" s="128" t="s">
        <v>2971</v>
      </c>
      <c r="C1588" s="112">
        <v>2018</v>
      </c>
      <c r="D1588" s="119">
        <v>0.4</v>
      </c>
      <c r="E1588" s="113">
        <v>28</v>
      </c>
      <c r="F1588" s="113">
        <v>15</v>
      </c>
      <c r="G1588" s="113">
        <v>96.033649999999994</v>
      </c>
    </row>
    <row r="1589" spans="1:7" s="196" customFormat="1" outlineLevel="1" x14ac:dyDescent="0.25">
      <c r="A1589" s="120"/>
      <c r="B1589" s="128" t="s">
        <v>2972</v>
      </c>
      <c r="C1589" s="112">
        <v>2018</v>
      </c>
      <c r="D1589" s="119">
        <v>0.4</v>
      </c>
      <c r="E1589" s="113">
        <v>175</v>
      </c>
      <c r="F1589" s="113">
        <v>15</v>
      </c>
      <c r="G1589" s="113">
        <v>296.23084999999998</v>
      </c>
    </row>
    <row r="1590" spans="1:7" s="196" customFormat="1" outlineLevel="1" x14ac:dyDescent="0.25">
      <c r="A1590" s="120"/>
      <c r="B1590" s="128" t="s">
        <v>2973</v>
      </c>
      <c r="C1590" s="112">
        <v>2018</v>
      </c>
      <c r="D1590" s="119">
        <v>10</v>
      </c>
      <c r="E1590" s="113">
        <v>258</v>
      </c>
      <c r="F1590" s="113">
        <v>15</v>
      </c>
      <c r="G1590" s="113">
        <v>534.03710000000001</v>
      </c>
    </row>
    <row r="1591" spans="1:7" s="196" customFormat="1" outlineLevel="1" x14ac:dyDescent="0.25">
      <c r="A1591" s="120"/>
      <c r="B1591" s="128" t="s">
        <v>2974</v>
      </c>
      <c r="C1591" s="112">
        <v>2018</v>
      </c>
      <c r="D1591" s="119">
        <v>0.4</v>
      </c>
      <c r="E1591" s="113">
        <v>373</v>
      </c>
      <c r="F1591" s="113">
        <v>10</v>
      </c>
      <c r="G1591" s="113">
        <v>299.40854999999999</v>
      </c>
    </row>
    <row r="1592" spans="1:7" s="196" customFormat="1" outlineLevel="1" x14ac:dyDescent="0.25">
      <c r="A1592" s="120"/>
      <c r="B1592" s="128" t="s">
        <v>2975</v>
      </c>
      <c r="C1592" s="112">
        <v>2018</v>
      </c>
      <c r="D1592" s="119">
        <v>10</v>
      </c>
      <c r="E1592" s="113">
        <v>160</v>
      </c>
      <c r="F1592" s="113">
        <v>8</v>
      </c>
      <c r="G1592" s="113">
        <v>392.14959999999996</v>
      </c>
    </row>
    <row r="1593" spans="1:7" s="196" customFormat="1" outlineLevel="1" x14ac:dyDescent="0.25">
      <c r="A1593" s="120"/>
      <c r="B1593" s="128" t="s">
        <v>2976</v>
      </c>
      <c r="C1593" s="112">
        <v>2018</v>
      </c>
      <c r="D1593" s="119">
        <v>10</v>
      </c>
      <c r="E1593" s="113">
        <v>400</v>
      </c>
      <c r="F1593" s="113">
        <v>8</v>
      </c>
      <c r="G1593" s="113">
        <v>582.46960000000001</v>
      </c>
    </row>
    <row r="1594" spans="1:7" s="196" customFormat="1" outlineLevel="1" x14ac:dyDescent="0.25">
      <c r="A1594" s="120"/>
      <c r="B1594" s="128" t="s">
        <v>2977</v>
      </c>
      <c r="C1594" s="112">
        <v>2018</v>
      </c>
      <c r="D1594" s="119">
        <v>0.4</v>
      </c>
      <c r="E1594" s="113">
        <v>323</v>
      </c>
      <c r="F1594" s="113">
        <v>70</v>
      </c>
      <c r="G1594" s="113">
        <v>492.56918999999999</v>
      </c>
    </row>
    <row r="1595" spans="1:7" s="196" customFormat="1" outlineLevel="1" x14ac:dyDescent="0.25">
      <c r="A1595" s="120"/>
      <c r="B1595" s="128" t="s">
        <v>2978</v>
      </c>
      <c r="C1595" s="112">
        <v>2018</v>
      </c>
      <c r="D1595" s="119">
        <v>10</v>
      </c>
      <c r="E1595" s="113">
        <v>18</v>
      </c>
      <c r="F1595" s="113">
        <v>15</v>
      </c>
      <c r="G1595" s="113">
        <v>91.326479999999989</v>
      </c>
    </row>
    <row r="1596" spans="1:7" s="196" customFormat="1" outlineLevel="1" x14ac:dyDescent="0.25">
      <c r="A1596" s="120"/>
      <c r="B1596" s="128" t="s">
        <v>2979</v>
      </c>
      <c r="C1596" s="112">
        <v>2018</v>
      </c>
      <c r="D1596" s="119">
        <v>10</v>
      </c>
      <c r="E1596" s="113">
        <v>45</v>
      </c>
      <c r="F1596" s="113">
        <v>15</v>
      </c>
      <c r="G1596" s="113">
        <v>579.85196999999994</v>
      </c>
    </row>
    <row r="1597" spans="1:7" s="196" customFormat="1" outlineLevel="1" x14ac:dyDescent="0.25">
      <c r="A1597" s="120"/>
      <c r="B1597" s="128" t="s">
        <v>2980</v>
      </c>
      <c r="C1597" s="112">
        <v>2018</v>
      </c>
      <c r="D1597" s="119">
        <v>10</v>
      </c>
      <c r="E1597" s="113">
        <v>39</v>
      </c>
      <c r="F1597" s="113">
        <v>15</v>
      </c>
      <c r="G1597" s="113">
        <v>71.076329999999999</v>
      </c>
    </row>
    <row r="1598" spans="1:7" s="196" customFormat="1" outlineLevel="1" x14ac:dyDescent="0.25">
      <c r="A1598" s="120"/>
      <c r="B1598" s="128" t="s">
        <v>2981</v>
      </c>
      <c r="C1598" s="112">
        <v>2018</v>
      </c>
      <c r="D1598" s="119">
        <v>0.4</v>
      </c>
      <c r="E1598" s="113">
        <v>82</v>
      </c>
      <c r="F1598" s="113">
        <v>15</v>
      </c>
      <c r="G1598" s="113">
        <v>340.74432999999999</v>
      </c>
    </row>
    <row r="1599" spans="1:7" s="196" customFormat="1" outlineLevel="1" x14ac:dyDescent="0.25">
      <c r="A1599" s="120"/>
      <c r="B1599" s="128" t="s">
        <v>2982</v>
      </c>
      <c r="C1599" s="112">
        <v>2018</v>
      </c>
      <c r="D1599" s="119">
        <v>10</v>
      </c>
      <c r="E1599" s="113">
        <v>1043</v>
      </c>
      <c r="F1599" s="113">
        <v>3</v>
      </c>
      <c r="G1599" s="113">
        <v>1673.4115699999998</v>
      </c>
    </row>
    <row r="1600" spans="1:7" s="196" customFormat="1" outlineLevel="1" x14ac:dyDescent="0.25">
      <c r="A1600" s="120"/>
      <c r="B1600" s="128" t="s">
        <v>2983</v>
      </c>
      <c r="C1600" s="112">
        <v>2018</v>
      </c>
      <c r="D1600" s="119">
        <v>0.4</v>
      </c>
      <c r="E1600" s="113">
        <v>233</v>
      </c>
      <c r="F1600" s="113">
        <v>3</v>
      </c>
      <c r="G1600" s="113">
        <v>637.77256999999997</v>
      </c>
    </row>
    <row r="1601" spans="1:7" s="196" customFormat="1" outlineLevel="1" x14ac:dyDescent="0.25">
      <c r="A1601" s="120"/>
      <c r="B1601" s="128" t="s">
        <v>2984</v>
      </c>
      <c r="C1601" s="112">
        <v>2018</v>
      </c>
      <c r="D1601" s="119">
        <v>10</v>
      </c>
      <c r="E1601" s="113">
        <v>337</v>
      </c>
      <c r="F1601" s="113">
        <v>15</v>
      </c>
      <c r="G1601" s="113">
        <v>1002.86759</v>
      </c>
    </row>
    <row r="1602" spans="1:7" s="196" customFormat="1" outlineLevel="1" x14ac:dyDescent="0.25">
      <c r="A1602" s="120"/>
      <c r="B1602" s="128" t="s">
        <v>2985</v>
      </c>
      <c r="C1602" s="112">
        <v>2018</v>
      </c>
      <c r="D1602" s="119">
        <v>0.4</v>
      </c>
      <c r="E1602" s="113">
        <v>1084</v>
      </c>
      <c r="F1602" s="113">
        <v>15</v>
      </c>
      <c r="G1602" s="113">
        <v>1155.9720299999999</v>
      </c>
    </row>
    <row r="1603" spans="1:7" s="196" customFormat="1" outlineLevel="1" x14ac:dyDescent="0.25">
      <c r="A1603" s="120"/>
      <c r="B1603" s="128" t="s">
        <v>2986</v>
      </c>
      <c r="C1603" s="112">
        <v>2018</v>
      </c>
      <c r="D1603" s="119">
        <v>0.4</v>
      </c>
      <c r="E1603" s="113">
        <v>348</v>
      </c>
      <c r="F1603" s="113">
        <v>15</v>
      </c>
      <c r="G1603" s="113">
        <v>488.46666999999997</v>
      </c>
    </row>
    <row r="1604" spans="1:7" s="196" customFormat="1" outlineLevel="1" x14ac:dyDescent="0.25">
      <c r="A1604" s="120"/>
      <c r="B1604" s="128" t="s">
        <v>2987</v>
      </c>
      <c r="C1604" s="112">
        <v>2018</v>
      </c>
      <c r="D1604" s="119">
        <v>0.4</v>
      </c>
      <c r="E1604" s="113">
        <v>97</v>
      </c>
      <c r="F1604" s="113">
        <v>15</v>
      </c>
      <c r="G1604" s="113">
        <v>164.46247</v>
      </c>
    </row>
    <row r="1605" spans="1:7" s="196" customFormat="1" outlineLevel="1" x14ac:dyDescent="0.25">
      <c r="A1605" s="120"/>
      <c r="B1605" s="128" t="s">
        <v>2988</v>
      </c>
      <c r="C1605" s="112">
        <v>2018</v>
      </c>
      <c r="D1605" s="119">
        <v>10</v>
      </c>
      <c r="E1605" s="113">
        <v>723</v>
      </c>
      <c r="F1605" s="113">
        <v>1</v>
      </c>
      <c r="G1605" s="113">
        <v>1300.4828300000001</v>
      </c>
    </row>
    <row r="1606" spans="1:7" s="196" customFormat="1" outlineLevel="1" x14ac:dyDescent="0.25">
      <c r="A1606" s="120"/>
      <c r="B1606" s="128" t="s">
        <v>2989</v>
      </c>
      <c r="C1606" s="112">
        <v>2018</v>
      </c>
      <c r="D1606" s="119">
        <v>0.4</v>
      </c>
      <c r="E1606" s="113">
        <v>195</v>
      </c>
      <c r="F1606" s="113">
        <v>1</v>
      </c>
      <c r="G1606" s="113">
        <v>327.75765000000001</v>
      </c>
    </row>
    <row r="1607" spans="1:7" s="196" customFormat="1" outlineLevel="1" x14ac:dyDescent="0.25">
      <c r="A1607" s="120"/>
      <c r="B1607" s="128" t="s">
        <v>2990</v>
      </c>
      <c r="C1607" s="112">
        <v>2018</v>
      </c>
      <c r="D1607" s="119">
        <v>0.4</v>
      </c>
      <c r="E1607" s="113">
        <v>31</v>
      </c>
      <c r="F1607" s="113">
        <v>15</v>
      </c>
      <c r="G1607" s="113">
        <v>74.18310000000001</v>
      </c>
    </row>
    <row r="1608" spans="1:7" s="196" customFormat="1" outlineLevel="1" x14ac:dyDescent="0.25">
      <c r="A1608" s="120"/>
      <c r="B1608" s="128" t="s">
        <v>2991</v>
      </c>
      <c r="C1608" s="112">
        <v>2018</v>
      </c>
      <c r="D1608" s="119">
        <v>0.4</v>
      </c>
      <c r="E1608" s="113">
        <v>110</v>
      </c>
      <c r="F1608" s="113">
        <v>15</v>
      </c>
      <c r="G1608" s="113">
        <v>133.18329999999997</v>
      </c>
    </row>
    <row r="1609" spans="1:7" s="196" customFormat="1" outlineLevel="1" x14ac:dyDescent="0.25">
      <c r="A1609" s="120"/>
      <c r="B1609" s="128" t="s">
        <v>2992</v>
      </c>
      <c r="C1609" s="112">
        <v>2018</v>
      </c>
      <c r="D1609" s="119">
        <v>0.4</v>
      </c>
      <c r="E1609" s="113">
        <v>123</v>
      </c>
      <c r="F1609" s="113">
        <v>15</v>
      </c>
      <c r="G1609" s="113">
        <v>225.44620999999998</v>
      </c>
    </row>
    <row r="1610" spans="1:7" s="196" customFormat="1" outlineLevel="1" x14ac:dyDescent="0.25">
      <c r="A1610" s="120"/>
      <c r="B1610" s="128" t="s">
        <v>2993</v>
      </c>
      <c r="C1610" s="112">
        <v>2018</v>
      </c>
      <c r="D1610" s="119">
        <v>0.4</v>
      </c>
      <c r="E1610" s="113">
        <v>43</v>
      </c>
      <c r="F1610" s="113">
        <v>15</v>
      </c>
      <c r="G1610" s="113">
        <v>177.03485000000001</v>
      </c>
    </row>
    <row r="1611" spans="1:7" s="196" customFormat="1" outlineLevel="1" x14ac:dyDescent="0.25">
      <c r="A1611" s="120"/>
      <c r="B1611" s="128" t="s">
        <v>2994</v>
      </c>
      <c r="C1611" s="112">
        <v>2018</v>
      </c>
      <c r="D1611" s="119">
        <v>0.4</v>
      </c>
      <c r="E1611" s="113">
        <v>84</v>
      </c>
      <c r="F1611" s="113">
        <v>15</v>
      </c>
      <c r="G1611" s="113">
        <v>244.12796</v>
      </c>
    </row>
    <row r="1612" spans="1:7" s="196" customFormat="1" outlineLevel="1" x14ac:dyDescent="0.25">
      <c r="A1612" s="120"/>
      <c r="B1612" s="128" t="s">
        <v>2995</v>
      </c>
      <c r="C1612" s="112">
        <v>2018</v>
      </c>
      <c r="D1612" s="119">
        <v>0.4</v>
      </c>
      <c r="E1612" s="113">
        <v>65</v>
      </c>
      <c r="F1612" s="113">
        <v>150</v>
      </c>
      <c r="G1612" s="113">
        <v>131.51841000000002</v>
      </c>
    </row>
    <row r="1613" spans="1:7" s="196" customFormat="1" outlineLevel="1" x14ac:dyDescent="0.25">
      <c r="A1613" s="120"/>
      <c r="B1613" s="128" t="s">
        <v>2996</v>
      </c>
      <c r="C1613" s="112">
        <v>2018</v>
      </c>
      <c r="D1613" s="119">
        <v>0.4</v>
      </c>
      <c r="E1613" s="113">
        <v>104</v>
      </c>
      <c r="F1613" s="113">
        <v>15</v>
      </c>
      <c r="G1613" s="113">
        <v>155.87567999999999</v>
      </c>
    </row>
    <row r="1614" spans="1:7" s="196" customFormat="1" outlineLevel="1" x14ac:dyDescent="0.25">
      <c r="A1614" s="120"/>
      <c r="B1614" s="128" t="s">
        <v>2997</v>
      </c>
      <c r="C1614" s="112">
        <v>2018</v>
      </c>
      <c r="D1614" s="119">
        <v>0.4</v>
      </c>
      <c r="E1614" s="113">
        <v>212</v>
      </c>
      <c r="F1614" s="113">
        <v>15</v>
      </c>
      <c r="G1614" s="113">
        <v>261.45058</v>
      </c>
    </row>
    <row r="1615" spans="1:7" s="196" customFormat="1" outlineLevel="1" x14ac:dyDescent="0.25">
      <c r="A1615" s="120"/>
      <c r="B1615" s="128" t="s">
        <v>2998</v>
      </c>
      <c r="C1615" s="112">
        <v>2018</v>
      </c>
      <c r="D1615" s="119">
        <v>0.4</v>
      </c>
      <c r="E1615" s="113">
        <v>31</v>
      </c>
      <c r="F1615" s="113">
        <v>15</v>
      </c>
      <c r="G1615" s="113">
        <v>58.439</v>
      </c>
    </row>
    <row r="1616" spans="1:7" s="196" customFormat="1" outlineLevel="1" x14ac:dyDescent="0.25">
      <c r="A1616" s="120"/>
      <c r="B1616" s="128" t="s">
        <v>2999</v>
      </c>
      <c r="C1616" s="112">
        <v>2018</v>
      </c>
      <c r="D1616" s="119">
        <v>0.4</v>
      </c>
      <c r="E1616" s="113">
        <v>257</v>
      </c>
      <c r="F1616" s="113">
        <v>15</v>
      </c>
      <c r="G1616" s="113">
        <v>292.12372999999997</v>
      </c>
    </row>
    <row r="1617" spans="1:7" s="196" customFormat="1" outlineLevel="1" x14ac:dyDescent="0.25">
      <c r="A1617" s="120"/>
      <c r="B1617" s="128" t="s">
        <v>3000</v>
      </c>
      <c r="C1617" s="112">
        <v>2018</v>
      </c>
      <c r="D1617" s="119">
        <v>0.4</v>
      </c>
      <c r="E1617" s="113">
        <v>183</v>
      </c>
      <c r="F1617" s="113">
        <v>15</v>
      </c>
      <c r="G1617" s="113">
        <v>167.07617999999999</v>
      </c>
    </row>
    <row r="1618" spans="1:7" s="196" customFormat="1" outlineLevel="1" x14ac:dyDescent="0.25">
      <c r="A1618" s="120"/>
      <c r="B1618" s="128" t="s">
        <v>3001</v>
      </c>
      <c r="C1618" s="112">
        <v>2018</v>
      </c>
      <c r="D1618" s="119">
        <v>0.4</v>
      </c>
      <c r="E1618" s="113">
        <v>250</v>
      </c>
      <c r="F1618" s="113">
        <v>15</v>
      </c>
      <c r="G1618" s="113">
        <v>237.76956000000001</v>
      </c>
    </row>
    <row r="1619" spans="1:7" s="196" customFormat="1" outlineLevel="1" x14ac:dyDescent="0.25">
      <c r="A1619" s="120"/>
      <c r="B1619" s="128" t="s">
        <v>3002</v>
      </c>
      <c r="C1619" s="112">
        <v>2018</v>
      </c>
      <c r="D1619" s="119">
        <v>0.4</v>
      </c>
      <c r="E1619" s="113">
        <v>438</v>
      </c>
      <c r="F1619" s="113">
        <v>15</v>
      </c>
      <c r="G1619" s="113">
        <v>481.86696999999998</v>
      </c>
    </row>
    <row r="1620" spans="1:7" s="196" customFormat="1" outlineLevel="1" x14ac:dyDescent="0.25">
      <c r="A1620" s="120"/>
      <c r="B1620" s="128" t="s">
        <v>3003</v>
      </c>
      <c r="C1620" s="112">
        <v>2018</v>
      </c>
      <c r="D1620" s="119">
        <v>0.4</v>
      </c>
      <c r="E1620" s="113">
        <v>145</v>
      </c>
      <c r="F1620" s="113">
        <v>15</v>
      </c>
      <c r="G1620" s="113">
        <v>257.25547</v>
      </c>
    </row>
    <row r="1621" spans="1:7" s="196" customFormat="1" outlineLevel="1" x14ac:dyDescent="0.25">
      <c r="A1621" s="120"/>
      <c r="B1621" s="128" t="s">
        <v>3004</v>
      </c>
      <c r="C1621" s="112">
        <v>2018</v>
      </c>
      <c r="D1621" s="119">
        <v>0.4</v>
      </c>
      <c r="E1621" s="113">
        <v>110</v>
      </c>
      <c r="F1621" s="113">
        <v>15</v>
      </c>
      <c r="G1621" s="113">
        <v>166.58807000000002</v>
      </c>
    </row>
    <row r="1622" spans="1:7" s="196" customFormat="1" outlineLevel="1" x14ac:dyDescent="0.25">
      <c r="A1622" s="120"/>
      <c r="B1622" s="128" t="s">
        <v>3005</v>
      </c>
      <c r="C1622" s="112">
        <v>2018</v>
      </c>
      <c r="D1622" s="119">
        <v>0.4</v>
      </c>
      <c r="E1622" s="113">
        <v>40</v>
      </c>
      <c r="F1622" s="113">
        <v>15</v>
      </c>
      <c r="G1622" s="113">
        <v>72.82377000000001</v>
      </c>
    </row>
    <row r="1623" spans="1:7" s="196" customFormat="1" outlineLevel="1" x14ac:dyDescent="0.25">
      <c r="A1623" s="120"/>
      <c r="B1623" s="128" t="s">
        <v>3006</v>
      </c>
      <c r="C1623" s="112">
        <v>2018</v>
      </c>
      <c r="D1623" s="119">
        <v>0.4</v>
      </c>
      <c r="E1623" s="113">
        <v>71</v>
      </c>
      <c r="F1623" s="113">
        <v>15</v>
      </c>
      <c r="G1623" s="113">
        <v>137.16189000000003</v>
      </c>
    </row>
    <row r="1624" spans="1:7" s="196" customFormat="1" outlineLevel="1" x14ac:dyDescent="0.25">
      <c r="A1624" s="120"/>
      <c r="B1624" s="128" t="s">
        <v>3007</v>
      </c>
      <c r="C1624" s="112">
        <v>2018</v>
      </c>
      <c r="D1624" s="119">
        <v>0.4</v>
      </c>
      <c r="E1624" s="113">
        <v>62</v>
      </c>
      <c r="F1624" s="113">
        <v>15</v>
      </c>
      <c r="G1624" s="113">
        <v>74.07396</v>
      </c>
    </row>
    <row r="1625" spans="1:7" s="196" customFormat="1" outlineLevel="1" x14ac:dyDescent="0.25">
      <c r="A1625" s="120"/>
      <c r="B1625" s="128" t="s">
        <v>3008</v>
      </c>
      <c r="C1625" s="112">
        <v>2018</v>
      </c>
      <c r="D1625" s="119">
        <v>0.4</v>
      </c>
      <c r="E1625" s="113">
        <v>108</v>
      </c>
      <c r="F1625" s="113">
        <v>15</v>
      </c>
      <c r="G1625" s="113">
        <v>129.24159</v>
      </c>
    </row>
    <row r="1626" spans="1:7" s="196" customFormat="1" outlineLevel="1" x14ac:dyDescent="0.25">
      <c r="A1626" s="120"/>
      <c r="B1626" s="128" t="s">
        <v>3009</v>
      </c>
      <c r="C1626" s="112">
        <v>2018</v>
      </c>
      <c r="D1626" s="119">
        <v>0.4</v>
      </c>
      <c r="E1626" s="113">
        <v>38</v>
      </c>
      <c r="F1626" s="113">
        <v>15</v>
      </c>
      <c r="G1626" s="113">
        <v>87.77949000000001</v>
      </c>
    </row>
    <row r="1627" spans="1:7" s="196" customFormat="1" outlineLevel="1" x14ac:dyDescent="0.25">
      <c r="A1627" s="120"/>
      <c r="B1627" s="128" t="s">
        <v>3010</v>
      </c>
      <c r="C1627" s="112">
        <v>2018</v>
      </c>
      <c r="D1627" s="119">
        <v>0.4</v>
      </c>
      <c r="E1627" s="113">
        <v>29</v>
      </c>
      <c r="F1627" s="113">
        <v>15</v>
      </c>
      <c r="G1627" s="113">
        <v>56.877050000000004</v>
      </c>
    </row>
    <row r="1628" spans="1:7" s="196" customFormat="1" outlineLevel="1" x14ac:dyDescent="0.25">
      <c r="A1628" s="120"/>
      <c r="B1628" s="128" t="s">
        <v>3011</v>
      </c>
      <c r="C1628" s="112">
        <v>2018</v>
      </c>
      <c r="D1628" s="119">
        <v>0.4</v>
      </c>
      <c r="E1628" s="113">
        <v>52</v>
      </c>
      <c r="F1628" s="113">
        <v>15</v>
      </c>
      <c r="G1628" s="113">
        <v>84.814490000000006</v>
      </c>
    </row>
    <row r="1629" spans="1:7" s="196" customFormat="1" outlineLevel="1" x14ac:dyDescent="0.25">
      <c r="A1629" s="120"/>
      <c r="B1629" s="128" t="s">
        <v>3012</v>
      </c>
      <c r="C1629" s="112">
        <v>2018</v>
      </c>
      <c r="D1629" s="119">
        <v>0.4</v>
      </c>
      <c r="E1629" s="113">
        <v>192</v>
      </c>
      <c r="F1629" s="113">
        <v>15</v>
      </c>
      <c r="G1629" s="113">
        <v>213.01114000000001</v>
      </c>
    </row>
    <row r="1630" spans="1:7" s="196" customFormat="1" outlineLevel="1" x14ac:dyDescent="0.25">
      <c r="A1630" s="120"/>
      <c r="B1630" s="128" t="s">
        <v>3013</v>
      </c>
      <c r="C1630" s="112">
        <v>2018</v>
      </c>
      <c r="D1630" s="119">
        <v>0.4</v>
      </c>
      <c r="E1630" s="113">
        <v>494</v>
      </c>
      <c r="F1630" s="113">
        <v>15</v>
      </c>
      <c r="G1630" s="113">
        <v>494.52070000000003</v>
      </c>
    </row>
    <row r="1631" spans="1:7" s="196" customFormat="1" outlineLevel="1" x14ac:dyDescent="0.25">
      <c r="A1631" s="120"/>
      <c r="B1631" s="128" t="s">
        <v>3014</v>
      </c>
      <c r="C1631" s="112">
        <v>2018</v>
      </c>
      <c r="D1631" s="119">
        <v>0.4</v>
      </c>
      <c r="E1631" s="113">
        <v>90</v>
      </c>
      <c r="F1631" s="113">
        <v>15</v>
      </c>
      <c r="G1631" s="113">
        <v>218.74289999999999</v>
      </c>
    </row>
    <row r="1632" spans="1:7" s="196" customFormat="1" outlineLevel="1" x14ac:dyDescent="0.25">
      <c r="A1632" s="120"/>
      <c r="B1632" s="128" t="s">
        <v>3015</v>
      </c>
      <c r="C1632" s="112">
        <v>2018</v>
      </c>
      <c r="D1632" s="119">
        <v>10</v>
      </c>
      <c r="E1632" s="113">
        <v>443</v>
      </c>
      <c r="F1632" s="113">
        <v>15</v>
      </c>
      <c r="G1632" s="113">
        <v>553.77008999999998</v>
      </c>
    </row>
    <row r="1633" spans="1:7" s="196" customFormat="1" outlineLevel="1" x14ac:dyDescent="0.25">
      <c r="A1633" s="120"/>
      <c r="B1633" s="128" t="s">
        <v>3016</v>
      </c>
      <c r="C1633" s="112">
        <v>2018</v>
      </c>
      <c r="D1633" s="119">
        <v>10</v>
      </c>
      <c r="E1633" s="113">
        <v>1578</v>
      </c>
      <c r="F1633" s="113">
        <v>15</v>
      </c>
      <c r="G1633" s="113">
        <v>2246.2844700000001</v>
      </c>
    </row>
    <row r="1634" spans="1:7" s="196" customFormat="1" outlineLevel="1" x14ac:dyDescent="0.25">
      <c r="A1634" s="120"/>
      <c r="B1634" s="128" t="s">
        <v>3017</v>
      </c>
      <c r="C1634" s="112">
        <v>2018</v>
      </c>
      <c r="D1634" s="119">
        <v>0.4</v>
      </c>
      <c r="E1634" s="113">
        <v>123</v>
      </c>
      <c r="F1634" s="113">
        <v>15</v>
      </c>
      <c r="G1634" s="113">
        <v>171.08847</v>
      </c>
    </row>
    <row r="1635" spans="1:7" s="196" customFormat="1" outlineLevel="1" x14ac:dyDescent="0.25">
      <c r="A1635" s="120"/>
      <c r="B1635" s="128" t="s">
        <v>3018</v>
      </c>
      <c r="C1635" s="112">
        <v>2018</v>
      </c>
      <c r="D1635" s="119">
        <v>10</v>
      </c>
      <c r="E1635" s="113">
        <v>18</v>
      </c>
      <c r="F1635" s="113">
        <v>15</v>
      </c>
      <c r="G1635" s="113">
        <v>95.870130000000003</v>
      </c>
    </row>
    <row r="1636" spans="1:7" s="196" customFormat="1" outlineLevel="1" x14ac:dyDescent="0.25">
      <c r="A1636" s="120"/>
      <c r="B1636" s="128" t="s">
        <v>3019</v>
      </c>
      <c r="C1636" s="112">
        <v>2018</v>
      </c>
      <c r="D1636" s="119">
        <v>0.4</v>
      </c>
      <c r="E1636" s="113">
        <v>114</v>
      </c>
      <c r="F1636" s="113">
        <v>15</v>
      </c>
      <c r="G1636" s="113">
        <v>194.03719000000001</v>
      </c>
    </row>
    <row r="1637" spans="1:7" s="196" customFormat="1" outlineLevel="1" x14ac:dyDescent="0.25">
      <c r="A1637" s="120"/>
      <c r="B1637" s="128" t="s">
        <v>3020</v>
      </c>
      <c r="C1637" s="112">
        <v>2018</v>
      </c>
      <c r="D1637" s="119">
        <v>0.4</v>
      </c>
      <c r="E1637" s="113">
        <v>318</v>
      </c>
      <c r="F1637" s="113">
        <v>15</v>
      </c>
      <c r="G1637" s="113">
        <v>210.37357999999998</v>
      </c>
    </row>
    <row r="1638" spans="1:7" s="196" customFormat="1" outlineLevel="1" x14ac:dyDescent="0.25">
      <c r="A1638" s="120"/>
      <c r="B1638" s="128" t="s">
        <v>3021</v>
      </c>
      <c r="C1638" s="112">
        <v>2018</v>
      </c>
      <c r="D1638" s="119">
        <v>0.4</v>
      </c>
      <c r="E1638" s="113">
        <v>46</v>
      </c>
      <c r="F1638" s="113">
        <v>15</v>
      </c>
      <c r="G1638" s="113">
        <v>106.20939</v>
      </c>
    </row>
    <row r="1639" spans="1:7" s="196" customFormat="1" outlineLevel="1" x14ac:dyDescent="0.25">
      <c r="A1639" s="120"/>
      <c r="B1639" s="128" t="s">
        <v>3022</v>
      </c>
      <c r="C1639" s="112">
        <v>2018</v>
      </c>
      <c r="D1639" s="119">
        <v>0.4</v>
      </c>
      <c r="E1639" s="113">
        <v>962</v>
      </c>
      <c r="F1639" s="113">
        <v>7</v>
      </c>
      <c r="G1639" s="113">
        <v>548.07441999999992</v>
      </c>
    </row>
    <row r="1640" spans="1:7" s="196" customFormat="1" outlineLevel="1" x14ac:dyDescent="0.25">
      <c r="A1640" s="120"/>
      <c r="B1640" s="128" t="s">
        <v>3023</v>
      </c>
      <c r="C1640" s="112">
        <v>2018</v>
      </c>
      <c r="D1640" s="119">
        <v>0.4</v>
      </c>
      <c r="E1640" s="113">
        <v>792</v>
      </c>
      <c r="F1640" s="113">
        <v>15</v>
      </c>
      <c r="G1640" s="113">
        <v>159.02051999999998</v>
      </c>
    </row>
    <row r="1641" spans="1:7" s="196" customFormat="1" outlineLevel="1" x14ac:dyDescent="0.25">
      <c r="A1641" s="120"/>
      <c r="B1641" s="128" t="s">
        <v>3024</v>
      </c>
      <c r="C1641" s="112">
        <v>2018</v>
      </c>
      <c r="D1641" s="119">
        <v>0.4</v>
      </c>
      <c r="E1641" s="113">
        <v>72</v>
      </c>
      <c r="F1641" s="113">
        <v>15</v>
      </c>
      <c r="G1641" s="113">
        <v>136.41098000000002</v>
      </c>
    </row>
    <row r="1642" spans="1:7" s="196" customFormat="1" outlineLevel="1" x14ac:dyDescent="0.25">
      <c r="A1642" s="120"/>
      <c r="B1642" s="128" t="s">
        <v>3025</v>
      </c>
      <c r="C1642" s="112">
        <v>2018</v>
      </c>
      <c r="D1642" s="119">
        <v>0.4</v>
      </c>
      <c r="E1642" s="113">
        <v>408</v>
      </c>
      <c r="F1642" s="113">
        <v>15</v>
      </c>
      <c r="G1642" s="113">
        <v>134.95059000000001</v>
      </c>
    </row>
    <row r="1643" spans="1:7" s="196" customFormat="1" outlineLevel="1" x14ac:dyDescent="0.25">
      <c r="A1643" s="120"/>
      <c r="B1643" s="128" t="s">
        <v>3026</v>
      </c>
      <c r="C1643" s="112">
        <v>2018</v>
      </c>
      <c r="D1643" s="119">
        <v>0.4</v>
      </c>
      <c r="E1643" s="113">
        <v>29</v>
      </c>
      <c r="F1643" s="113">
        <v>15</v>
      </c>
      <c r="G1643" s="113">
        <v>45.267690000000002</v>
      </c>
    </row>
    <row r="1644" spans="1:7" s="196" customFormat="1" outlineLevel="1" x14ac:dyDescent="0.25">
      <c r="A1644" s="120"/>
      <c r="B1644" s="128" t="s">
        <v>3027</v>
      </c>
      <c r="C1644" s="112">
        <v>2018</v>
      </c>
      <c r="D1644" s="119">
        <v>0.4</v>
      </c>
      <c r="E1644" s="113">
        <v>67</v>
      </c>
      <c r="F1644" s="113">
        <v>15</v>
      </c>
      <c r="G1644" s="113">
        <v>104.71065</v>
      </c>
    </row>
    <row r="1645" spans="1:7" s="196" customFormat="1" outlineLevel="1" x14ac:dyDescent="0.25">
      <c r="A1645" s="120"/>
      <c r="B1645" s="128" t="s">
        <v>3028</v>
      </c>
      <c r="C1645" s="112">
        <v>2018</v>
      </c>
      <c r="D1645" s="119">
        <v>0.4</v>
      </c>
      <c r="E1645" s="113">
        <v>42</v>
      </c>
      <c r="F1645" s="113">
        <v>7</v>
      </c>
      <c r="G1645" s="113">
        <v>32.114620000000002</v>
      </c>
    </row>
    <row r="1646" spans="1:7" s="196" customFormat="1" outlineLevel="1" x14ac:dyDescent="0.25">
      <c r="A1646" s="120"/>
      <c r="B1646" s="128" t="s">
        <v>3029</v>
      </c>
      <c r="C1646" s="112">
        <v>2018</v>
      </c>
      <c r="D1646" s="119">
        <v>0.4</v>
      </c>
      <c r="E1646" s="113">
        <v>23</v>
      </c>
      <c r="F1646" s="113">
        <v>15</v>
      </c>
      <c r="G1646" s="113">
        <v>42.435490000000001</v>
      </c>
    </row>
    <row r="1647" spans="1:7" s="196" customFormat="1" outlineLevel="1" x14ac:dyDescent="0.25">
      <c r="A1647" s="120"/>
      <c r="B1647" s="128" t="s">
        <v>3030</v>
      </c>
      <c r="C1647" s="112">
        <v>2018</v>
      </c>
      <c r="D1647" s="119">
        <v>0.4</v>
      </c>
      <c r="E1647" s="113">
        <v>87</v>
      </c>
      <c r="F1647" s="113">
        <v>7</v>
      </c>
      <c r="G1647" s="113">
        <v>85.482300000000009</v>
      </c>
    </row>
    <row r="1648" spans="1:7" s="196" customFormat="1" outlineLevel="1" x14ac:dyDescent="0.25">
      <c r="A1648" s="120"/>
      <c r="B1648" s="128" t="s">
        <v>3031</v>
      </c>
      <c r="C1648" s="112">
        <v>2018</v>
      </c>
      <c r="D1648" s="119">
        <v>10</v>
      </c>
      <c r="E1648" s="113">
        <v>17</v>
      </c>
      <c r="F1648" s="113">
        <v>15</v>
      </c>
      <c r="G1648" s="113">
        <v>139.20923000000002</v>
      </c>
    </row>
    <row r="1649" spans="1:7" s="196" customFormat="1" outlineLevel="1" x14ac:dyDescent="0.25">
      <c r="A1649" s="120"/>
      <c r="B1649" s="128" t="s">
        <v>3032</v>
      </c>
      <c r="C1649" s="112">
        <v>2018</v>
      </c>
      <c r="D1649" s="119">
        <v>0.4</v>
      </c>
      <c r="E1649" s="113">
        <v>410</v>
      </c>
      <c r="F1649" s="113">
        <v>15</v>
      </c>
      <c r="G1649" s="113">
        <v>840.66524000000004</v>
      </c>
    </row>
    <row r="1650" spans="1:7" s="196" customFormat="1" outlineLevel="1" x14ac:dyDescent="0.25">
      <c r="A1650" s="120"/>
      <c r="B1650" s="128" t="s">
        <v>3033</v>
      </c>
      <c r="C1650" s="112">
        <v>2018</v>
      </c>
      <c r="D1650" s="119">
        <v>10</v>
      </c>
      <c r="E1650" s="113">
        <v>403</v>
      </c>
      <c r="F1650" s="113">
        <v>15</v>
      </c>
      <c r="G1650" s="113">
        <v>245.14326</v>
      </c>
    </row>
    <row r="1651" spans="1:7" s="196" customFormat="1" outlineLevel="1" x14ac:dyDescent="0.25">
      <c r="A1651" s="120"/>
      <c r="B1651" s="128" t="s">
        <v>3034</v>
      </c>
      <c r="C1651" s="112">
        <v>2018</v>
      </c>
      <c r="D1651" s="119">
        <v>0.4</v>
      </c>
      <c r="E1651" s="113">
        <v>123</v>
      </c>
      <c r="F1651" s="113">
        <v>15</v>
      </c>
      <c r="G1651" s="113">
        <v>255.13158999999999</v>
      </c>
    </row>
    <row r="1652" spans="1:7" s="196" customFormat="1" outlineLevel="1" x14ac:dyDescent="0.25">
      <c r="A1652" s="120"/>
      <c r="B1652" s="128" t="s">
        <v>2527</v>
      </c>
      <c r="C1652" s="112">
        <v>2018</v>
      </c>
      <c r="D1652" s="119">
        <v>0.4</v>
      </c>
      <c r="E1652" s="113">
        <v>705.00000000000011</v>
      </c>
      <c r="F1652" s="113">
        <v>15</v>
      </c>
      <c r="G1652" s="113">
        <v>115.75278</v>
      </c>
    </row>
    <row r="1653" spans="1:7" s="196" customFormat="1" outlineLevel="1" x14ac:dyDescent="0.25">
      <c r="A1653" s="120"/>
      <c r="B1653" s="128" t="s">
        <v>3035</v>
      </c>
      <c r="C1653" s="112">
        <v>2018</v>
      </c>
      <c r="D1653" s="119">
        <v>0.4</v>
      </c>
      <c r="E1653" s="113">
        <v>344</v>
      </c>
      <c r="F1653" s="113">
        <v>15</v>
      </c>
      <c r="G1653" s="113">
        <v>85.618049999999982</v>
      </c>
    </row>
    <row r="1654" spans="1:7" s="196" customFormat="1" outlineLevel="1" x14ac:dyDescent="0.25">
      <c r="A1654" s="120"/>
      <c r="B1654" s="128" t="s">
        <v>3036</v>
      </c>
      <c r="C1654" s="112">
        <v>2018</v>
      </c>
      <c r="D1654" s="119">
        <v>0.4</v>
      </c>
      <c r="E1654" s="113">
        <v>589</v>
      </c>
      <c r="F1654" s="113">
        <v>15</v>
      </c>
      <c r="G1654" s="113">
        <v>188.69319000000002</v>
      </c>
    </row>
    <row r="1655" spans="1:7" s="196" customFormat="1" outlineLevel="1" x14ac:dyDescent="0.25">
      <c r="A1655" s="120"/>
      <c r="B1655" s="128" t="s">
        <v>3037</v>
      </c>
      <c r="C1655" s="112">
        <v>2018</v>
      </c>
      <c r="D1655" s="119">
        <v>0.4</v>
      </c>
      <c r="E1655" s="113">
        <v>251</v>
      </c>
      <c r="F1655" s="113">
        <v>15</v>
      </c>
      <c r="G1655" s="113">
        <v>314.84502999999995</v>
      </c>
    </row>
    <row r="1656" spans="1:7" s="196" customFormat="1" outlineLevel="1" x14ac:dyDescent="0.25">
      <c r="A1656" s="120"/>
      <c r="B1656" s="128" t="s">
        <v>3038</v>
      </c>
      <c r="C1656" s="112">
        <v>2018</v>
      </c>
      <c r="D1656" s="119">
        <v>0.4</v>
      </c>
      <c r="E1656" s="113">
        <v>192</v>
      </c>
      <c r="F1656" s="113">
        <v>15</v>
      </c>
      <c r="G1656" s="113">
        <v>164.66704000000001</v>
      </c>
    </row>
    <row r="1657" spans="1:7" s="196" customFormat="1" outlineLevel="1" x14ac:dyDescent="0.25">
      <c r="A1657" s="120"/>
      <c r="B1657" s="128" t="s">
        <v>3039</v>
      </c>
      <c r="C1657" s="112">
        <v>2018</v>
      </c>
      <c r="D1657" s="119">
        <v>0.4</v>
      </c>
      <c r="E1657" s="113">
        <v>590</v>
      </c>
      <c r="F1657" s="113">
        <v>15</v>
      </c>
      <c r="G1657" s="113">
        <v>534.73801000000003</v>
      </c>
    </row>
    <row r="1658" spans="1:7" s="196" customFormat="1" outlineLevel="1" x14ac:dyDescent="0.25">
      <c r="A1658" s="120"/>
      <c r="B1658" s="128" t="s">
        <v>1992</v>
      </c>
      <c r="C1658" s="112">
        <v>2018</v>
      </c>
      <c r="D1658" s="119">
        <v>0.4</v>
      </c>
      <c r="E1658" s="113">
        <v>390</v>
      </c>
      <c r="F1658" s="113">
        <v>15</v>
      </c>
      <c r="G1658" s="113">
        <v>234.07726</v>
      </c>
    </row>
    <row r="1659" spans="1:7" s="196" customFormat="1" outlineLevel="1" x14ac:dyDescent="0.25">
      <c r="A1659" s="120"/>
      <c r="B1659" s="128" t="s">
        <v>3040</v>
      </c>
      <c r="C1659" s="112">
        <v>2018</v>
      </c>
      <c r="D1659" s="119">
        <v>0.4</v>
      </c>
      <c r="E1659" s="113">
        <v>182</v>
      </c>
      <c r="F1659" s="113">
        <v>15</v>
      </c>
      <c r="G1659" s="113">
        <v>194.34195000000003</v>
      </c>
    </row>
    <row r="1660" spans="1:7" s="196" customFormat="1" outlineLevel="1" x14ac:dyDescent="0.25">
      <c r="A1660" s="120"/>
      <c r="B1660" s="128" t="s">
        <v>3041</v>
      </c>
      <c r="C1660" s="112">
        <v>2018</v>
      </c>
      <c r="D1660" s="119">
        <v>0.4</v>
      </c>
      <c r="E1660" s="113">
        <v>30</v>
      </c>
      <c r="F1660" s="113">
        <v>15</v>
      </c>
      <c r="G1660" s="113">
        <v>63.068080000000002</v>
      </c>
    </row>
    <row r="1661" spans="1:7" s="196" customFormat="1" outlineLevel="1" x14ac:dyDescent="0.25">
      <c r="A1661" s="120"/>
      <c r="B1661" s="128" t="s">
        <v>3042</v>
      </c>
      <c r="C1661" s="112">
        <v>2018</v>
      </c>
      <c r="D1661" s="119">
        <v>10</v>
      </c>
      <c r="E1661" s="113">
        <v>357</v>
      </c>
      <c r="F1661" s="113">
        <v>15</v>
      </c>
      <c r="G1661" s="113">
        <v>328.63393000000002</v>
      </c>
    </row>
    <row r="1662" spans="1:7" s="196" customFormat="1" outlineLevel="1" x14ac:dyDescent="0.25">
      <c r="A1662" s="120"/>
      <c r="B1662" s="128" t="s">
        <v>3043</v>
      </c>
      <c r="C1662" s="112">
        <v>2018</v>
      </c>
      <c r="D1662" s="119">
        <v>10</v>
      </c>
      <c r="E1662" s="113">
        <v>510</v>
      </c>
      <c r="F1662" s="113">
        <v>15</v>
      </c>
      <c r="G1662" s="113">
        <v>846.3916999999999</v>
      </c>
    </row>
    <row r="1663" spans="1:7" s="196" customFormat="1" outlineLevel="1" x14ac:dyDescent="0.25">
      <c r="A1663" s="120"/>
      <c r="B1663" s="128" t="s">
        <v>3044</v>
      </c>
      <c r="C1663" s="112">
        <v>2018</v>
      </c>
      <c r="D1663" s="119">
        <v>10</v>
      </c>
      <c r="E1663" s="113">
        <v>963</v>
      </c>
      <c r="F1663" s="113">
        <v>10</v>
      </c>
      <c r="G1663" s="113">
        <v>1304.53061</v>
      </c>
    </row>
    <row r="1664" spans="1:7" s="196" customFormat="1" outlineLevel="1" x14ac:dyDescent="0.25">
      <c r="A1664" s="120"/>
      <c r="B1664" s="128" t="s">
        <v>3045</v>
      </c>
      <c r="C1664" s="112">
        <v>2018</v>
      </c>
      <c r="D1664" s="119">
        <v>0.4</v>
      </c>
      <c r="E1664" s="113">
        <v>89</v>
      </c>
      <c r="F1664" s="113">
        <v>15</v>
      </c>
      <c r="G1664" s="113">
        <v>145.48989</v>
      </c>
    </row>
    <row r="1665" spans="1:7" s="196" customFormat="1" outlineLevel="1" x14ac:dyDescent="0.25">
      <c r="A1665" s="120"/>
      <c r="B1665" s="128" t="s">
        <v>3046</v>
      </c>
      <c r="C1665" s="112">
        <v>2018</v>
      </c>
      <c r="D1665" s="119">
        <v>10</v>
      </c>
      <c r="E1665" s="113">
        <v>2721</v>
      </c>
      <c r="F1665" s="113">
        <v>10</v>
      </c>
      <c r="G1665" s="113">
        <v>3216.05089</v>
      </c>
    </row>
    <row r="1666" spans="1:7" s="196" customFormat="1" outlineLevel="1" x14ac:dyDescent="0.25">
      <c r="A1666" s="120"/>
      <c r="B1666" s="128" t="s">
        <v>3047</v>
      </c>
      <c r="C1666" s="112">
        <v>2018</v>
      </c>
      <c r="D1666" s="119">
        <v>0.4</v>
      </c>
      <c r="E1666" s="113">
        <v>254</v>
      </c>
      <c r="F1666" s="113">
        <v>15</v>
      </c>
      <c r="G1666" s="113">
        <v>316.22876000000002</v>
      </c>
    </row>
    <row r="1667" spans="1:7" s="196" customFormat="1" outlineLevel="1" x14ac:dyDescent="0.25">
      <c r="A1667" s="120"/>
      <c r="B1667" s="128" t="s">
        <v>3048</v>
      </c>
      <c r="C1667" s="112">
        <v>2018</v>
      </c>
      <c r="D1667" s="119">
        <v>0.4</v>
      </c>
      <c r="E1667" s="113">
        <v>86</v>
      </c>
      <c r="F1667" s="113">
        <v>15</v>
      </c>
      <c r="G1667" s="113">
        <v>244.13122000000001</v>
      </c>
    </row>
    <row r="1668" spans="1:7" s="196" customFormat="1" outlineLevel="1" x14ac:dyDescent="0.25">
      <c r="A1668" s="120"/>
      <c r="B1668" s="128" t="s">
        <v>3049</v>
      </c>
      <c r="C1668" s="112">
        <v>2018</v>
      </c>
      <c r="D1668" s="119">
        <v>0.4</v>
      </c>
      <c r="E1668" s="113">
        <v>51</v>
      </c>
      <c r="F1668" s="113">
        <v>15</v>
      </c>
      <c r="G1668" s="113">
        <v>114.24731</v>
      </c>
    </row>
    <row r="1669" spans="1:7" s="196" customFormat="1" outlineLevel="1" x14ac:dyDescent="0.25">
      <c r="A1669" s="120"/>
      <c r="B1669" s="128" t="s">
        <v>3050</v>
      </c>
      <c r="C1669" s="112">
        <v>2018</v>
      </c>
      <c r="D1669" s="119">
        <v>0.4</v>
      </c>
      <c r="E1669" s="113">
        <v>76</v>
      </c>
      <c r="F1669" s="113">
        <v>15</v>
      </c>
      <c r="G1669" s="113">
        <v>106.38597999999999</v>
      </c>
    </row>
    <row r="1670" spans="1:7" s="196" customFormat="1" outlineLevel="1" x14ac:dyDescent="0.25">
      <c r="A1670" s="120"/>
      <c r="B1670" s="128" t="s">
        <v>3051</v>
      </c>
      <c r="C1670" s="112">
        <v>2018</v>
      </c>
      <c r="D1670" s="119">
        <v>0.4</v>
      </c>
      <c r="E1670" s="113">
        <v>181</v>
      </c>
      <c r="F1670" s="113">
        <v>10</v>
      </c>
      <c r="G1670" s="113">
        <v>175.56147000000001</v>
      </c>
    </row>
    <row r="1671" spans="1:7" s="196" customFormat="1" outlineLevel="1" x14ac:dyDescent="0.25">
      <c r="A1671" s="120"/>
      <c r="B1671" s="128" t="s">
        <v>3052</v>
      </c>
      <c r="C1671" s="112">
        <v>2018</v>
      </c>
      <c r="D1671" s="119">
        <v>10</v>
      </c>
      <c r="E1671" s="113">
        <v>58</v>
      </c>
      <c r="F1671" s="113">
        <v>15</v>
      </c>
      <c r="G1671" s="113">
        <v>179.01709</v>
      </c>
    </row>
    <row r="1672" spans="1:7" s="196" customFormat="1" outlineLevel="1" x14ac:dyDescent="0.25">
      <c r="A1672" s="120"/>
      <c r="B1672" s="128" t="s">
        <v>3053</v>
      </c>
      <c r="C1672" s="112">
        <v>2018</v>
      </c>
      <c r="D1672" s="119">
        <v>0.4</v>
      </c>
      <c r="E1672" s="113">
        <v>40</v>
      </c>
      <c r="F1672" s="113">
        <v>15</v>
      </c>
      <c r="G1672" s="113">
        <v>55.963369999999998</v>
      </c>
    </row>
    <row r="1673" spans="1:7" s="196" customFormat="1" outlineLevel="1" x14ac:dyDescent="0.25">
      <c r="A1673" s="120"/>
      <c r="B1673" s="128" t="s">
        <v>3054</v>
      </c>
      <c r="C1673" s="112">
        <v>2018</v>
      </c>
      <c r="D1673" s="119">
        <v>0.4</v>
      </c>
      <c r="E1673" s="113">
        <v>218</v>
      </c>
      <c r="F1673" s="113">
        <v>15</v>
      </c>
      <c r="G1673" s="113">
        <v>175.71146999999999</v>
      </c>
    </row>
    <row r="1674" spans="1:7" s="196" customFormat="1" outlineLevel="1" x14ac:dyDescent="0.25">
      <c r="A1674" s="120"/>
      <c r="B1674" s="128" t="s">
        <v>3055</v>
      </c>
      <c r="C1674" s="112">
        <v>2018</v>
      </c>
      <c r="D1674" s="119">
        <v>0.4</v>
      </c>
      <c r="E1674" s="113">
        <v>28</v>
      </c>
      <c r="F1674" s="113">
        <v>15</v>
      </c>
      <c r="G1674" s="113">
        <v>100.96812</v>
      </c>
    </row>
    <row r="1675" spans="1:7" s="196" customFormat="1" outlineLevel="1" x14ac:dyDescent="0.25">
      <c r="A1675" s="120"/>
      <c r="B1675" s="128" t="s">
        <v>3056</v>
      </c>
      <c r="C1675" s="112">
        <v>2018</v>
      </c>
      <c r="D1675" s="119">
        <v>0.4</v>
      </c>
      <c r="E1675" s="113">
        <v>160</v>
      </c>
      <c r="F1675" s="113">
        <v>10</v>
      </c>
      <c r="G1675" s="113">
        <v>153.90229000000002</v>
      </c>
    </row>
    <row r="1676" spans="1:7" s="196" customFormat="1" outlineLevel="1" x14ac:dyDescent="0.25">
      <c r="A1676" s="120"/>
      <c r="B1676" s="128" t="s">
        <v>3057</v>
      </c>
      <c r="C1676" s="112">
        <v>2018</v>
      </c>
      <c r="D1676" s="119">
        <v>0.4</v>
      </c>
      <c r="E1676" s="113">
        <v>40</v>
      </c>
      <c r="F1676" s="113">
        <v>10</v>
      </c>
      <c r="G1676" s="113">
        <v>70.119740000000007</v>
      </c>
    </row>
    <row r="1677" spans="1:7" s="196" customFormat="1" outlineLevel="1" x14ac:dyDescent="0.25">
      <c r="A1677" s="120"/>
      <c r="B1677" s="128" t="s">
        <v>3058</v>
      </c>
      <c r="C1677" s="112">
        <v>2018</v>
      </c>
      <c r="D1677" s="119">
        <v>0.4</v>
      </c>
      <c r="E1677" s="113">
        <v>403</v>
      </c>
      <c r="F1677" s="113">
        <v>15</v>
      </c>
      <c r="G1677" s="113">
        <v>412.25317000000001</v>
      </c>
    </row>
    <row r="1678" spans="1:7" s="196" customFormat="1" outlineLevel="1" x14ac:dyDescent="0.25">
      <c r="A1678" s="120"/>
      <c r="B1678" s="128" t="s">
        <v>3059</v>
      </c>
      <c r="C1678" s="112">
        <v>2018</v>
      </c>
      <c r="D1678" s="119">
        <v>0.4</v>
      </c>
      <c r="E1678" s="113">
        <v>449</v>
      </c>
      <c r="F1678" s="113">
        <v>15</v>
      </c>
      <c r="G1678" s="113">
        <v>614.56909999999993</v>
      </c>
    </row>
    <row r="1679" spans="1:7" s="196" customFormat="1" outlineLevel="1" x14ac:dyDescent="0.25">
      <c r="A1679" s="120"/>
      <c r="B1679" s="128" t="s">
        <v>3060</v>
      </c>
      <c r="C1679" s="112">
        <v>2018</v>
      </c>
      <c r="D1679" s="119">
        <v>0.4</v>
      </c>
      <c r="E1679" s="113">
        <v>269</v>
      </c>
      <c r="F1679" s="113">
        <v>15</v>
      </c>
      <c r="G1679" s="113">
        <v>281.70870000000002</v>
      </c>
    </row>
    <row r="1680" spans="1:7" s="196" customFormat="1" outlineLevel="1" x14ac:dyDescent="0.25">
      <c r="A1680" s="120"/>
      <c r="B1680" s="128" t="s">
        <v>3061</v>
      </c>
      <c r="C1680" s="112">
        <v>2018</v>
      </c>
      <c r="D1680" s="119">
        <v>0.4</v>
      </c>
      <c r="E1680" s="113">
        <v>396</v>
      </c>
      <c r="F1680" s="113">
        <v>15</v>
      </c>
      <c r="G1680" s="113">
        <v>470.34568000000002</v>
      </c>
    </row>
    <row r="1681" spans="1:7" s="196" customFormat="1" outlineLevel="1" x14ac:dyDescent="0.25">
      <c r="A1681" s="120"/>
      <c r="B1681" s="128" t="s">
        <v>3062</v>
      </c>
      <c r="C1681" s="112">
        <v>2018</v>
      </c>
      <c r="D1681" s="119">
        <v>0.4</v>
      </c>
      <c r="E1681" s="113">
        <v>343</v>
      </c>
      <c r="F1681" s="113">
        <v>15</v>
      </c>
      <c r="G1681" s="113">
        <v>490.06758000000002</v>
      </c>
    </row>
    <row r="1682" spans="1:7" s="196" customFormat="1" outlineLevel="1" x14ac:dyDescent="0.25">
      <c r="A1682" s="120"/>
      <c r="B1682" s="128" t="s">
        <v>3063</v>
      </c>
      <c r="C1682" s="112">
        <v>2018</v>
      </c>
      <c r="D1682" s="119">
        <v>0.4</v>
      </c>
      <c r="E1682" s="113">
        <v>60</v>
      </c>
      <c r="F1682" s="113">
        <v>15</v>
      </c>
      <c r="G1682" s="113">
        <v>102.0819</v>
      </c>
    </row>
    <row r="1683" spans="1:7" s="196" customFormat="1" outlineLevel="1" x14ac:dyDescent="0.25">
      <c r="A1683" s="120"/>
      <c r="B1683" s="128" t="s">
        <v>3064</v>
      </c>
      <c r="C1683" s="112">
        <v>2018</v>
      </c>
      <c r="D1683" s="119">
        <v>6</v>
      </c>
      <c r="E1683" s="113">
        <v>378</v>
      </c>
      <c r="F1683" s="113">
        <v>135</v>
      </c>
      <c r="G1683" s="113">
        <v>425.69318999999996</v>
      </c>
    </row>
    <row r="1684" spans="1:7" s="196" customFormat="1" outlineLevel="1" x14ac:dyDescent="0.25">
      <c r="A1684" s="120"/>
      <c r="B1684" s="128" t="s">
        <v>3065</v>
      </c>
      <c r="C1684" s="112">
        <v>2018</v>
      </c>
      <c r="D1684" s="119">
        <v>0.4</v>
      </c>
      <c r="E1684" s="113">
        <v>36</v>
      </c>
      <c r="F1684" s="113">
        <v>15</v>
      </c>
      <c r="G1684" s="113">
        <v>41.93694</v>
      </c>
    </row>
    <row r="1685" spans="1:7" s="196" customFormat="1" outlineLevel="1" x14ac:dyDescent="0.25">
      <c r="A1685" s="120"/>
      <c r="B1685" s="128" t="s">
        <v>3066</v>
      </c>
      <c r="C1685" s="112">
        <v>2018</v>
      </c>
      <c r="D1685" s="119">
        <v>0.4</v>
      </c>
      <c r="E1685" s="113">
        <v>99</v>
      </c>
      <c r="F1685" s="113">
        <v>15</v>
      </c>
      <c r="G1685" s="113">
        <v>181.41001</v>
      </c>
    </row>
    <row r="1686" spans="1:7" s="196" customFormat="1" outlineLevel="1" x14ac:dyDescent="0.25">
      <c r="A1686" s="120"/>
      <c r="B1686" s="128" t="s">
        <v>3067</v>
      </c>
      <c r="C1686" s="112">
        <v>2018</v>
      </c>
      <c r="D1686" s="119">
        <v>0.4</v>
      </c>
      <c r="E1686" s="113">
        <v>35</v>
      </c>
      <c r="F1686" s="113">
        <v>15</v>
      </c>
      <c r="G1686" s="113">
        <v>67.509249999999994</v>
      </c>
    </row>
    <row r="1687" spans="1:7" s="196" customFormat="1" outlineLevel="1" x14ac:dyDescent="0.25">
      <c r="A1687" s="120"/>
      <c r="B1687" s="128" t="s">
        <v>3068</v>
      </c>
      <c r="C1687" s="112">
        <v>2018</v>
      </c>
      <c r="D1687" s="119">
        <v>0.4</v>
      </c>
      <c r="E1687" s="113">
        <v>115</v>
      </c>
      <c r="F1687" s="113">
        <v>15</v>
      </c>
      <c r="G1687" s="113">
        <v>195.02319</v>
      </c>
    </row>
    <row r="1688" spans="1:7" s="196" customFormat="1" outlineLevel="1" x14ac:dyDescent="0.25">
      <c r="A1688" s="120"/>
      <c r="B1688" s="128" t="s">
        <v>3069</v>
      </c>
      <c r="C1688" s="112">
        <v>2018</v>
      </c>
      <c r="D1688" s="119">
        <v>0.4</v>
      </c>
      <c r="E1688" s="113">
        <v>30</v>
      </c>
      <c r="F1688" s="113">
        <v>15</v>
      </c>
      <c r="G1688" s="113">
        <v>144.05759</v>
      </c>
    </row>
    <row r="1689" spans="1:7" s="196" customFormat="1" outlineLevel="1" x14ac:dyDescent="0.25">
      <c r="A1689" s="120"/>
      <c r="B1689" s="128" t="s">
        <v>3070</v>
      </c>
      <c r="C1689" s="112">
        <v>2018</v>
      </c>
      <c r="D1689" s="119">
        <v>0.4</v>
      </c>
      <c r="E1689" s="113">
        <v>23</v>
      </c>
      <c r="F1689" s="113">
        <v>15</v>
      </c>
      <c r="G1689" s="113">
        <v>96.886399999999995</v>
      </c>
    </row>
    <row r="1690" spans="1:7" s="196" customFormat="1" outlineLevel="1" x14ac:dyDescent="0.25">
      <c r="A1690" s="120"/>
      <c r="B1690" s="128" t="s">
        <v>3071</v>
      </c>
      <c r="C1690" s="112">
        <v>2018</v>
      </c>
      <c r="D1690" s="119">
        <v>10</v>
      </c>
      <c r="E1690" s="113">
        <v>501</v>
      </c>
      <c r="F1690" s="113">
        <v>15</v>
      </c>
      <c r="G1690" s="113">
        <v>1031.2731699999999</v>
      </c>
    </row>
    <row r="1691" spans="1:7" s="196" customFormat="1" outlineLevel="1" x14ac:dyDescent="0.25">
      <c r="A1691" s="120"/>
      <c r="B1691" s="128" t="s">
        <v>3072</v>
      </c>
      <c r="C1691" s="112">
        <v>2018</v>
      </c>
      <c r="D1691" s="119">
        <v>0.4</v>
      </c>
      <c r="E1691" s="113">
        <v>7</v>
      </c>
      <c r="F1691" s="113">
        <v>15</v>
      </c>
      <c r="G1691" s="113">
        <v>107.66897</v>
      </c>
    </row>
    <row r="1692" spans="1:7" s="196" customFormat="1" outlineLevel="1" x14ac:dyDescent="0.25">
      <c r="A1692" s="120"/>
      <c r="B1692" s="128" t="s">
        <v>3073</v>
      </c>
      <c r="C1692" s="112">
        <v>2018</v>
      </c>
      <c r="D1692" s="119">
        <v>10</v>
      </c>
      <c r="E1692" s="113">
        <v>33</v>
      </c>
      <c r="F1692" s="113">
        <v>15</v>
      </c>
      <c r="G1692" s="113">
        <v>80.684640000000002</v>
      </c>
    </row>
    <row r="1693" spans="1:7" s="196" customFormat="1" outlineLevel="1" x14ac:dyDescent="0.25">
      <c r="A1693" s="120"/>
      <c r="B1693" s="128" t="s">
        <v>3074</v>
      </c>
      <c r="C1693" s="112">
        <v>2018</v>
      </c>
      <c r="D1693" s="119">
        <v>6</v>
      </c>
      <c r="E1693" s="113">
        <v>204</v>
      </c>
      <c r="F1693" s="113">
        <v>15</v>
      </c>
      <c r="G1693" s="113">
        <v>345.57301000000001</v>
      </c>
    </row>
    <row r="1694" spans="1:7" s="196" customFormat="1" outlineLevel="1" x14ac:dyDescent="0.25">
      <c r="A1694" s="120"/>
      <c r="B1694" s="128" t="s">
        <v>3075</v>
      </c>
      <c r="C1694" s="112">
        <v>2018</v>
      </c>
      <c r="D1694" s="119">
        <v>0.4</v>
      </c>
      <c r="E1694" s="113">
        <v>373</v>
      </c>
      <c r="F1694" s="113">
        <v>15</v>
      </c>
      <c r="G1694" s="113">
        <v>567.98040000000003</v>
      </c>
    </row>
    <row r="1695" spans="1:7" s="196" customFormat="1" outlineLevel="1" x14ac:dyDescent="0.25">
      <c r="A1695" s="120"/>
      <c r="B1695" s="128" t="s">
        <v>3076</v>
      </c>
      <c r="C1695" s="112">
        <v>2018</v>
      </c>
      <c r="D1695" s="119">
        <v>6</v>
      </c>
      <c r="E1695" s="113">
        <v>11</v>
      </c>
      <c r="F1695" s="113">
        <v>15</v>
      </c>
      <c r="G1695" s="113">
        <v>189.05617999999998</v>
      </c>
    </row>
    <row r="1696" spans="1:7" s="196" customFormat="1" outlineLevel="1" x14ac:dyDescent="0.25">
      <c r="A1696" s="120"/>
      <c r="B1696" s="128" t="s">
        <v>3077</v>
      </c>
      <c r="C1696" s="112">
        <v>2018</v>
      </c>
      <c r="D1696" s="119">
        <v>0.4</v>
      </c>
      <c r="E1696" s="113">
        <v>566</v>
      </c>
      <c r="F1696" s="113">
        <v>15</v>
      </c>
      <c r="G1696" s="113">
        <v>773.47077000000002</v>
      </c>
    </row>
    <row r="1697" spans="1:7" s="196" customFormat="1" outlineLevel="1" x14ac:dyDescent="0.25">
      <c r="A1697" s="120"/>
      <c r="B1697" s="128" t="s">
        <v>3078</v>
      </c>
      <c r="C1697" s="112">
        <v>2018</v>
      </c>
      <c r="D1697" s="119">
        <v>0.4</v>
      </c>
      <c r="E1697" s="113">
        <v>698</v>
      </c>
      <c r="F1697" s="113">
        <v>15</v>
      </c>
      <c r="G1697" s="113">
        <v>645.06739000000005</v>
      </c>
    </row>
    <row r="1698" spans="1:7" s="196" customFormat="1" outlineLevel="1" x14ac:dyDescent="0.25">
      <c r="A1698" s="120"/>
      <c r="B1698" s="128" t="s">
        <v>3079</v>
      </c>
      <c r="C1698" s="112">
        <v>2018</v>
      </c>
      <c r="D1698" s="119">
        <v>10</v>
      </c>
      <c r="E1698" s="113">
        <v>10</v>
      </c>
      <c r="F1698" s="113">
        <v>15</v>
      </c>
      <c r="G1698" s="113">
        <v>78.363640000000004</v>
      </c>
    </row>
    <row r="1699" spans="1:7" s="196" customFormat="1" outlineLevel="1" x14ac:dyDescent="0.25">
      <c r="A1699" s="120"/>
      <c r="B1699" s="128" t="s">
        <v>3080</v>
      </c>
      <c r="C1699" s="112">
        <v>2018</v>
      </c>
      <c r="D1699" s="119">
        <v>10</v>
      </c>
      <c r="E1699" s="113">
        <v>16</v>
      </c>
      <c r="F1699" s="113">
        <v>10</v>
      </c>
      <c r="G1699" s="113">
        <v>90.74766000000001</v>
      </c>
    </row>
    <row r="1700" spans="1:7" s="196" customFormat="1" outlineLevel="1" x14ac:dyDescent="0.25">
      <c r="A1700" s="120"/>
      <c r="B1700" s="128" t="s">
        <v>3081</v>
      </c>
      <c r="C1700" s="112">
        <v>2018</v>
      </c>
      <c r="D1700" s="119">
        <v>0.4</v>
      </c>
      <c r="E1700" s="113">
        <v>1029</v>
      </c>
      <c r="F1700" s="113">
        <v>15</v>
      </c>
      <c r="G1700" s="113">
        <v>1323.1633300000001</v>
      </c>
    </row>
    <row r="1701" spans="1:7" s="196" customFormat="1" outlineLevel="1" x14ac:dyDescent="0.25">
      <c r="A1701" s="120"/>
      <c r="B1701" s="128" t="s">
        <v>3082</v>
      </c>
      <c r="C1701" s="112">
        <v>2018</v>
      </c>
      <c r="D1701" s="119">
        <v>0.4</v>
      </c>
      <c r="E1701" s="113">
        <v>37</v>
      </c>
      <c r="F1701" s="113">
        <v>15</v>
      </c>
      <c r="G1701" s="113">
        <v>43.037860000000002</v>
      </c>
    </row>
    <row r="1702" spans="1:7" s="196" customFormat="1" outlineLevel="1" x14ac:dyDescent="0.25">
      <c r="A1702" s="120"/>
      <c r="B1702" s="128" t="s">
        <v>3083</v>
      </c>
      <c r="C1702" s="112">
        <v>2018</v>
      </c>
      <c r="D1702" s="119">
        <v>0.4</v>
      </c>
      <c r="E1702" s="113">
        <v>191</v>
      </c>
      <c r="F1702" s="113">
        <v>15</v>
      </c>
      <c r="G1702" s="113">
        <v>157.11247</v>
      </c>
    </row>
    <row r="1703" spans="1:7" s="196" customFormat="1" outlineLevel="1" x14ac:dyDescent="0.25">
      <c r="A1703" s="120"/>
      <c r="B1703" s="128" t="s">
        <v>3084</v>
      </c>
      <c r="C1703" s="112">
        <v>2018</v>
      </c>
      <c r="D1703" s="119">
        <v>0.4</v>
      </c>
      <c r="E1703" s="113">
        <v>463</v>
      </c>
      <c r="F1703" s="113">
        <v>15</v>
      </c>
      <c r="G1703" s="113">
        <v>505.83242999999999</v>
      </c>
    </row>
    <row r="1704" spans="1:7" s="196" customFormat="1" outlineLevel="1" x14ac:dyDescent="0.25">
      <c r="A1704" s="120"/>
      <c r="B1704" s="128" t="s">
        <v>3085</v>
      </c>
      <c r="C1704" s="112">
        <v>2018</v>
      </c>
      <c r="D1704" s="119">
        <v>10</v>
      </c>
      <c r="E1704" s="113">
        <v>3491</v>
      </c>
      <c r="F1704" s="113">
        <v>1</v>
      </c>
      <c r="G1704" s="113">
        <v>2754.3007000000002</v>
      </c>
    </row>
    <row r="1705" spans="1:7" s="196" customFormat="1" outlineLevel="1" x14ac:dyDescent="0.25">
      <c r="A1705" s="120"/>
      <c r="B1705" s="128" t="s">
        <v>3086</v>
      </c>
      <c r="C1705" s="112">
        <v>2018</v>
      </c>
      <c r="D1705" s="119">
        <v>10</v>
      </c>
      <c r="E1705" s="113">
        <v>17</v>
      </c>
      <c r="F1705" s="113">
        <v>15</v>
      </c>
      <c r="G1705" s="113">
        <v>96.761470000000003</v>
      </c>
    </row>
    <row r="1706" spans="1:7" s="196" customFormat="1" outlineLevel="1" x14ac:dyDescent="0.25">
      <c r="A1706" s="120"/>
      <c r="B1706" s="128" t="s">
        <v>3087</v>
      </c>
      <c r="C1706" s="112">
        <v>2018</v>
      </c>
      <c r="D1706" s="119">
        <v>0.4</v>
      </c>
      <c r="E1706" s="113">
        <v>128</v>
      </c>
      <c r="F1706" s="113">
        <v>15</v>
      </c>
      <c r="G1706" s="113">
        <v>171.37326000000002</v>
      </c>
    </row>
    <row r="1707" spans="1:7" s="196" customFormat="1" outlineLevel="1" x14ac:dyDescent="0.25">
      <c r="A1707" s="120"/>
      <c r="B1707" s="128" t="s">
        <v>3088</v>
      </c>
      <c r="C1707" s="112">
        <v>2018</v>
      </c>
      <c r="D1707" s="119">
        <v>0.4</v>
      </c>
      <c r="E1707" s="113">
        <v>186</v>
      </c>
      <c r="F1707" s="113">
        <v>15</v>
      </c>
      <c r="G1707" s="113">
        <v>237.89310999999998</v>
      </c>
    </row>
    <row r="1708" spans="1:7" s="196" customFormat="1" outlineLevel="1" x14ac:dyDescent="0.25">
      <c r="A1708" s="120"/>
      <c r="B1708" s="128" t="s">
        <v>3089</v>
      </c>
      <c r="C1708" s="112">
        <v>2018</v>
      </c>
      <c r="D1708" s="119">
        <v>0.4</v>
      </c>
      <c r="E1708" s="113">
        <v>187</v>
      </c>
      <c r="F1708" s="113">
        <v>15</v>
      </c>
      <c r="G1708" s="113">
        <v>241.46503000000001</v>
      </c>
    </row>
    <row r="1709" spans="1:7" s="196" customFormat="1" outlineLevel="1" x14ac:dyDescent="0.25">
      <c r="A1709" s="120"/>
      <c r="B1709" s="128" t="s">
        <v>3090</v>
      </c>
      <c r="C1709" s="112">
        <v>2018</v>
      </c>
      <c r="D1709" s="119">
        <v>10</v>
      </c>
      <c r="E1709" s="113">
        <v>15</v>
      </c>
      <c r="F1709" s="113">
        <v>15</v>
      </c>
      <c r="G1709" s="113">
        <v>377.82555000000002</v>
      </c>
    </row>
    <row r="1710" spans="1:7" s="196" customFormat="1" outlineLevel="1" x14ac:dyDescent="0.25">
      <c r="A1710" s="120"/>
      <c r="B1710" s="128" t="s">
        <v>3090</v>
      </c>
      <c r="C1710" s="112">
        <v>2018</v>
      </c>
      <c r="D1710" s="119">
        <v>10</v>
      </c>
      <c r="E1710" s="113">
        <v>1558</v>
      </c>
      <c r="F1710" s="113">
        <v>15</v>
      </c>
      <c r="G1710" s="113">
        <v>377.82555000000002</v>
      </c>
    </row>
    <row r="1711" spans="1:7" s="196" customFormat="1" outlineLevel="1" x14ac:dyDescent="0.25">
      <c r="A1711" s="120"/>
      <c r="B1711" s="128" t="s">
        <v>3091</v>
      </c>
      <c r="C1711" s="112">
        <v>2018</v>
      </c>
      <c r="D1711" s="119">
        <v>10</v>
      </c>
      <c r="E1711" s="113">
        <v>5</v>
      </c>
      <c r="F1711" s="113">
        <v>15</v>
      </c>
      <c r="G1711" s="113">
        <v>38.336970000000001</v>
      </c>
    </row>
    <row r="1712" spans="1:7" s="196" customFormat="1" outlineLevel="1" x14ac:dyDescent="0.25">
      <c r="A1712" s="120"/>
      <c r="B1712" s="128" t="s">
        <v>3092</v>
      </c>
      <c r="C1712" s="112">
        <v>2018</v>
      </c>
      <c r="D1712" s="119">
        <v>10</v>
      </c>
      <c r="E1712" s="113">
        <v>11</v>
      </c>
      <c r="F1712" s="113">
        <v>15</v>
      </c>
      <c r="G1712" s="113">
        <v>61.197739999999996</v>
      </c>
    </row>
    <row r="1713" spans="1:7" s="196" customFormat="1" outlineLevel="1" x14ac:dyDescent="0.25">
      <c r="A1713" s="120"/>
      <c r="B1713" s="128" t="s">
        <v>3093</v>
      </c>
      <c r="C1713" s="112">
        <v>2018</v>
      </c>
      <c r="D1713" s="119">
        <v>0.4</v>
      </c>
      <c r="E1713" s="113">
        <v>357</v>
      </c>
      <c r="F1713" s="113">
        <v>15</v>
      </c>
      <c r="G1713" s="113">
        <v>407.49768</v>
      </c>
    </row>
    <row r="1714" spans="1:7" s="196" customFormat="1" outlineLevel="1" x14ac:dyDescent="0.25">
      <c r="A1714" s="120"/>
      <c r="B1714" s="128" t="s">
        <v>3094</v>
      </c>
      <c r="C1714" s="112">
        <v>2018</v>
      </c>
      <c r="D1714" s="119">
        <v>10</v>
      </c>
      <c r="E1714" s="113">
        <v>2009.9999999999998</v>
      </c>
      <c r="F1714" s="113">
        <v>10</v>
      </c>
      <c r="G1714" s="113">
        <v>2369.5404100000001</v>
      </c>
    </row>
    <row r="1715" spans="1:7" s="196" customFormat="1" outlineLevel="1" x14ac:dyDescent="0.25">
      <c r="A1715" s="120"/>
      <c r="B1715" s="128" t="s">
        <v>3095</v>
      </c>
      <c r="C1715" s="112">
        <v>2018</v>
      </c>
      <c r="D1715" s="119">
        <v>0.4</v>
      </c>
      <c r="E1715" s="113">
        <v>60</v>
      </c>
      <c r="F1715" s="113">
        <v>15</v>
      </c>
      <c r="G1715" s="113">
        <v>89.070110000000014</v>
      </c>
    </row>
    <row r="1716" spans="1:7" s="196" customFormat="1" outlineLevel="1" x14ac:dyDescent="0.25">
      <c r="A1716" s="120"/>
      <c r="B1716" s="128" t="s">
        <v>3096</v>
      </c>
      <c r="C1716" s="112">
        <v>2018</v>
      </c>
      <c r="D1716" s="119">
        <v>0.4</v>
      </c>
      <c r="E1716" s="113">
        <v>43</v>
      </c>
      <c r="F1716" s="113">
        <v>15</v>
      </c>
      <c r="G1716" s="113">
        <v>69.520490000000009</v>
      </c>
    </row>
    <row r="1717" spans="1:7" s="196" customFormat="1" outlineLevel="1" x14ac:dyDescent="0.25">
      <c r="A1717" s="120"/>
      <c r="B1717" s="128" t="s">
        <v>3097</v>
      </c>
      <c r="C1717" s="112">
        <v>2018</v>
      </c>
      <c r="D1717" s="119">
        <v>0.4</v>
      </c>
      <c r="E1717" s="113">
        <v>1359</v>
      </c>
      <c r="F1717" s="113">
        <v>15</v>
      </c>
      <c r="G1717" s="113">
        <v>1623.88831</v>
      </c>
    </row>
    <row r="1718" spans="1:7" s="196" customFormat="1" outlineLevel="1" x14ac:dyDescent="0.25">
      <c r="A1718" s="120"/>
      <c r="B1718" s="128" t="s">
        <v>3098</v>
      </c>
      <c r="C1718" s="112">
        <v>2018</v>
      </c>
      <c r="D1718" s="119">
        <v>10</v>
      </c>
      <c r="E1718" s="113">
        <v>16</v>
      </c>
      <c r="F1718" s="113">
        <v>10</v>
      </c>
      <c r="G1718" s="113">
        <v>118.43108000000001</v>
      </c>
    </row>
    <row r="1719" spans="1:7" s="196" customFormat="1" outlineLevel="1" x14ac:dyDescent="0.25">
      <c r="A1719" s="120"/>
      <c r="B1719" s="128" t="s">
        <v>3099</v>
      </c>
      <c r="C1719" s="112">
        <v>2018</v>
      </c>
      <c r="D1719" s="119">
        <v>0.4</v>
      </c>
      <c r="E1719" s="113">
        <v>88</v>
      </c>
      <c r="F1719" s="113">
        <v>15</v>
      </c>
      <c r="G1719" s="113">
        <v>80.413380000000004</v>
      </c>
    </row>
    <row r="1720" spans="1:7" s="196" customFormat="1" outlineLevel="1" x14ac:dyDescent="0.25">
      <c r="A1720" s="120"/>
      <c r="B1720" s="128" t="s">
        <v>3100</v>
      </c>
      <c r="C1720" s="112">
        <v>2018</v>
      </c>
      <c r="D1720" s="119">
        <v>0.4</v>
      </c>
      <c r="E1720" s="113">
        <v>30</v>
      </c>
      <c r="F1720" s="113">
        <v>15</v>
      </c>
      <c r="G1720" s="113">
        <v>52.748400000000004</v>
      </c>
    </row>
    <row r="1721" spans="1:7" s="196" customFormat="1" outlineLevel="1" x14ac:dyDescent="0.25">
      <c r="A1721" s="120"/>
      <c r="B1721" s="128" t="s">
        <v>3101</v>
      </c>
      <c r="C1721" s="112">
        <v>2018</v>
      </c>
      <c r="D1721" s="119">
        <v>0.4</v>
      </c>
      <c r="E1721" s="113">
        <v>540</v>
      </c>
      <c r="F1721" s="113">
        <v>15</v>
      </c>
      <c r="G1721" s="113">
        <v>380.82618000000008</v>
      </c>
    </row>
    <row r="1722" spans="1:7" s="196" customFormat="1" outlineLevel="1" x14ac:dyDescent="0.25">
      <c r="A1722" s="120"/>
      <c r="B1722" s="128" t="s">
        <v>3102</v>
      </c>
      <c r="C1722" s="112">
        <v>2018</v>
      </c>
      <c r="D1722" s="119">
        <v>0.4</v>
      </c>
      <c r="E1722" s="113">
        <v>107</v>
      </c>
      <c r="F1722" s="113">
        <v>15</v>
      </c>
      <c r="G1722" s="113">
        <v>224.708</v>
      </c>
    </row>
    <row r="1723" spans="1:7" s="196" customFormat="1" outlineLevel="1" x14ac:dyDescent="0.25">
      <c r="A1723" s="120"/>
      <c r="B1723" s="128" t="s">
        <v>3103</v>
      </c>
      <c r="C1723" s="112">
        <v>2018</v>
      </c>
      <c r="D1723" s="119">
        <v>0.4</v>
      </c>
      <c r="E1723" s="113">
        <v>32</v>
      </c>
      <c r="F1723" s="113">
        <v>7</v>
      </c>
      <c r="G1723" s="113">
        <v>123.07227999999999</v>
      </c>
    </row>
    <row r="1724" spans="1:7" s="196" customFormat="1" outlineLevel="1" x14ac:dyDescent="0.25">
      <c r="A1724" s="120"/>
      <c r="B1724" s="128" t="s">
        <v>3104</v>
      </c>
      <c r="C1724" s="112">
        <v>2018</v>
      </c>
      <c r="D1724" s="119">
        <v>0.4</v>
      </c>
      <c r="E1724" s="113">
        <v>320</v>
      </c>
      <c r="F1724" s="113">
        <v>15</v>
      </c>
      <c r="G1724" s="113">
        <v>188.06923999999998</v>
      </c>
    </row>
    <row r="1725" spans="1:7" s="196" customFormat="1" outlineLevel="1" x14ac:dyDescent="0.25">
      <c r="A1725" s="120"/>
      <c r="B1725" s="128" t="s">
        <v>3105</v>
      </c>
      <c r="C1725" s="112">
        <v>2018</v>
      </c>
      <c r="D1725" s="119">
        <v>0.4</v>
      </c>
      <c r="E1725" s="113">
        <v>353</v>
      </c>
      <c r="F1725" s="113">
        <v>15</v>
      </c>
      <c r="G1725" s="113">
        <v>620.22284999999999</v>
      </c>
    </row>
    <row r="1726" spans="1:7" s="196" customFormat="1" outlineLevel="1" x14ac:dyDescent="0.25">
      <c r="A1726" s="120"/>
      <c r="B1726" s="128" t="s">
        <v>3106</v>
      </c>
      <c r="C1726" s="112">
        <v>2018</v>
      </c>
      <c r="D1726" s="119">
        <v>0.4</v>
      </c>
      <c r="E1726" s="113">
        <v>54</v>
      </c>
      <c r="F1726" s="113">
        <v>15</v>
      </c>
      <c r="G1726" s="113">
        <v>69.060249999999996</v>
      </c>
    </row>
    <row r="1727" spans="1:7" s="196" customFormat="1" outlineLevel="1" x14ac:dyDescent="0.25">
      <c r="A1727" s="120"/>
      <c r="B1727" s="128" t="s">
        <v>3107</v>
      </c>
      <c r="C1727" s="112">
        <v>2018</v>
      </c>
      <c r="D1727" s="119">
        <v>10</v>
      </c>
      <c r="E1727" s="113">
        <v>315</v>
      </c>
      <c r="F1727" s="113">
        <v>15</v>
      </c>
      <c r="G1727" s="113">
        <v>758.18577999999991</v>
      </c>
    </row>
    <row r="1728" spans="1:7" s="196" customFormat="1" outlineLevel="1" x14ac:dyDescent="0.25">
      <c r="A1728" s="120"/>
      <c r="B1728" s="128" t="s">
        <v>3108</v>
      </c>
      <c r="C1728" s="112">
        <v>2018</v>
      </c>
      <c r="D1728" s="119">
        <v>0.4</v>
      </c>
      <c r="E1728" s="113">
        <v>41</v>
      </c>
      <c r="F1728" s="113">
        <v>15</v>
      </c>
      <c r="G1728" s="113">
        <v>45.500489999999999</v>
      </c>
    </row>
    <row r="1729" spans="1:7" s="196" customFormat="1" outlineLevel="1" x14ac:dyDescent="0.25">
      <c r="A1729" s="120"/>
      <c r="B1729" s="128" t="s">
        <v>3109</v>
      </c>
      <c r="C1729" s="112">
        <v>2018</v>
      </c>
      <c r="D1729" s="119">
        <v>0.4</v>
      </c>
      <c r="E1729" s="113">
        <v>335</v>
      </c>
      <c r="F1729" s="113">
        <v>15</v>
      </c>
      <c r="G1729" s="113">
        <v>507.32724000000002</v>
      </c>
    </row>
    <row r="1730" spans="1:7" s="196" customFormat="1" outlineLevel="1" x14ac:dyDescent="0.25">
      <c r="A1730" s="120"/>
      <c r="B1730" s="128" t="s">
        <v>3110</v>
      </c>
      <c r="C1730" s="112">
        <v>2018</v>
      </c>
      <c r="D1730" s="119">
        <v>0.4</v>
      </c>
      <c r="E1730" s="113">
        <v>297</v>
      </c>
      <c r="F1730" s="113">
        <v>15</v>
      </c>
      <c r="G1730" s="113">
        <v>338.42172999999997</v>
      </c>
    </row>
    <row r="1731" spans="1:7" s="196" customFormat="1" outlineLevel="1" x14ac:dyDescent="0.25">
      <c r="A1731" s="120"/>
      <c r="B1731" s="128" t="s">
        <v>3111</v>
      </c>
      <c r="C1731" s="112">
        <v>2018</v>
      </c>
      <c r="D1731" s="119">
        <v>0.4</v>
      </c>
      <c r="E1731" s="113">
        <v>166</v>
      </c>
      <c r="F1731" s="113">
        <v>15</v>
      </c>
      <c r="G1731" s="113">
        <v>207.39004</v>
      </c>
    </row>
    <row r="1732" spans="1:7" s="196" customFormat="1" outlineLevel="1" x14ac:dyDescent="0.25">
      <c r="A1732" s="120"/>
      <c r="B1732" s="128" t="s">
        <v>3112</v>
      </c>
      <c r="C1732" s="112">
        <v>2018</v>
      </c>
      <c r="D1732" s="119">
        <v>10</v>
      </c>
      <c r="E1732" s="113">
        <v>35</v>
      </c>
      <c r="F1732" s="113">
        <v>15</v>
      </c>
      <c r="G1732" s="113">
        <v>62.824210000000001</v>
      </c>
    </row>
    <row r="1733" spans="1:7" s="196" customFormat="1" outlineLevel="1" x14ac:dyDescent="0.25">
      <c r="A1733" s="120"/>
      <c r="B1733" s="128" t="s">
        <v>3113</v>
      </c>
      <c r="C1733" s="112">
        <v>2018</v>
      </c>
      <c r="D1733" s="119">
        <v>0.4</v>
      </c>
      <c r="E1733" s="113">
        <v>51</v>
      </c>
      <c r="F1733" s="113">
        <v>15</v>
      </c>
      <c r="G1733" s="113">
        <v>186.74059</v>
      </c>
    </row>
    <row r="1734" spans="1:7" s="196" customFormat="1" outlineLevel="1" x14ac:dyDescent="0.25">
      <c r="A1734" s="120"/>
      <c r="B1734" s="128" t="s">
        <v>3114</v>
      </c>
      <c r="C1734" s="112">
        <v>2018</v>
      </c>
      <c r="D1734" s="119">
        <v>0.4</v>
      </c>
      <c r="E1734" s="113">
        <v>190</v>
      </c>
      <c r="F1734" s="113">
        <v>15</v>
      </c>
      <c r="G1734" s="113">
        <v>41.073089999999993</v>
      </c>
    </row>
    <row r="1735" spans="1:7" s="196" customFormat="1" outlineLevel="1" x14ac:dyDescent="0.25">
      <c r="A1735" s="120"/>
      <c r="B1735" s="128" t="s">
        <v>3115</v>
      </c>
      <c r="C1735" s="112">
        <v>2018</v>
      </c>
      <c r="D1735" s="119">
        <v>10</v>
      </c>
      <c r="E1735" s="113">
        <v>8</v>
      </c>
      <c r="F1735" s="113">
        <v>10</v>
      </c>
      <c r="G1735" s="113">
        <v>60.317949999999996</v>
      </c>
    </row>
    <row r="1736" spans="1:7" s="196" customFormat="1" outlineLevel="1" x14ac:dyDescent="0.25">
      <c r="A1736" s="120"/>
      <c r="B1736" s="128" t="s">
        <v>3116</v>
      </c>
      <c r="C1736" s="112">
        <v>2018</v>
      </c>
      <c r="D1736" s="119">
        <v>0.4</v>
      </c>
      <c r="E1736" s="113">
        <v>125</v>
      </c>
      <c r="F1736" s="113">
        <v>10</v>
      </c>
      <c r="G1736" s="113">
        <v>276.33906000000002</v>
      </c>
    </row>
    <row r="1737" spans="1:7" s="196" customFormat="1" outlineLevel="1" x14ac:dyDescent="0.25">
      <c r="A1737" s="120"/>
      <c r="B1737" s="128" t="s">
        <v>3117</v>
      </c>
      <c r="C1737" s="112">
        <v>2018</v>
      </c>
      <c r="D1737" s="119">
        <v>10</v>
      </c>
      <c r="E1737" s="113">
        <v>16</v>
      </c>
      <c r="F1737" s="113">
        <v>15</v>
      </c>
      <c r="G1737" s="113">
        <v>82.810789999999997</v>
      </c>
    </row>
    <row r="1738" spans="1:7" s="196" customFormat="1" outlineLevel="1" x14ac:dyDescent="0.25">
      <c r="A1738" s="120"/>
      <c r="B1738" s="128" t="s">
        <v>3118</v>
      </c>
      <c r="C1738" s="112">
        <v>2018</v>
      </c>
      <c r="D1738" s="119">
        <v>10</v>
      </c>
      <c r="E1738" s="113">
        <v>18</v>
      </c>
      <c r="F1738" s="113">
        <v>15</v>
      </c>
      <c r="G1738" s="113">
        <v>55.87706</v>
      </c>
    </row>
    <row r="1739" spans="1:7" s="196" customFormat="1" outlineLevel="1" x14ac:dyDescent="0.25">
      <c r="A1739" s="120"/>
      <c r="B1739" s="128" t="s">
        <v>3119</v>
      </c>
      <c r="C1739" s="112">
        <v>2018</v>
      </c>
      <c r="D1739" s="119">
        <v>0.4</v>
      </c>
      <c r="E1739" s="113">
        <v>6</v>
      </c>
      <c r="F1739" s="113">
        <v>15</v>
      </c>
      <c r="G1739" s="113">
        <v>45.100230000000003</v>
      </c>
    </row>
    <row r="1740" spans="1:7" s="196" customFormat="1" outlineLevel="1" x14ac:dyDescent="0.25">
      <c r="A1740" s="120"/>
      <c r="B1740" s="128" t="s">
        <v>3120</v>
      </c>
      <c r="C1740" s="112">
        <v>2018</v>
      </c>
      <c r="D1740" s="119">
        <v>0.4</v>
      </c>
      <c r="E1740" s="113">
        <v>113</v>
      </c>
      <c r="F1740" s="113">
        <v>15</v>
      </c>
      <c r="G1740" s="113">
        <v>94.347679999999997</v>
      </c>
    </row>
    <row r="1741" spans="1:7" s="196" customFormat="1" outlineLevel="1" x14ac:dyDescent="0.25">
      <c r="A1741" s="120"/>
      <c r="B1741" s="128" t="s">
        <v>3121</v>
      </c>
      <c r="C1741" s="112">
        <v>2018</v>
      </c>
      <c r="D1741" s="119">
        <v>10</v>
      </c>
      <c r="E1741" s="113">
        <v>475</v>
      </c>
      <c r="F1741" s="113">
        <v>15</v>
      </c>
      <c r="G1741" s="113">
        <v>568.91986000000009</v>
      </c>
    </row>
    <row r="1742" spans="1:7" s="196" customFormat="1" outlineLevel="1" x14ac:dyDescent="0.25">
      <c r="A1742" s="120"/>
      <c r="B1742" s="128" t="s">
        <v>3122</v>
      </c>
      <c r="C1742" s="112">
        <v>2018</v>
      </c>
      <c r="D1742" s="119">
        <v>10</v>
      </c>
      <c r="E1742" s="113">
        <v>94</v>
      </c>
      <c r="F1742" s="113">
        <v>15</v>
      </c>
      <c r="G1742" s="113">
        <v>162.68664000000001</v>
      </c>
    </row>
    <row r="1743" spans="1:7" s="196" customFormat="1" outlineLevel="1" x14ac:dyDescent="0.25">
      <c r="A1743" s="120"/>
      <c r="B1743" s="128" t="s">
        <v>3123</v>
      </c>
      <c r="C1743" s="112">
        <v>2018</v>
      </c>
      <c r="D1743" s="119">
        <v>0.4</v>
      </c>
      <c r="E1743" s="113">
        <v>94</v>
      </c>
      <c r="F1743" s="113">
        <v>15</v>
      </c>
      <c r="G1743" s="113">
        <v>481.51282000000003</v>
      </c>
    </row>
    <row r="1744" spans="1:7" s="196" customFormat="1" outlineLevel="1" x14ac:dyDescent="0.25">
      <c r="A1744" s="120"/>
      <c r="B1744" s="128" t="s">
        <v>3124</v>
      </c>
      <c r="C1744" s="112">
        <v>2018</v>
      </c>
      <c r="D1744" s="119">
        <v>0.4</v>
      </c>
      <c r="E1744" s="113">
        <v>378</v>
      </c>
      <c r="F1744" s="113">
        <v>15</v>
      </c>
      <c r="G1744" s="113">
        <v>612.72579000000007</v>
      </c>
    </row>
    <row r="1745" spans="1:7" s="196" customFormat="1" outlineLevel="1" x14ac:dyDescent="0.25">
      <c r="A1745" s="120"/>
      <c r="B1745" s="128" t="s">
        <v>3125</v>
      </c>
      <c r="C1745" s="112">
        <v>2018</v>
      </c>
      <c r="D1745" s="119">
        <v>0.4</v>
      </c>
      <c r="E1745" s="113">
        <v>482</v>
      </c>
      <c r="F1745" s="113">
        <v>15</v>
      </c>
      <c r="G1745" s="113">
        <v>446.55445999999995</v>
      </c>
    </row>
    <row r="1746" spans="1:7" s="196" customFormat="1" outlineLevel="1" x14ac:dyDescent="0.25">
      <c r="A1746" s="120"/>
      <c r="B1746" s="128" t="s">
        <v>3126</v>
      </c>
      <c r="C1746" s="112">
        <v>2018</v>
      </c>
      <c r="D1746" s="119">
        <v>0.4</v>
      </c>
      <c r="E1746" s="113">
        <v>126</v>
      </c>
      <c r="F1746" s="113">
        <v>15</v>
      </c>
      <c r="G1746" s="113">
        <v>189.77677999999997</v>
      </c>
    </row>
    <row r="1747" spans="1:7" s="196" customFormat="1" outlineLevel="1" x14ac:dyDescent="0.25">
      <c r="A1747" s="120"/>
      <c r="B1747" s="128" t="s">
        <v>3127</v>
      </c>
      <c r="C1747" s="112">
        <v>2018</v>
      </c>
      <c r="D1747" s="119">
        <v>0.4</v>
      </c>
      <c r="E1747" s="113">
        <v>599</v>
      </c>
      <c r="F1747" s="113">
        <v>15</v>
      </c>
      <c r="G1747" s="113">
        <v>663.48560999999995</v>
      </c>
    </row>
    <row r="1748" spans="1:7" s="196" customFormat="1" outlineLevel="1" x14ac:dyDescent="0.25">
      <c r="A1748" s="120"/>
      <c r="B1748" s="128" t="s">
        <v>3128</v>
      </c>
      <c r="C1748" s="112">
        <v>2018</v>
      </c>
      <c r="D1748" s="119">
        <v>0.4</v>
      </c>
      <c r="E1748" s="113">
        <v>91</v>
      </c>
      <c r="F1748" s="113">
        <v>15</v>
      </c>
      <c r="G1748" s="113">
        <v>60.951620000000005</v>
      </c>
    </row>
    <row r="1749" spans="1:7" s="196" customFormat="1" outlineLevel="1" x14ac:dyDescent="0.25">
      <c r="A1749" s="120"/>
      <c r="B1749" s="128" t="s">
        <v>3129</v>
      </c>
      <c r="C1749" s="112">
        <v>2018</v>
      </c>
      <c r="D1749" s="119">
        <v>0.4</v>
      </c>
      <c r="E1749" s="113">
        <v>265</v>
      </c>
      <c r="F1749" s="113">
        <v>15</v>
      </c>
      <c r="G1749" s="113">
        <v>217.52516000000003</v>
      </c>
    </row>
    <row r="1750" spans="1:7" s="196" customFormat="1" outlineLevel="1" x14ac:dyDescent="0.25">
      <c r="A1750" s="120"/>
      <c r="B1750" s="128" t="s">
        <v>3130</v>
      </c>
      <c r="C1750" s="112">
        <v>2018</v>
      </c>
      <c r="D1750" s="119">
        <v>0.4</v>
      </c>
      <c r="E1750" s="113">
        <v>247</v>
      </c>
      <c r="F1750" s="113">
        <v>15</v>
      </c>
      <c r="G1750" s="113">
        <v>147.05385000000001</v>
      </c>
    </row>
    <row r="1751" spans="1:7" s="196" customFormat="1" outlineLevel="1" x14ac:dyDescent="0.25">
      <c r="A1751" s="120"/>
      <c r="B1751" s="128" t="s">
        <v>3131</v>
      </c>
      <c r="C1751" s="112">
        <v>2018</v>
      </c>
      <c r="D1751" s="119">
        <v>0.4</v>
      </c>
      <c r="E1751" s="113">
        <v>111</v>
      </c>
      <c r="F1751" s="113">
        <v>15</v>
      </c>
      <c r="G1751" s="113">
        <v>206.05615</v>
      </c>
    </row>
    <row r="1752" spans="1:7" s="196" customFormat="1" outlineLevel="1" x14ac:dyDescent="0.25">
      <c r="A1752" s="120"/>
      <c r="B1752" s="128" t="s">
        <v>3132</v>
      </c>
      <c r="C1752" s="112">
        <v>2018</v>
      </c>
      <c r="D1752" s="119">
        <v>0.4</v>
      </c>
      <c r="E1752" s="113">
        <v>212</v>
      </c>
      <c r="F1752" s="113">
        <v>15</v>
      </c>
      <c r="G1752" s="113">
        <v>229.67876000000001</v>
      </c>
    </row>
    <row r="1753" spans="1:7" s="196" customFormat="1" outlineLevel="1" x14ac:dyDescent="0.25">
      <c r="A1753" s="120"/>
      <c r="B1753" s="128" t="s">
        <v>3133</v>
      </c>
      <c r="C1753" s="112">
        <v>2018</v>
      </c>
      <c r="D1753" s="119">
        <v>0.4</v>
      </c>
      <c r="E1753" s="113">
        <v>98</v>
      </c>
      <c r="F1753" s="113">
        <v>15</v>
      </c>
      <c r="G1753" s="113">
        <v>118.72641</v>
      </c>
    </row>
    <row r="1754" spans="1:7" s="196" customFormat="1" outlineLevel="1" x14ac:dyDescent="0.25">
      <c r="A1754" s="120"/>
      <c r="B1754" s="128" t="s">
        <v>3134</v>
      </c>
      <c r="C1754" s="112">
        <v>2018</v>
      </c>
      <c r="D1754" s="119">
        <v>0.4</v>
      </c>
      <c r="E1754" s="113">
        <v>98</v>
      </c>
      <c r="F1754" s="113">
        <v>15</v>
      </c>
      <c r="G1754" s="113">
        <v>128.17958999999999</v>
      </c>
    </row>
    <row r="1755" spans="1:7" s="196" customFormat="1" outlineLevel="1" x14ac:dyDescent="0.25">
      <c r="A1755" s="120"/>
      <c r="B1755" s="128" t="s">
        <v>3135</v>
      </c>
      <c r="C1755" s="112">
        <v>2018</v>
      </c>
      <c r="D1755" s="119">
        <v>0.4</v>
      </c>
      <c r="E1755" s="113">
        <v>160</v>
      </c>
      <c r="F1755" s="113">
        <v>15</v>
      </c>
      <c r="G1755" s="113">
        <v>272.25372999999996</v>
      </c>
    </row>
    <row r="1756" spans="1:7" s="196" customFormat="1" outlineLevel="1" x14ac:dyDescent="0.25">
      <c r="A1756" s="120"/>
      <c r="B1756" s="128" t="s">
        <v>3136</v>
      </c>
      <c r="C1756" s="112">
        <v>2018</v>
      </c>
      <c r="D1756" s="119">
        <v>10</v>
      </c>
      <c r="E1756" s="113">
        <v>268</v>
      </c>
      <c r="F1756" s="113">
        <v>15</v>
      </c>
      <c r="G1756" s="113">
        <v>308.70463000000001</v>
      </c>
    </row>
    <row r="1757" spans="1:7" s="196" customFormat="1" outlineLevel="1" x14ac:dyDescent="0.25">
      <c r="A1757" s="120"/>
      <c r="B1757" s="128" t="s">
        <v>3137</v>
      </c>
      <c r="C1757" s="112">
        <v>2018</v>
      </c>
      <c r="D1757" s="119">
        <v>10</v>
      </c>
      <c r="E1757" s="113">
        <v>17</v>
      </c>
      <c r="F1757" s="113">
        <v>15</v>
      </c>
      <c r="G1757" s="113">
        <v>36.644419999999997</v>
      </c>
    </row>
    <row r="1758" spans="1:7" s="196" customFormat="1" outlineLevel="1" x14ac:dyDescent="0.25">
      <c r="A1758" s="120"/>
      <c r="B1758" s="128" t="s">
        <v>3138</v>
      </c>
      <c r="C1758" s="112">
        <v>2018</v>
      </c>
      <c r="D1758" s="119">
        <v>10</v>
      </c>
      <c r="E1758" s="113">
        <v>219</v>
      </c>
      <c r="F1758" s="113">
        <v>10</v>
      </c>
      <c r="G1758" s="113">
        <v>556.89625999999998</v>
      </c>
    </row>
    <row r="1759" spans="1:7" s="196" customFormat="1" outlineLevel="1" x14ac:dyDescent="0.25">
      <c r="A1759" s="120"/>
      <c r="B1759" s="128" t="s">
        <v>3139</v>
      </c>
      <c r="C1759" s="112">
        <v>2018</v>
      </c>
      <c r="D1759" s="119">
        <v>0.4</v>
      </c>
      <c r="E1759" s="113">
        <v>44</v>
      </c>
      <c r="F1759" s="113">
        <v>10</v>
      </c>
      <c r="G1759" s="113">
        <v>185.32671999999999</v>
      </c>
    </row>
    <row r="1760" spans="1:7" s="196" customFormat="1" outlineLevel="1" x14ac:dyDescent="0.25">
      <c r="A1760" s="120"/>
      <c r="B1760" s="128" t="s">
        <v>3140</v>
      </c>
      <c r="C1760" s="112">
        <v>2018</v>
      </c>
      <c r="D1760" s="119">
        <v>0.4</v>
      </c>
      <c r="E1760" s="113">
        <v>512</v>
      </c>
      <c r="F1760" s="113">
        <v>15</v>
      </c>
      <c r="G1760" s="113">
        <v>1390.9081700000002</v>
      </c>
    </row>
    <row r="1761" spans="1:7" s="196" customFormat="1" outlineLevel="1" x14ac:dyDescent="0.25">
      <c r="A1761" s="120"/>
      <c r="B1761" s="128" t="s">
        <v>3141</v>
      </c>
      <c r="C1761" s="112">
        <v>2018</v>
      </c>
      <c r="D1761" s="119">
        <v>0.4</v>
      </c>
      <c r="E1761" s="113">
        <v>753</v>
      </c>
      <c r="F1761" s="113">
        <v>15</v>
      </c>
      <c r="G1761" s="113">
        <v>706.24293</v>
      </c>
    </row>
    <row r="1762" spans="1:7" s="196" customFormat="1" outlineLevel="1" x14ac:dyDescent="0.25">
      <c r="A1762" s="120"/>
      <c r="B1762" s="128" t="s">
        <v>3142</v>
      </c>
      <c r="C1762" s="112">
        <v>2018</v>
      </c>
      <c r="D1762" s="119">
        <v>0.4</v>
      </c>
      <c r="E1762" s="113">
        <v>406</v>
      </c>
      <c r="F1762" s="113">
        <v>10</v>
      </c>
      <c r="G1762" s="113">
        <v>593.87586999999985</v>
      </c>
    </row>
    <row r="1763" spans="1:7" s="196" customFormat="1" outlineLevel="1" x14ac:dyDescent="0.25">
      <c r="A1763" s="120"/>
      <c r="B1763" s="128" t="s">
        <v>3143</v>
      </c>
      <c r="C1763" s="112">
        <v>2018</v>
      </c>
      <c r="D1763" s="119">
        <v>0.4</v>
      </c>
      <c r="E1763" s="113">
        <v>183</v>
      </c>
      <c r="F1763" s="113">
        <v>7</v>
      </c>
      <c r="G1763" s="113">
        <v>215.29384999999999</v>
      </c>
    </row>
    <row r="1764" spans="1:7" s="196" customFormat="1" outlineLevel="1" x14ac:dyDescent="0.25">
      <c r="A1764" s="120"/>
      <c r="B1764" s="128" t="s">
        <v>3144</v>
      </c>
      <c r="C1764" s="112">
        <v>2018</v>
      </c>
      <c r="D1764" s="119">
        <v>10</v>
      </c>
      <c r="E1764" s="113">
        <v>16</v>
      </c>
      <c r="F1764" s="113">
        <v>15</v>
      </c>
      <c r="G1764" s="113">
        <v>64.144000000000005</v>
      </c>
    </row>
    <row r="1765" spans="1:7" s="196" customFormat="1" outlineLevel="1" x14ac:dyDescent="0.25">
      <c r="A1765" s="120"/>
      <c r="B1765" s="128" t="s">
        <v>3145</v>
      </c>
      <c r="C1765" s="112">
        <v>2018</v>
      </c>
      <c r="D1765" s="119">
        <v>10</v>
      </c>
      <c r="E1765" s="113">
        <v>51</v>
      </c>
      <c r="F1765" s="113">
        <v>15</v>
      </c>
      <c r="G1765" s="113">
        <v>101.0385</v>
      </c>
    </row>
    <row r="1766" spans="1:7" s="196" customFormat="1" outlineLevel="1" x14ac:dyDescent="0.25">
      <c r="A1766" s="120"/>
      <c r="B1766" s="128" t="s">
        <v>3146</v>
      </c>
      <c r="C1766" s="112">
        <v>2018</v>
      </c>
      <c r="D1766" s="119">
        <v>10</v>
      </c>
      <c r="E1766" s="113">
        <v>835</v>
      </c>
      <c r="F1766" s="113">
        <v>15</v>
      </c>
      <c r="G1766" s="113">
        <v>454.45778000000001</v>
      </c>
    </row>
    <row r="1767" spans="1:7" s="196" customFormat="1" outlineLevel="1" x14ac:dyDescent="0.25">
      <c r="A1767" s="120"/>
      <c r="B1767" s="128" t="s">
        <v>3147</v>
      </c>
      <c r="C1767" s="112">
        <v>2018</v>
      </c>
      <c r="D1767" s="119">
        <v>10</v>
      </c>
      <c r="E1767" s="113">
        <v>569</v>
      </c>
      <c r="F1767" s="113">
        <v>15</v>
      </c>
      <c r="G1767" s="113">
        <v>309.94600000000003</v>
      </c>
    </row>
    <row r="1768" spans="1:7" s="156" customFormat="1" hidden="1" x14ac:dyDescent="0.25">
      <c r="A1768" s="103"/>
      <c r="B1768" s="118"/>
      <c r="C1768" s="121"/>
      <c r="D1768" s="119"/>
      <c r="E1768" s="113"/>
      <c r="F1768" s="113">
        <v>0</v>
      </c>
      <c r="G1768" s="113"/>
    </row>
    <row r="1769" spans="1:7" s="156" customFormat="1" hidden="1" x14ac:dyDescent="0.25">
      <c r="A1769" s="103"/>
      <c r="B1769" s="118"/>
      <c r="C1769" s="121"/>
      <c r="D1769" s="119"/>
      <c r="E1769" s="113"/>
      <c r="F1769" s="113">
        <v>0</v>
      </c>
      <c r="G1769" s="113"/>
    </row>
    <row r="1770" spans="1:7" s="156" customFormat="1" hidden="1" x14ac:dyDescent="0.25">
      <c r="A1770" s="103"/>
      <c r="B1770" s="118"/>
      <c r="C1770" s="121"/>
      <c r="D1770" s="119"/>
      <c r="E1770" s="113"/>
      <c r="F1770" s="113">
        <v>0</v>
      </c>
      <c r="G1770" s="113"/>
    </row>
    <row r="1771" spans="1:7" s="156" customFormat="1" hidden="1" x14ac:dyDescent="0.25">
      <c r="A1771" s="103"/>
      <c r="B1771" s="118"/>
      <c r="C1771" s="121"/>
      <c r="D1771" s="119"/>
      <c r="E1771" s="113"/>
      <c r="F1771" s="113">
        <v>0</v>
      </c>
      <c r="G1771" s="113"/>
    </row>
    <row r="1772" spans="1:7" s="156" customFormat="1" hidden="1" x14ac:dyDescent="0.25">
      <c r="A1772" s="103"/>
      <c r="B1772" s="118"/>
      <c r="C1772" s="121"/>
      <c r="D1772" s="119"/>
      <c r="E1772" s="113"/>
      <c r="F1772" s="113">
        <v>0</v>
      </c>
      <c r="G1772" s="113"/>
    </row>
    <row r="1773" spans="1:7" s="156" customFormat="1" hidden="1" x14ac:dyDescent="0.25">
      <c r="A1773" s="103"/>
      <c r="B1773" s="118"/>
      <c r="C1773" s="121"/>
      <c r="D1773" s="119"/>
      <c r="E1773" s="113"/>
      <c r="F1773" s="113">
        <v>0</v>
      </c>
      <c r="G1773" s="113"/>
    </row>
    <row r="1774" spans="1:7" s="156" customFormat="1" hidden="1" x14ac:dyDescent="0.25">
      <c r="A1774" s="103"/>
      <c r="B1774" s="118"/>
      <c r="C1774" s="121"/>
      <c r="D1774" s="119"/>
      <c r="E1774" s="113"/>
      <c r="F1774" s="113">
        <v>0</v>
      </c>
      <c r="G1774" s="113"/>
    </row>
    <row r="1775" spans="1:7" s="156" customFormat="1" hidden="1" x14ac:dyDescent="0.25">
      <c r="A1775" s="103"/>
      <c r="B1775" s="118"/>
      <c r="C1775" s="121"/>
      <c r="D1775" s="119"/>
      <c r="E1775" s="113"/>
      <c r="F1775" s="113">
        <v>0</v>
      </c>
      <c r="G1775" s="113"/>
    </row>
    <row r="1776" spans="1:7" s="196" customFormat="1" x14ac:dyDescent="0.25">
      <c r="A1776" s="117" t="s">
        <v>1217</v>
      </c>
      <c r="B1776" s="118" t="s">
        <v>3525</v>
      </c>
      <c r="C1776" s="113" t="s">
        <v>144</v>
      </c>
      <c r="D1776" s="113" t="s">
        <v>144</v>
      </c>
      <c r="E1776" s="113">
        <v>9875</v>
      </c>
      <c r="F1776" s="113">
        <v>881</v>
      </c>
      <c r="G1776" s="232">
        <v>11333.59022</v>
      </c>
    </row>
    <row r="1777" spans="1:7" s="196" customFormat="1" outlineLevel="1" x14ac:dyDescent="0.25">
      <c r="A1777" s="120"/>
      <c r="B1777" s="118" t="s">
        <v>1996</v>
      </c>
      <c r="C1777" s="112">
        <v>2019</v>
      </c>
      <c r="D1777" s="113">
        <v>10</v>
      </c>
      <c r="E1777" s="113">
        <v>423</v>
      </c>
      <c r="F1777" s="113">
        <v>15</v>
      </c>
      <c r="G1777" s="113">
        <v>911.40836999999999</v>
      </c>
    </row>
    <row r="1778" spans="1:7" s="196" customFormat="1" outlineLevel="1" x14ac:dyDescent="0.25">
      <c r="A1778" s="120"/>
      <c r="B1778" s="118" t="s">
        <v>2137</v>
      </c>
      <c r="C1778" s="112">
        <v>2019</v>
      </c>
      <c r="D1778" s="113">
        <v>0.4</v>
      </c>
      <c r="E1778" s="113">
        <v>1327</v>
      </c>
      <c r="F1778" s="113">
        <v>15</v>
      </c>
      <c r="G1778" s="113">
        <v>1406.1403399999999</v>
      </c>
    </row>
    <row r="1779" spans="1:7" s="196" customFormat="1" outlineLevel="1" x14ac:dyDescent="0.25">
      <c r="A1779" s="120"/>
      <c r="B1779" s="118" t="s">
        <v>2141</v>
      </c>
      <c r="C1779" s="112">
        <v>2019</v>
      </c>
      <c r="D1779" s="113">
        <v>0.4</v>
      </c>
      <c r="E1779" s="113">
        <v>368</v>
      </c>
      <c r="F1779" s="113">
        <v>26</v>
      </c>
      <c r="G1779" s="113">
        <v>330.09827000000001</v>
      </c>
    </row>
    <row r="1780" spans="1:7" outlineLevel="1" x14ac:dyDescent="0.25">
      <c r="A1780" s="103"/>
      <c r="B1780" s="118"/>
      <c r="C1780" s="121"/>
      <c r="D1780" s="119"/>
      <c r="E1780" s="113">
        <v>9875</v>
      </c>
      <c r="F1780" s="113">
        <v>881</v>
      </c>
      <c r="G1780" s="113">
        <v>11333.59022</v>
      </c>
    </row>
    <row r="1781" spans="1:7" outlineLevel="1" x14ac:dyDescent="0.25">
      <c r="A1781" s="103"/>
      <c r="B1781" s="118"/>
      <c r="C1781" s="121"/>
      <c r="D1781" s="119"/>
      <c r="E1781" s="113">
        <v>423</v>
      </c>
      <c r="F1781" s="113">
        <v>15</v>
      </c>
      <c r="G1781" s="113">
        <v>911.40836999999999</v>
      </c>
    </row>
    <row r="1782" spans="1:7" outlineLevel="1" x14ac:dyDescent="0.25">
      <c r="A1782" s="103"/>
      <c r="B1782" s="118"/>
      <c r="C1782" s="121"/>
      <c r="D1782" s="119"/>
      <c r="E1782" s="113">
        <v>1327</v>
      </c>
      <c r="F1782" s="113">
        <v>15</v>
      </c>
      <c r="G1782" s="113">
        <v>1406.1403399999999</v>
      </c>
    </row>
    <row r="1783" spans="1:7" outlineLevel="1" x14ac:dyDescent="0.25">
      <c r="A1783" s="103"/>
      <c r="B1783" s="118"/>
      <c r="C1783" s="121"/>
      <c r="D1783" s="119"/>
      <c r="E1783" s="113">
        <v>368</v>
      </c>
      <c r="F1783" s="113">
        <v>26</v>
      </c>
      <c r="G1783" s="113">
        <v>330.09827000000001</v>
      </c>
    </row>
    <row r="1784" spans="1:7" outlineLevel="1" x14ac:dyDescent="0.25">
      <c r="A1784" s="103"/>
      <c r="B1784" s="118"/>
      <c r="C1784" s="121"/>
      <c r="D1784" s="119"/>
      <c r="E1784" s="113"/>
      <c r="F1784" s="113"/>
      <c r="G1784" s="113"/>
    </row>
    <row r="1785" spans="1:7" outlineLevel="1" x14ac:dyDescent="0.25">
      <c r="A1785" s="103"/>
      <c r="B1785" s="118"/>
      <c r="C1785" s="121"/>
      <c r="D1785" s="119"/>
      <c r="E1785" s="113"/>
      <c r="F1785" s="113"/>
      <c r="G1785" s="113"/>
    </row>
    <row r="1786" spans="1:7" outlineLevel="1" x14ac:dyDescent="0.25">
      <c r="A1786" s="103"/>
      <c r="B1786" s="118"/>
      <c r="C1786" s="121"/>
      <c r="D1786" s="119"/>
      <c r="E1786" s="113"/>
      <c r="F1786" s="113"/>
      <c r="G1786" s="113"/>
    </row>
    <row r="1787" spans="1:7" outlineLevel="1" x14ac:dyDescent="0.25">
      <c r="A1787" s="103"/>
      <c r="B1787" s="118"/>
      <c r="C1787" s="121"/>
      <c r="D1787" s="119"/>
      <c r="E1787" s="113"/>
      <c r="F1787" s="113"/>
      <c r="G1787" s="113"/>
    </row>
    <row r="1788" spans="1:7" s="196" customFormat="1" outlineLevel="1" x14ac:dyDescent="0.25">
      <c r="A1788" s="120"/>
      <c r="B1788" s="118" t="s">
        <v>2172</v>
      </c>
      <c r="C1788" s="112">
        <v>2017</v>
      </c>
      <c r="D1788" s="113">
        <v>10</v>
      </c>
      <c r="E1788" s="113">
        <v>6</v>
      </c>
      <c r="F1788" s="113">
        <v>30</v>
      </c>
      <c r="G1788" s="113">
        <v>29.989249999999998</v>
      </c>
    </row>
    <row r="1789" spans="1:7" s="196" customFormat="1" outlineLevel="1" x14ac:dyDescent="0.25">
      <c r="A1789" s="120"/>
      <c r="B1789" s="118" t="s">
        <v>2173</v>
      </c>
      <c r="C1789" s="112">
        <v>2017</v>
      </c>
      <c r="D1789" s="113">
        <v>10</v>
      </c>
      <c r="E1789" s="113">
        <v>7</v>
      </c>
      <c r="F1789" s="113">
        <v>30</v>
      </c>
      <c r="G1789" s="113">
        <v>6.0241300000000004</v>
      </c>
    </row>
    <row r="1790" spans="1:7" s="196" customFormat="1" outlineLevel="1" x14ac:dyDescent="0.25">
      <c r="A1790" s="120"/>
      <c r="B1790" s="118" t="s">
        <v>2174</v>
      </c>
      <c r="C1790" s="112">
        <v>2017</v>
      </c>
      <c r="D1790" s="113">
        <v>10</v>
      </c>
      <c r="E1790" s="113">
        <v>110</v>
      </c>
      <c r="F1790" s="113">
        <v>15</v>
      </c>
      <c r="G1790" s="113">
        <v>34.104649999999999</v>
      </c>
    </row>
    <row r="1791" spans="1:7" s="196" customFormat="1" outlineLevel="1" x14ac:dyDescent="0.25">
      <c r="A1791" s="120"/>
      <c r="B1791" s="118" t="s">
        <v>2175</v>
      </c>
      <c r="C1791" s="112">
        <v>2017</v>
      </c>
      <c r="D1791" s="113">
        <v>10</v>
      </c>
      <c r="E1791" s="113">
        <v>5</v>
      </c>
      <c r="F1791" s="113">
        <v>15</v>
      </c>
      <c r="G1791" s="113">
        <v>208.99487999999999</v>
      </c>
    </row>
    <row r="1792" spans="1:7" s="196" customFormat="1" outlineLevel="1" x14ac:dyDescent="0.25">
      <c r="A1792" s="120"/>
      <c r="B1792" s="118" t="s">
        <v>2176</v>
      </c>
      <c r="C1792" s="112">
        <v>2017</v>
      </c>
      <c r="D1792" s="113">
        <v>10</v>
      </c>
      <c r="E1792" s="113">
        <v>2477</v>
      </c>
      <c r="F1792" s="113">
        <v>15</v>
      </c>
      <c r="G1792" s="113">
        <v>3247.3674000000001</v>
      </c>
    </row>
    <row r="1793" spans="1:7" s="196" customFormat="1" outlineLevel="1" x14ac:dyDescent="0.25">
      <c r="A1793" s="120"/>
      <c r="B1793" s="118" t="s">
        <v>2263</v>
      </c>
      <c r="C1793" s="112">
        <v>2017</v>
      </c>
      <c r="D1793" s="119">
        <v>0.4</v>
      </c>
      <c r="E1793" s="113">
        <v>297</v>
      </c>
      <c r="F1793" s="113">
        <v>135</v>
      </c>
      <c r="G1793" s="113">
        <v>700.64269999999999</v>
      </c>
    </row>
    <row r="1794" spans="1:7" s="196" customFormat="1" outlineLevel="1" x14ac:dyDescent="0.25">
      <c r="A1794" s="120"/>
      <c r="B1794" s="118" t="s">
        <v>2264</v>
      </c>
      <c r="C1794" s="112">
        <v>2017</v>
      </c>
      <c r="D1794" s="119">
        <v>0.4</v>
      </c>
      <c r="E1794" s="113">
        <v>2963</v>
      </c>
      <c r="F1794" s="113">
        <v>270</v>
      </c>
      <c r="G1794" s="113">
        <v>2656.37835</v>
      </c>
    </row>
    <row r="1795" spans="1:7" s="196" customFormat="1" outlineLevel="1" x14ac:dyDescent="0.25">
      <c r="A1795" s="120"/>
      <c r="B1795" s="118" t="s">
        <v>2265</v>
      </c>
      <c r="C1795" s="112">
        <v>2017</v>
      </c>
      <c r="D1795" s="119">
        <v>0.4</v>
      </c>
      <c r="E1795" s="113">
        <v>107</v>
      </c>
      <c r="F1795" s="113">
        <v>15</v>
      </c>
      <c r="G1795" s="113">
        <v>185.91455999999999</v>
      </c>
    </row>
    <row r="1796" spans="1:7" s="196" customFormat="1" outlineLevel="1" x14ac:dyDescent="0.25">
      <c r="A1796" s="120"/>
      <c r="B1796" s="118" t="s">
        <v>2266</v>
      </c>
      <c r="C1796" s="112">
        <v>2017</v>
      </c>
      <c r="D1796" s="119">
        <v>0.4</v>
      </c>
      <c r="E1796" s="113">
        <v>33</v>
      </c>
      <c r="F1796" s="113">
        <v>15</v>
      </c>
      <c r="G1796" s="113">
        <v>67.768439999999998</v>
      </c>
    </row>
    <row r="1797" spans="1:7" s="196" customFormat="1" outlineLevel="1" x14ac:dyDescent="0.25">
      <c r="A1797" s="120"/>
      <c r="B1797" s="118" t="s">
        <v>2267</v>
      </c>
      <c r="C1797" s="112">
        <v>2017</v>
      </c>
      <c r="D1797" s="119">
        <v>0.4</v>
      </c>
      <c r="E1797" s="113">
        <v>173</v>
      </c>
      <c r="F1797" s="113">
        <v>15</v>
      </c>
      <c r="G1797" s="113">
        <v>206.16385</v>
      </c>
    </row>
    <row r="1798" spans="1:7" s="196" customFormat="1" outlineLevel="1" x14ac:dyDescent="0.25">
      <c r="A1798" s="120"/>
      <c r="B1798" s="118" t="s">
        <v>2268</v>
      </c>
      <c r="C1798" s="112">
        <v>2017</v>
      </c>
      <c r="D1798" s="119">
        <v>0.4</v>
      </c>
      <c r="E1798" s="113">
        <v>1579</v>
      </c>
      <c r="F1798" s="113">
        <v>270</v>
      </c>
      <c r="G1798" s="113">
        <v>1342.5950300000002</v>
      </c>
    </row>
    <row r="1799" spans="1:7" s="196" customFormat="1" ht="33" x14ac:dyDescent="0.25">
      <c r="A1799" s="117" t="s">
        <v>1218</v>
      </c>
      <c r="B1799" s="118" t="s">
        <v>3526</v>
      </c>
      <c r="C1799" s="113" t="s">
        <v>144</v>
      </c>
      <c r="D1799" s="113" t="s">
        <v>144</v>
      </c>
      <c r="E1799" s="113">
        <f>SUBTOTAL(9,E1800)</f>
        <v>0</v>
      </c>
      <c r="F1799" s="113">
        <f>SUBTOTAL(9,F1800)</f>
        <v>0</v>
      </c>
      <c r="G1799" s="232">
        <f>SUBTOTAL(9,G1800)</f>
        <v>0</v>
      </c>
    </row>
    <row r="1800" spans="1:7" s="156" customFormat="1" hidden="1" x14ac:dyDescent="0.25">
      <c r="A1800" s="103" t="s">
        <v>153</v>
      </c>
      <c r="B1800" s="128"/>
      <c r="C1800" s="121"/>
      <c r="D1800" s="119"/>
      <c r="E1800" s="113"/>
      <c r="F1800" s="113"/>
      <c r="G1800" s="113"/>
    </row>
    <row r="1801" spans="1:7" s="196" customFormat="1" x14ac:dyDescent="0.25">
      <c r="A1801" s="117" t="s">
        <v>1219</v>
      </c>
      <c r="B1801" s="118" t="s">
        <v>3527</v>
      </c>
      <c r="C1801" s="113" t="s">
        <v>144</v>
      </c>
      <c r="D1801" s="113" t="s">
        <v>144</v>
      </c>
      <c r="E1801" s="113">
        <f>SUBTOTAL(9,E1802)</f>
        <v>0</v>
      </c>
      <c r="F1801" s="113">
        <f>SUBTOTAL(9,F1802)</f>
        <v>0</v>
      </c>
      <c r="G1801" s="232">
        <f>SUBTOTAL(9,G1802)</f>
        <v>0</v>
      </c>
    </row>
    <row r="1802" spans="1:7" s="156" customFormat="1" hidden="1" x14ac:dyDescent="0.25">
      <c r="A1802" s="103" t="s">
        <v>153</v>
      </c>
      <c r="B1802" s="114"/>
      <c r="C1802" s="106"/>
      <c r="D1802" s="106"/>
      <c r="E1802" s="106"/>
      <c r="F1802" s="106"/>
      <c r="G1802" s="113"/>
    </row>
    <row r="1803" spans="1:7" s="196" customFormat="1" x14ac:dyDescent="0.25">
      <c r="A1803" s="117" t="s">
        <v>1220</v>
      </c>
      <c r="B1803" s="118" t="s">
        <v>224</v>
      </c>
      <c r="C1803" s="113" t="s">
        <v>144</v>
      </c>
      <c r="D1803" s="113" t="s">
        <v>144</v>
      </c>
      <c r="E1803" s="113">
        <f>E1804+E1806+E1808+E1810+E1812+E1814</f>
        <v>0</v>
      </c>
      <c r="F1803" s="113">
        <f>F1804+F1806+F1808+F1810+F1812+F1814</f>
        <v>0</v>
      </c>
      <c r="G1803" s="232">
        <f>G1804+G1806+G1808+G1810+G1812+G1814</f>
        <v>0</v>
      </c>
    </row>
    <row r="1804" spans="1:7" s="196" customFormat="1" ht="33" x14ac:dyDescent="0.25">
      <c r="A1804" s="117" t="s">
        <v>1221</v>
      </c>
      <c r="B1804" s="118" t="s">
        <v>3522</v>
      </c>
      <c r="C1804" s="113" t="s">
        <v>144</v>
      </c>
      <c r="D1804" s="113" t="s">
        <v>144</v>
      </c>
      <c r="E1804" s="113">
        <f>SUBTOTAL(9,E1805)</f>
        <v>0</v>
      </c>
      <c r="F1804" s="113">
        <f>SUBTOTAL(9,F1805)</f>
        <v>0</v>
      </c>
      <c r="G1804" s="113">
        <f>SUBTOTAL(9,G1805)</f>
        <v>0</v>
      </c>
    </row>
    <row r="1805" spans="1:7" s="156" customFormat="1" hidden="1" x14ac:dyDescent="0.25">
      <c r="A1805" s="103" t="s">
        <v>153</v>
      </c>
      <c r="B1805" s="114"/>
      <c r="C1805" s="106"/>
      <c r="D1805" s="106"/>
      <c r="E1805" s="106"/>
      <c r="F1805" s="106"/>
      <c r="G1805" s="113"/>
    </row>
    <row r="1806" spans="1:7" s="196" customFormat="1" x14ac:dyDescent="0.25">
      <c r="A1806" s="117" t="s">
        <v>1222</v>
      </c>
      <c r="B1806" s="118" t="s">
        <v>3523</v>
      </c>
      <c r="C1806" s="113" t="s">
        <v>144</v>
      </c>
      <c r="D1806" s="113" t="s">
        <v>144</v>
      </c>
      <c r="E1806" s="113">
        <f>SUBTOTAL(9,E1807)</f>
        <v>0</v>
      </c>
      <c r="F1806" s="113">
        <f>SUBTOTAL(9,F1807)</f>
        <v>0</v>
      </c>
      <c r="G1806" s="232">
        <f>SUBTOTAL(9,G1807)</f>
        <v>0</v>
      </c>
    </row>
    <row r="1807" spans="1:7" s="156" customFormat="1" hidden="1" x14ac:dyDescent="0.25">
      <c r="A1807" s="103" t="s">
        <v>153</v>
      </c>
      <c r="B1807" s="114"/>
      <c r="C1807" s="106"/>
      <c r="D1807" s="106"/>
      <c r="E1807" s="106"/>
      <c r="F1807" s="106"/>
      <c r="G1807" s="113"/>
    </row>
    <row r="1808" spans="1:7" s="196" customFormat="1" x14ac:dyDescent="0.25">
      <c r="A1808" s="117" t="s">
        <v>1223</v>
      </c>
      <c r="B1808" s="118" t="s">
        <v>3524</v>
      </c>
      <c r="C1808" s="113" t="s">
        <v>144</v>
      </c>
      <c r="D1808" s="113" t="s">
        <v>144</v>
      </c>
      <c r="E1808" s="113">
        <f>SUBTOTAL(9,E1809)</f>
        <v>0</v>
      </c>
      <c r="F1808" s="113">
        <f>SUBTOTAL(9,F1809)</f>
        <v>0</v>
      </c>
      <c r="G1808" s="232">
        <f>SUBTOTAL(9,G1809)</f>
        <v>0</v>
      </c>
    </row>
    <row r="1809" spans="1:7" s="156" customFormat="1" hidden="1" x14ac:dyDescent="0.25">
      <c r="A1809" s="103" t="s">
        <v>153</v>
      </c>
      <c r="B1809" s="114"/>
      <c r="C1809" s="106"/>
      <c r="D1809" s="106"/>
      <c r="E1809" s="106"/>
      <c r="F1809" s="106"/>
      <c r="G1809" s="113"/>
    </row>
    <row r="1810" spans="1:7" s="196" customFormat="1" x14ac:dyDescent="0.25">
      <c r="A1810" s="117" t="s">
        <v>1224</v>
      </c>
      <c r="B1810" s="118" t="s">
        <v>3525</v>
      </c>
      <c r="C1810" s="113" t="s">
        <v>144</v>
      </c>
      <c r="D1810" s="113" t="s">
        <v>144</v>
      </c>
      <c r="E1810" s="113">
        <f>SUBTOTAL(9,E1811)</f>
        <v>0</v>
      </c>
      <c r="F1810" s="113">
        <f>SUBTOTAL(9,F1811)</f>
        <v>0</v>
      </c>
      <c r="G1810" s="232">
        <f>SUBTOTAL(9,G1811)</f>
        <v>0</v>
      </c>
    </row>
    <row r="1811" spans="1:7" s="156" customFormat="1" hidden="1" x14ac:dyDescent="0.25">
      <c r="A1811" s="103" t="s">
        <v>153</v>
      </c>
      <c r="B1811" s="114"/>
      <c r="C1811" s="106"/>
      <c r="D1811" s="106"/>
      <c r="E1811" s="106"/>
      <c r="F1811" s="106"/>
      <c r="G1811" s="113"/>
    </row>
    <row r="1812" spans="1:7" s="196" customFormat="1" ht="33" x14ac:dyDescent="0.25">
      <c r="A1812" s="117" t="s">
        <v>1225</v>
      </c>
      <c r="B1812" s="118" t="s">
        <v>3526</v>
      </c>
      <c r="C1812" s="113" t="s">
        <v>144</v>
      </c>
      <c r="D1812" s="113" t="s">
        <v>144</v>
      </c>
      <c r="E1812" s="113">
        <f>SUBTOTAL(9,E1813)</f>
        <v>0</v>
      </c>
      <c r="F1812" s="113">
        <f>SUBTOTAL(9,F1813)</f>
        <v>0</v>
      </c>
      <c r="G1812" s="232">
        <f>SUBTOTAL(9,G1813)</f>
        <v>0</v>
      </c>
    </row>
    <row r="1813" spans="1:7" s="156" customFormat="1" hidden="1" x14ac:dyDescent="0.25">
      <c r="A1813" s="103" t="s">
        <v>153</v>
      </c>
      <c r="B1813" s="114"/>
      <c r="C1813" s="106"/>
      <c r="D1813" s="106"/>
      <c r="E1813" s="106"/>
      <c r="F1813" s="106"/>
      <c r="G1813" s="113"/>
    </row>
    <row r="1814" spans="1:7" s="196" customFormat="1" x14ac:dyDescent="0.25">
      <c r="A1814" s="117" t="s">
        <v>1226</v>
      </c>
      <c r="B1814" s="118" t="s">
        <v>3527</v>
      </c>
      <c r="C1814" s="113" t="s">
        <v>144</v>
      </c>
      <c r="D1814" s="113" t="s">
        <v>144</v>
      </c>
      <c r="E1814" s="113">
        <f>SUBTOTAL(9,E1815)</f>
        <v>0</v>
      </c>
      <c r="F1814" s="113">
        <f>SUBTOTAL(9,F1815)</f>
        <v>0</v>
      </c>
      <c r="G1814" s="232">
        <f>SUBTOTAL(9,G1815)</f>
        <v>0</v>
      </c>
    </row>
    <row r="1815" spans="1:7" s="156" customFormat="1" hidden="1" x14ac:dyDescent="0.25">
      <c r="A1815" s="103" t="s">
        <v>153</v>
      </c>
      <c r="B1815" s="114"/>
      <c r="C1815" s="106"/>
      <c r="D1815" s="106"/>
      <c r="E1815" s="106"/>
      <c r="F1815" s="106"/>
      <c r="G1815" s="113"/>
    </row>
    <row r="1816" spans="1:7" s="196" customFormat="1" x14ac:dyDescent="0.25">
      <c r="A1816" s="117" t="s">
        <v>1227</v>
      </c>
      <c r="B1816" s="118" t="s">
        <v>232</v>
      </c>
      <c r="C1816" s="113" t="s">
        <v>144</v>
      </c>
      <c r="D1816" s="113" t="s">
        <v>144</v>
      </c>
      <c r="E1816" s="113">
        <v>169</v>
      </c>
      <c r="F1816" s="113">
        <v>30</v>
      </c>
      <c r="G1816" s="232">
        <v>317.71468000000004</v>
      </c>
    </row>
    <row r="1817" spans="1:7" s="196" customFormat="1" x14ac:dyDescent="0.25">
      <c r="A1817" s="117" t="s">
        <v>1228</v>
      </c>
      <c r="B1817" s="118" t="s">
        <v>150</v>
      </c>
      <c r="C1817" s="113" t="s">
        <v>144</v>
      </c>
      <c r="D1817" s="113" t="s">
        <v>144</v>
      </c>
      <c r="E1817" s="113">
        <f>E1818+E1820+E1822+E1824+E1826+E1828</f>
        <v>0</v>
      </c>
      <c r="F1817" s="113">
        <f>F1818+F1820+F1822+F1824+F1826+F1828</f>
        <v>0</v>
      </c>
      <c r="G1817" s="113">
        <f>G1818+G1820+G1822+G1824+G1826+G1828</f>
        <v>0</v>
      </c>
    </row>
    <row r="1818" spans="1:7" s="196" customFormat="1" ht="33" x14ac:dyDescent="0.25">
      <c r="A1818" s="117" t="s">
        <v>1229</v>
      </c>
      <c r="B1818" s="118" t="s">
        <v>3522</v>
      </c>
      <c r="C1818" s="113" t="s">
        <v>144</v>
      </c>
      <c r="D1818" s="113" t="s">
        <v>144</v>
      </c>
      <c r="E1818" s="113">
        <f>SUBTOTAL(9,E1819)</f>
        <v>0</v>
      </c>
      <c r="F1818" s="113">
        <f>SUBTOTAL(9,F1819)</f>
        <v>0</v>
      </c>
      <c r="G1818" s="113">
        <f>SUBTOTAL(9,G1819)</f>
        <v>0</v>
      </c>
    </row>
    <row r="1819" spans="1:7" s="156" customFormat="1" hidden="1" x14ac:dyDescent="0.25">
      <c r="A1819" s="103" t="s">
        <v>153</v>
      </c>
      <c r="B1819" s="114"/>
      <c r="C1819" s="106"/>
      <c r="D1819" s="106"/>
      <c r="E1819" s="106"/>
      <c r="F1819" s="106"/>
      <c r="G1819" s="113"/>
    </row>
    <row r="1820" spans="1:7" s="196" customFormat="1" x14ac:dyDescent="0.25">
      <c r="A1820" s="117" t="s">
        <v>1230</v>
      </c>
      <c r="B1820" s="118" t="s">
        <v>3523</v>
      </c>
      <c r="C1820" s="113" t="s">
        <v>144</v>
      </c>
      <c r="D1820" s="113" t="s">
        <v>144</v>
      </c>
      <c r="E1820" s="113">
        <f>SUBTOTAL(9,E1821)</f>
        <v>0</v>
      </c>
      <c r="F1820" s="113">
        <f>SUBTOTAL(9,F1821)</f>
        <v>0</v>
      </c>
      <c r="G1820" s="232">
        <f>SUBTOTAL(9,G1821)</f>
        <v>0</v>
      </c>
    </row>
    <row r="1821" spans="1:7" s="156" customFormat="1" hidden="1" x14ac:dyDescent="0.25">
      <c r="A1821" s="103" t="s">
        <v>153</v>
      </c>
      <c r="B1821" s="114"/>
      <c r="C1821" s="106"/>
      <c r="D1821" s="106"/>
      <c r="E1821" s="106"/>
      <c r="F1821" s="106"/>
      <c r="G1821" s="113"/>
    </row>
    <row r="1822" spans="1:7" s="196" customFormat="1" x14ac:dyDescent="0.25">
      <c r="A1822" s="117" t="s">
        <v>1231</v>
      </c>
      <c r="B1822" s="118" t="s">
        <v>3524</v>
      </c>
      <c r="C1822" s="113" t="s">
        <v>144</v>
      </c>
      <c r="D1822" s="113" t="s">
        <v>144</v>
      </c>
      <c r="E1822" s="113">
        <f>SUBTOTAL(9,E1823)</f>
        <v>0</v>
      </c>
      <c r="F1822" s="113">
        <f>SUBTOTAL(9,F1823)</f>
        <v>0</v>
      </c>
      <c r="G1822" s="232">
        <f>SUBTOTAL(9,G1823)</f>
        <v>0</v>
      </c>
    </row>
    <row r="1823" spans="1:7" s="156" customFormat="1" hidden="1" x14ac:dyDescent="0.25">
      <c r="A1823" s="103" t="s">
        <v>153</v>
      </c>
      <c r="B1823" s="114"/>
      <c r="C1823" s="106"/>
      <c r="D1823" s="106"/>
      <c r="E1823" s="106"/>
      <c r="F1823" s="106"/>
      <c r="G1823" s="113"/>
    </row>
    <row r="1824" spans="1:7" s="196" customFormat="1" x14ac:dyDescent="0.25">
      <c r="A1824" s="117" t="s">
        <v>1232</v>
      </c>
      <c r="B1824" s="118" t="s">
        <v>3525</v>
      </c>
      <c r="C1824" s="113" t="s">
        <v>144</v>
      </c>
      <c r="D1824" s="113" t="s">
        <v>144</v>
      </c>
      <c r="E1824" s="113">
        <f>SUBTOTAL(9,E1825)</f>
        <v>0</v>
      </c>
      <c r="F1824" s="113">
        <f>SUBTOTAL(9,F1825)</f>
        <v>0</v>
      </c>
      <c r="G1824" s="232">
        <f>SUBTOTAL(9,G1825)</f>
        <v>0</v>
      </c>
    </row>
    <row r="1825" spans="1:7" s="156" customFormat="1" hidden="1" x14ac:dyDescent="0.25">
      <c r="A1825" s="103" t="s">
        <v>153</v>
      </c>
      <c r="B1825" s="114"/>
      <c r="C1825" s="106"/>
      <c r="D1825" s="106"/>
      <c r="E1825" s="106"/>
      <c r="F1825" s="106"/>
      <c r="G1825" s="113"/>
    </row>
    <row r="1826" spans="1:7" s="196" customFormat="1" ht="33" x14ac:dyDescent="0.25">
      <c r="A1826" s="117" t="s">
        <v>1233</v>
      </c>
      <c r="B1826" s="118" t="s">
        <v>3526</v>
      </c>
      <c r="C1826" s="113" t="s">
        <v>144</v>
      </c>
      <c r="D1826" s="113" t="s">
        <v>144</v>
      </c>
      <c r="E1826" s="113">
        <f>SUBTOTAL(9,E1827)</f>
        <v>0</v>
      </c>
      <c r="F1826" s="113">
        <f>SUBTOTAL(9,F1827)</f>
        <v>0</v>
      </c>
      <c r="G1826" s="232">
        <f>SUBTOTAL(9,G1827)</f>
        <v>0</v>
      </c>
    </row>
    <row r="1827" spans="1:7" s="156" customFormat="1" hidden="1" x14ac:dyDescent="0.25">
      <c r="A1827" s="103" t="s">
        <v>153</v>
      </c>
      <c r="B1827" s="114"/>
      <c r="C1827" s="106"/>
      <c r="D1827" s="106"/>
      <c r="E1827" s="106"/>
      <c r="F1827" s="106"/>
      <c r="G1827" s="113"/>
    </row>
    <row r="1828" spans="1:7" s="196" customFormat="1" x14ac:dyDescent="0.25">
      <c r="A1828" s="117" t="s">
        <v>1234</v>
      </c>
      <c r="B1828" s="118" t="s">
        <v>3527</v>
      </c>
      <c r="C1828" s="113" t="s">
        <v>144</v>
      </c>
      <c r="D1828" s="113" t="s">
        <v>144</v>
      </c>
      <c r="E1828" s="113">
        <f>SUBTOTAL(9,E1829)</f>
        <v>0</v>
      </c>
      <c r="F1828" s="113">
        <f>SUBTOTAL(9,F1829)</f>
        <v>0</v>
      </c>
      <c r="G1828" s="232">
        <f>SUBTOTAL(9,G1829)</f>
        <v>0</v>
      </c>
    </row>
    <row r="1829" spans="1:7" s="156" customFormat="1" hidden="1" x14ac:dyDescent="0.25">
      <c r="A1829" s="103" t="s">
        <v>153</v>
      </c>
      <c r="B1829" s="114"/>
      <c r="C1829" s="106"/>
      <c r="D1829" s="106"/>
      <c r="E1829" s="106"/>
      <c r="F1829" s="106"/>
      <c r="G1829" s="113"/>
    </row>
    <row r="1830" spans="1:7" s="196" customFormat="1" x14ac:dyDescent="0.25">
      <c r="A1830" s="117" t="s">
        <v>1235</v>
      </c>
      <c r="B1830" s="118" t="s">
        <v>165</v>
      </c>
      <c r="C1830" s="113" t="s">
        <v>144</v>
      </c>
      <c r="D1830" s="113" t="s">
        <v>144</v>
      </c>
      <c r="E1830" s="113">
        <f>E1831+E1833+E1835+E1837+E1839+E1841</f>
        <v>0</v>
      </c>
      <c r="F1830" s="113">
        <f>F1831+F1833+F1835+F1837+F1839+F1841</f>
        <v>0</v>
      </c>
      <c r="G1830" s="232">
        <f>G1831+G1833+G1835+G1837+G1839+G1841</f>
        <v>0</v>
      </c>
    </row>
    <row r="1831" spans="1:7" s="196" customFormat="1" ht="33" x14ac:dyDescent="0.25">
      <c r="A1831" s="117" t="s">
        <v>1236</v>
      </c>
      <c r="B1831" s="118" t="s">
        <v>3522</v>
      </c>
      <c r="C1831" s="113" t="s">
        <v>144</v>
      </c>
      <c r="D1831" s="113" t="s">
        <v>144</v>
      </c>
      <c r="E1831" s="113">
        <f>SUBTOTAL(9,E1832)</f>
        <v>0</v>
      </c>
      <c r="F1831" s="113">
        <f>SUBTOTAL(9,F1832)</f>
        <v>0</v>
      </c>
      <c r="G1831" s="113">
        <f>SUBTOTAL(9,G1832)</f>
        <v>0</v>
      </c>
    </row>
    <row r="1832" spans="1:7" s="156" customFormat="1" hidden="1" x14ac:dyDescent="0.25">
      <c r="A1832" s="103" t="s">
        <v>153</v>
      </c>
      <c r="B1832" s="114"/>
      <c r="C1832" s="106"/>
      <c r="D1832" s="106"/>
      <c r="E1832" s="106"/>
      <c r="F1832" s="106"/>
      <c r="G1832" s="113"/>
    </row>
    <row r="1833" spans="1:7" s="196" customFormat="1" x14ac:dyDescent="0.25">
      <c r="A1833" s="117" t="s">
        <v>1237</v>
      </c>
      <c r="B1833" s="118" t="s">
        <v>3523</v>
      </c>
      <c r="C1833" s="113" t="s">
        <v>144</v>
      </c>
      <c r="D1833" s="113" t="s">
        <v>144</v>
      </c>
      <c r="E1833" s="113">
        <f>SUBTOTAL(9,E1834)</f>
        <v>0</v>
      </c>
      <c r="F1833" s="113">
        <f>SUBTOTAL(9,F1834)</f>
        <v>0</v>
      </c>
      <c r="G1833" s="232">
        <f>SUBTOTAL(9,G1834)</f>
        <v>0</v>
      </c>
    </row>
    <row r="1834" spans="1:7" s="156" customFormat="1" hidden="1" x14ac:dyDescent="0.25">
      <c r="A1834" s="103" t="s">
        <v>153</v>
      </c>
      <c r="B1834" s="114"/>
      <c r="C1834" s="106"/>
      <c r="D1834" s="106"/>
      <c r="E1834" s="106"/>
      <c r="F1834" s="106"/>
      <c r="G1834" s="113"/>
    </row>
    <row r="1835" spans="1:7" s="196" customFormat="1" x14ac:dyDescent="0.25">
      <c r="A1835" s="117" t="s">
        <v>1238</v>
      </c>
      <c r="B1835" s="118" t="s">
        <v>3524</v>
      </c>
      <c r="C1835" s="113" t="s">
        <v>144</v>
      </c>
      <c r="D1835" s="113" t="s">
        <v>144</v>
      </c>
      <c r="E1835" s="113">
        <f>SUBTOTAL(9,E1836)</f>
        <v>0</v>
      </c>
      <c r="F1835" s="113">
        <f>SUBTOTAL(9,F1836)</f>
        <v>0</v>
      </c>
      <c r="G1835" s="232">
        <f>SUBTOTAL(9,G1836)</f>
        <v>0</v>
      </c>
    </row>
    <row r="1836" spans="1:7" s="156" customFormat="1" hidden="1" x14ac:dyDescent="0.25">
      <c r="A1836" s="103" t="s">
        <v>153</v>
      </c>
      <c r="B1836" s="114"/>
      <c r="C1836" s="106"/>
      <c r="D1836" s="106"/>
      <c r="E1836" s="106"/>
      <c r="F1836" s="106"/>
      <c r="G1836" s="113"/>
    </row>
    <row r="1837" spans="1:7" s="196" customFormat="1" x14ac:dyDescent="0.25">
      <c r="A1837" s="117" t="s">
        <v>1239</v>
      </c>
      <c r="B1837" s="118" t="s">
        <v>3525</v>
      </c>
      <c r="C1837" s="113" t="s">
        <v>144</v>
      </c>
      <c r="D1837" s="113" t="s">
        <v>144</v>
      </c>
      <c r="E1837" s="113">
        <f>SUBTOTAL(9,E1838)</f>
        <v>0</v>
      </c>
      <c r="F1837" s="113">
        <f>SUBTOTAL(9,F1838)</f>
        <v>0</v>
      </c>
      <c r="G1837" s="232">
        <f>SUBTOTAL(9,G1838)</f>
        <v>0</v>
      </c>
    </row>
    <row r="1838" spans="1:7" s="156" customFormat="1" hidden="1" x14ac:dyDescent="0.25">
      <c r="A1838" s="103" t="s">
        <v>153</v>
      </c>
      <c r="B1838" s="114"/>
      <c r="C1838" s="106"/>
      <c r="D1838" s="106"/>
      <c r="E1838" s="106"/>
      <c r="F1838" s="106"/>
      <c r="G1838" s="113"/>
    </row>
    <row r="1839" spans="1:7" s="196" customFormat="1" ht="33" x14ac:dyDescent="0.25">
      <c r="A1839" s="117" t="s">
        <v>1240</v>
      </c>
      <c r="B1839" s="118" t="s">
        <v>3526</v>
      </c>
      <c r="C1839" s="113" t="s">
        <v>144</v>
      </c>
      <c r="D1839" s="113" t="s">
        <v>144</v>
      </c>
      <c r="E1839" s="113">
        <f>SUBTOTAL(9,E1840)</f>
        <v>0</v>
      </c>
      <c r="F1839" s="113">
        <f>SUBTOTAL(9,F1840)</f>
        <v>0</v>
      </c>
      <c r="G1839" s="232">
        <f>SUBTOTAL(9,G1840)</f>
        <v>0</v>
      </c>
    </row>
    <row r="1840" spans="1:7" s="156" customFormat="1" hidden="1" x14ac:dyDescent="0.25">
      <c r="A1840" s="103" t="s">
        <v>153</v>
      </c>
      <c r="B1840" s="114"/>
      <c r="C1840" s="106"/>
      <c r="D1840" s="106"/>
      <c r="E1840" s="106"/>
      <c r="F1840" s="106"/>
      <c r="G1840" s="113"/>
    </row>
    <row r="1841" spans="1:7" s="196" customFormat="1" x14ac:dyDescent="0.25">
      <c r="A1841" s="117" t="s">
        <v>1241</v>
      </c>
      <c r="B1841" s="118" t="s">
        <v>3527</v>
      </c>
      <c r="C1841" s="113" t="s">
        <v>144</v>
      </c>
      <c r="D1841" s="113" t="s">
        <v>144</v>
      </c>
      <c r="E1841" s="113">
        <f>SUBTOTAL(9,E1842)</f>
        <v>0</v>
      </c>
      <c r="F1841" s="113">
        <f>SUBTOTAL(9,F1842)</f>
        <v>0</v>
      </c>
      <c r="G1841" s="232">
        <f>SUBTOTAL(9,G1842)</f>
        <v>0</v>
      </c>
    </row>
    <row r="1842" spans="1:7" s="156" customFormat="1" hidden="1" x14ac:dyDescent="0.25">
      <c r="A1842" s="103" t="s">
        <v>153</v>
      </c>
      <c r="B1842" s="114"/>
      <c r="C1842" s="106"/>
      <c r="D1842" s="106"/>
      <c r="E1842" s="106"/>
      <c r="F1842" s="106"/>
      <c r="G1842" s="113"/>
    </row>
    <row r="1843" spans="1:7" s="196" customFormat="1" x14ac:dyDescent="0.25">
      <c r="A1843" s="117" t="s">
        <v>1242</v>
      </c>
      <c r="B1843" s="118" t="s">
        <v>173</v>
      </c>
      <c r="C1843" s="113" t="s">
        <v>144</v>
      </c>
      <c r="D1843" s="113" t="s">
        <v>144</v>
      </c>
      <c r="E1843" s="113">
        <v>169</v>
      </c>
      <c r="F1843" s="113">
        <v>30</v>
      </c>
      <c r="G1843" s="232">
        <v>317.71468000000004</v>
      </c>
    </row>
    <row r="1844" spans="1:7" s="196" customFormat="1" ht="33" x14ac:dyDescent="0.25">
      <c r="A1844" s="117" t="s">
        <v>1243</v>
      </c>
      <c r="B1844" s="118" t="s">
        <v>3528</v>
      </c>
      <c r="C1844" s="113" t="s">
        <v>144</v>
      </c>
      <c r="D1844" s="113" t="s">
        <v>144</v>
      </c>
      <c r="E1844" s="113">
        <f>SUBTOTAL(9,E1845)</f>
        <v>0</v>
      </c>
      <c r="F1844" s="113">
        <f>SUBTOTAL(9,F1845)</f>
        <v>0</v>
      </c>
      <c r="G1844" s="113">
        <f>SUBTOTAL(9,G1845)</f>
        <v>0</v>
      </c>
    </row>
    <row r="1845" spans="1:7" s="156" customFormat="1" hidden="1" x14ac:dyDescent="0.25">
      <c r="A1845" s="103" t="s">
        <v>153</v>
      </c>
      <c r="B1845" s="114"/>
      <c r="C1845" s="106"/>
      <c r="D1845" s="106"/>
      <c r="E1845" s="106"/>
      <c r="F1845" s="106"/>
      <c r="G1845" s="113"/>
    </row>
    <row r="1846" spans="1:7" s="196" customFormat="1" x14ac:dyDescent="0.25">
      <c r="A1846" s="117" t="s">
        <v>1244</v>
      </c>
      <c r="B1846" s="118" t="s">
        <v>3523</v>
      </c>
      <c r="C1846" s="113" t="s">
        <v>144</v>
      </c>
      <c r="D1846" s="113" t="s">
        <v>144</v>
      </c>
      <c r="E1846" s="113">
        <v>169</v>
      </c>
      <c r="F1846" s="113">
        <v>30</v>
      </c>
      <c r="G1846" s="113">
        <v>317.71468000000004</v>
      </c>
    </row>
    <row r="1847" spans="1:7" s="196" customFormat="1" outlineLevel="1" x14ac:dyDescent="0.25">
      <c r="A1847" s="120"/>
      <c r="B1847" s="118" t="s">
        <v>3150</v>
      </c>
      <c r="C1847" s="112">
        <v>2019</v>
      </c>
      <c r="D1847" s="119">
        <v>10</v>
      </c>
      <c r="E1847" s="113">
        <v>132</v>
      </c>
      <c r="F1847" s="113">
        <v>15</v>
      </c>
      <c r="G1847" s="113">
        <v>289.55853000000002</v>
      </c>
    </row>
    <row r="1848" spans="1:7" s="196" customFormat="1" outlineLevel="1" x14ac:dyDescent="0.25">
      <c r="A1848" s="120"/>
      <c r="B1848" s="118" t="s">
        <v>3151</v>
      </c>
      <c r="C1848" s="112">
        <v>2019</v>
      </c>
      <c r="D1848" s="119">
        <v>0.4</v>
      </c>
      <c r="E1848" s="113">
        <v>37</v>
      </c>
      <c r="F1848" s="113">
        <v>15</v>
      </c>
      <c r="G1848" s="113">
        <v>28.15615</v>
      </c>
    </row>
    <row r="1849" spans="1:7" s="196" customFormat="1" x14ac:dyDescent="0.25">
      <c r="A1849" s="117" t="s">
        <v>1245</v>
      </c>
      <c r="B1849" s="118" t="s">
        <v>3524</v>
      </c>
      <c r="C1849" s="113" t="s">
        <v>144</v>
      </c>
      <c r="D1849" s="113" t="s">
        <v>144</v>
      </c>
      <c r="E1849" s="113">
        <f>SUBTOTAL(9,E1850)</f>
        <v>0</v>
      </c>
      <c r="F1849" s="113">
        <f>SUBTOTAL(9,F1850)</f>
        <v>0</v>
      </c>
      <c r="G1849" s="232">
        <f>SUBTOTAL(9,G1850)</f>
        <v>0</v>
      </c>
    </row>
    <row r="1850" spans="1:7" s="156" customFormat="1" hidden="1" x14ac:dyDescent="0.25">
      <c r="A1850" s="103" t="s">
        <v>153</v>
      </c>
      <c r="B1850" s="114"/>
      <c r="C1850" s="106"/>
      <c r="D1850" s="106"/>
      <c r="E1850" s="106"/>
      <c r="F1850" s="106"/>
      <c r="G1850" s="113"/>
    </row>
    <row r="1851" spans="1:7" s="196" customFormat="1" x14ac:dyDescent="0.25">
      <c r="A1851" s="117" t="s">
        <v>1246</v>
      </c>
      <c r="B1851" s="118" t="s">
        <v>3525</v>
      </c>
      <c r="C1851" s="113" t="s">
        <v>144</v>
      </c>
      <c r="D1851" s="113" t="s">
        <v>144</v>
      </c>
      <c r="E1851" s="113">
        <f>SUBTOTAL(9,E1852)</f>
        <v>0</v>
      </c>
      <c r="F1851" s="113">
        <f>SUBTOTAL(9,F1852)</f>
        <v>0</v>
      </c>
      <c r="G1851" s="232">
        <f>SUBTOTAL(9,G1852)</f>
        <v>0</v>
      </c>
    </row>
    <row r="1852" spans="1:7" s="156" customFormat="1" hidden="1" x14ac:dyDescent="0.25">
      <c r="A1852" s="103" t="s">
        <v>153</v>
      </c>
      <c r="B1852" s="114"/>
      <c r="C1852" s="106"/>
      <c r="D1852" s="106"/>
      <c r="E1852" s="106"/>
      <c r="F1852" s="106"/>
      <c r="G1852" s="113"/>
    </row>
    <row r="1853" spans="1:7" s="196" customFormat="1" x14ac:dyDescent="0.25">
      <c r="A1853" s="117" t="s">
        <v>1247</v>
      </c>
      <c r="B1853" s="118" t="s">
        <v>3529</v>
      </c>
      <c r="C1853" s="113" t="s">
        <v>144</v>
      </c>
      <c r="D1853" s="113" t="s">
        <v>144</v>
      </c>
      <c r="E1853" s="113">
        <f>SUBTOTAL(9,E1854)</f>
        <v>0</v>
      </c>
      <c r="F1853" s="113">
        <f>SUBTOTAL(9,F1854)</f>
        <v>0</v>
      </c>
      <c r="G1853" s="232">
        <f>SUBTOTAL(9,G1854)</f>
        <v>0</v>
      </c>
    </row>
    <row r="1854" spans="1:7" s="156" customFormat="1" hidden="1" x14ac:dyDescent="0.25">
      <c r="A1854" s="103" t="s">
        <v>153</v>
      </c>
      <c r="B1854" s="114"/>
      <c r="C1854" s="106"/>
      <c r="D1854" s="106"/>
      <c r="E1854" s="106"/>
      <c r="F1854" s="106"/>
      <c r="G1854" s="113"/>
    </row>
    <row r="1855" spans="1:7" s="196" customFormat="1" x14ac:dyDescent="0.25">
      <c r="A1855" s="117" t="s">
        <v>1248</v>
      </c>
      <c r="B1855" s="118" t="s">
        <v>3527</v>
      </c>
      <c r="C1855" s="113" t="s">
        <v>144</v>
      </c>
      <c r="D1855" s="113" t="s">
        <v>144</v>
      </c>
      <c r="E1855" s="113">
        <f>SUBTOTAL(9,E1856)</f>
        <v>0</v>
      </c>
      <c r="F1855" s="113">
        <f>SUBTOTAL(9,F1856)</f>
        <v>0</v>
      </c>
      <c r="G1855" s="232">
        <f>SUBTOTAL(9,G1856)</f>
        <v>0</v>
      </c>
    </row>
    <row r="1856" spans="1:7" s="156" customFormat="1" hidden="1" x14ac:dyDescent="0.25">
      <c r="A1856" s="103" t="s">
        <v>153</v>
      </c>
      <c r="B1856" s="114"/>
      <c r="C1856" s="106"/>
      <c r="D1856" s="106"/>
      <c r="E1856" s="106"/>
      <c r="F1856" s="106"/>
      <c r="G1856" s="113"/>
    </row>
    <row r="1857" spans="1:7" s="196" customFormat="1" x14ac:dyDescent="0.25">
      <c r="A1857" s="117" t="s">
        <v>1249</v>
      </c>
      <c r="B1857" s="118" t="s">
        <v>224</v>
      </c>
      <c r="C1857" s="113" t="s">
        <v>144</v>
      </c>
      <c r="D1857" s="113" t="s">
        <v>144</v>
      </c>
      <c r="E1857" s="113">
        <f>E1858+E1860+E1862+E1864+E1866+E1868</f>
        <v>0</v>
      </c>
      <c r="F1857" s="113">
        <f>F1858+F1860+F1862+F1864+F1866+F1868</f>
        <v>0</v>
      </c>
      <c r="G1857" s="232">
        <f>G1858+G1860+G1862+G1864+G1866+G1868</f>
        <v>0</v>
      </c>
    </row>
    <row r="1858" spans="1:7" s="196" customFormat="1" ht="33" x14ac:dyDescent="0.25">
      <c r="A1858" s="117" t="s">
        <v>1250</v>
      </c>
      <c r="B1858" s="118" t="s">
        <v>3522</v>
      </c>
      <c r="C1858" s="113" t="s">
        <v>144</v>
      </c>
      <c r="D1858" s="113" t="s">
        <v>144</v>
      </c>
      <c r="E1858" s="113">
        <f>SUBTOTAL(9,E1859)</f>
        <v>0</v>
      </c>
      <c r="F1858" s="113">
        <f>SUBTOTAL(9,F1859)</f>
        <v>0</v>
      </c>
      <c r="G1858" s="113">
        <f>SUBTOTAL(9,G1859)</f>
        <v>0</v>
      </c>
    </row>
    <row r="1859" spans="1:7" s="156" customFormat="1" hidden="1" x14ac:dyDescent="0.25">
      <c r="A1859" s="103" t="s">
        <v>153</v>
      </c>
      <c r="B1859" s="114"/>
      <c r="C1859" s="106"/>
      <c r="D1859" s="106"/>
      <c r="E1859" s="106"/>
      <c r="F1859" s="106"/>
      <c r="G1859" s="113"/>
    </row>
    <row r="1860" spans="1:7" s="196" customFormat="1" x14ac:dyDescent="0.25">
      <c r="A1860" s="117" t="s">
        <v>1251</v>
      </c>
      <c r="B1860" s="118" t="s">
        <v>3523</v>
      </c>
      <c r="C1860" s="113" t="s">
        <v>144</v>
      </c>
      <c r="D1860" s="113" t="s">
        <v>144</v>
      </c>
      <c r="E1860" s="113">
        <f>SUBTOTAL(9,E1861)</f>
        <v>0</v>
      </c>
      <c r="F1860" s="113">
        <f>SUBTOTAL(9,F1861)</f>
        <v>0</v>
      </c>
      <c r="G1860" s="232">
        <f>SUBTOTAL(9,G1861)</f>
        <v>0</v>
      </c>
    </row>
    <row r="1861" spans="1:7" s="156" customFormat="1" hidden="1" x14ac:dyDescent="0.25">
      <c r="A1861" s="103" t="s">
        <v>153</v>
      </c>
      <c r="B1861" s="114"/>
      <c r="C1861" s="106"/>
      <c r="D1861" s="106"/>
      <c r="E1861" s="106"/>
      <c r="F1861" s="106"/>
      <c r="G1861" s="171"/>
    </row>
    <row r="1862" spans="1:7" s="196" customFormat="1" x14ac:dyDescent="0.25">
      <c r="A1862" s="117" t="s">
        <v>1252</v>
      </c>
      <c r="B1862" s="118" t="s">
        <v>3524</v>
      </c>
      <c r="C1862" s="113" t="s">
        <v>144</v>
      </c>
      <c r="D1862" s="113" t="s">
        <v>144</v>
      </c>
      <c r="E1862" s="113">
        <f>SUBTOTAL(9,E1863)</f>
        <v>0</v>
      </c>
      <c r="F1862" s="113">
        <f>SUBTOTAL(9,F1863)</f>
        <v>0</v>
      </c>
      <c r="G1862" s="232">
        <f>SUBTOTAL(9,G1863)</f>
        <v>0</v>
      </c>
    </row>
    <row r="1863" spans="1:7" s="156" customFormat="1" hidden="1" x14ac:dyDescent="0.25">
      <c r="A1863" s="103" t="s">
        <v>153</v>
      </c>
      <c r="B1863" s="114"/>
      <c r="C1863" s="106"/>
      <c r="D1863" s="106"/>
      <c r="E1863" s="106"/>
      <c r="F1863" s="106"/>
      <c r="G1863" s="171"/>
    </row>
    <row r="1864" spans="1:7" s="196" customFormat="1" x14ac:dyDescent="0.25">
      <c r="A1864" s="117" t="s">
        <v>1253</v>
      </c>
      <c r="B1864" s="118" t="s">
        <v>3525</v>
      </c>
      <c r="C1864" s="113" t="s">
        <v>144</v>
      </c>
      <c r="D1864" s="113" t="s">
        <v>144</v>
      </c>
      <c r="E1864" s="113">
        <f>SUBTOTAL(9,E1865)</f>
        <v>0</v>
      </c>
      <c r="F1864" s="113">
        <f>SUBTOTAL(9,F1865)</f>
        <v>0</v>
      </c>
      <c r="G1864" s="232">
        <f>SUBTOTAL(9,G1865)</f>
        <v>0</v>
      </c>
    </row>
    <row r="1865" spans="1:7" s="156" customFormat="1" hidden="1" x14ac:dyDescent="0.25">
      <c r="A1865" s="103" t="s">
        <v>153</v>
      </c>
      <c r="B1865" s="114"/>
      <c r="C1865" s="106"/>
      <c r="D1865" s="106"/>
      <c r="E1865" s="106"/>
      <c r="F1865" s="106"/>
      <c r="G1865" s="171"/>
    </row>
    <row r="1866" spans="1:7" s="196" customFormat="1" ht="33" x14ac:dyDescent="0.25">
      <c r="A1866" s="117" t="s">
        <v>1254</v>
      </c>
      <c r="B1866" s="118" t="s">
        <v>3526</v>
      </c>
      <c r="C1866" s="113" t="s">
        <v>144</v>
      </c>
      <c r="D1866" s="113" t="s">
        <v>144</v>
      </c>
      <c r="E1866" s="113">
        <f>SUBTOTAL(9,E1867)</f>
        <v>0</v>
      </c>
      <c r="F1866" s="113">
        <f>SUBTOTAL(9,F1867)</f>
        <v>0</v>
      </c>
      <c r="G1866" s="232">
        <f>SUBTOTAL(9,G1867)</f>
        <v>0</v>
      </c>
    </row>
    <row r="1867" spans="1:7" s="156" customFormat="1" hidden="1" x14ac:dyDescent="0.25">
      <c r="A1867" s="103" t="s">
        <v>153</v>
      </c>
      <c r="B1867" s="114"/>
      <c r="C1867" s="106"/>
      <c r="D1867" s="106"/>
      <c r="E1867" s="106"/>
      <c r="F1867" s="106"/>
      <c r="G1867" s="171"/>
    </row>
    <row r="1868" spans="1:7" s="196" customFormat="1" x14ac:dyDescent="0.25">
      <c r="A1868" s="117" t="s">
        <v>1255</v>
      </c>
      <c r="B1868" s="118" t="s">
        <v>3527</v>
      </c>
      <c r="C1868" s="113" t="s">
        <v>144</v>
      </c>
      <c r="D1868" s="113" t="s">
        <v>144</v>
      </c>
      <c r="E1868" s="113">
        <f>SUBTOTAL(9,E1869)</f>
        <v>0</v>
      </c>
      <c r="F1868" s="113">
        <f>SUBTOTAL(9,F1869)</f>
        <v>0</v>
      </c>
      <c r="G1868" s="232">
        <f>SUBTOTAL(9,G1869)</f>
        <v>0</v>
      </c>
    </row>
    <row r="1869" spans="1:7" s="156" customFormat="1" hidden="1" x14ac:dyDescent="0.25">
      <c r="A1869" s="103" t="s">
        <v>153</v>
      </c>
      <c r="B1869" s="114"/>
      <c r="C1869" s="106"/>
      <c r="D1869" s="106"/>
      <c r="E1869" s="106"/>
      <c r="F1869" s="106"/>
      <c r="G1869" s="171"/>
    </row>
    <row r="1870" spans="1:7" s="196" customFormat="1" x14ac:dyDescent="0.25">
      <c r="A1870" s="120" t="s">
        <v>1256</v>
      </c>
      <c r="B1870" s="118" t="s">
        <v>1257</v>
      </c>
      <c r="C1870" s="113" t="s">
        <v>144</v>
      </c>
      <c r="D1870" s="113" t="s">
        <v>144</v>
      </c>
      <c r="E1870" s="113">
        <v>562</v>
      </c>
      <c r="F1870" s="113">
        <v>394</v>
      </c>
      <c r="G1870" s="232">
        <v>1842.4786700000002</v>
      </c>
    </row>
    <row r="1871" spans="1:7" s="196" customFormat="1" x14ac:dyDescent="0.25">
      <c r="A1871" s="120" t="s">
        <v>1258</v>
      </c>
      <c r="B1871" s="118" t="s">
        <v>1259</v>
      </c>
      <c r="C1871" s="113" t="s">
        <v>144</v>
      </c>
      <c r="D1871" s="113" t="s">
        <v>144</v>
      </c>
      <c r="E1871" s="113">
        <v>562</v>
      </c>
      <c r="F1871" s="113">
        <v>394</v>
      </c>
      <c r="G1871" s="113">
        <v>1842.4786700000002</v>
      </c>
    </row>
    <row r="1872" spans="1:7" s="196" customFormat="1" x14ac:dyDescent="0.25">
      <c r="A1872" s="216" t="s">
        <v>1260</v>
      </c>
      <c r="B1872" s="118" t="s">
        <v>1261</v>
      </c>
      <c r="C1872" s="113" t="s">
        <v>144</v>
      </c>
      <c r="D1872" s="113" t="s">
        <v>144</v>
      </c>
      <c r="E1872" s="113">
        <v>300</v>
      </c>
      <c r="F1872" s="113">
        <v>110</v>
      </c>
      <c r="G1872" s="113">
        <v>337.36851000000001</v>
      </c>
    </row>
    <row r="1873" spans="1:7" s="196" customFormat="1" x14ac:dyDescent="0.25">
      <c r="A1873" s="120" t="s">
        <v>1262</v>
      </c>
      <c r="B1873" s="118" t="s">
        <v>1263</v>
      </c>
      <c r="C1873" s="113" t="s">
        <v>144</v>
      </c>
      <c r="D1873" s="113" t="s">
        <v>144</v>
      </c>
      <c r="E1873" s="113">
        <v>300</v>
      </c>
      <c r="F1873" s="113">
        <v>110</v>
      </c>
      <c r="G1873" s="113">
        <v>337.36851000000001</v>
      </c>
    </row>
    <row r="1874" spans="1:7" s="196" customFormat="1" ht="33" x14ac:dyDescent="0.25">
      <c r="A1874" s="120" t="s">
        <v>1264</v>
      </c>
      <c r="B1874" s="118" t="s">
        <v>3530</v>
      </c>
      <c r="C1874" s="113" t="s">
        <v>144</v>
      </c>
      <c r="D1874" s="113" t="s">
        <v>144</v>
      </c>
      <c r="E1874" s="113">
        <f>SUBTOTAL(9,E1875:E1875)</f>
        <v>0</v>
      </c>
      <c r="F1874" s="113">
        <f>SUBTOTAL(9,F1875:F1875)</f>
        <v>0</v>
      </c>
      <c r="G1874" s="113">
        <f>SUBTOTAL(9,G1875:G1875)</f>
        <v>0</v>
      </c>
    </row>
    <row r="1875" spans="1:7" s="156" customFormat="1" hidden="1" x14ac:dyDescent="0.25">
      <c r="A1875" s="103" t="s">
        <v>153</v>
      </c>
      <c r="B1875" s="114"/>
      <c r="C1875" s="113"/>
      <c r="D1875" s="113"/>
      <c r="E1875" s="106"/>
      <c r="F1875" s="106"/>
      <c r="G1875" s="171"/>
    </row>
    <row r="1876" spans="1:7" s="196" customFormat="1" x14ac:dyDescent="0.25">
      <c r="A1876" s="120" t="s">
        <v>1273</v>
      </c>
      <c r="B1876" s="118" t="s">
        <v>3523</v>
      </c>
      <c r="C1876" s="113" t="s">
        <v>144</v>
      </c>
      <c r="D1876" s="113" t="s">
        <v>144</v>
      </c>
      <c r="E1876" s="113">
        <v>164</v>
      </c>
      <c r="F1876" s="113">
        <v>30</v>
      </c>
      <c r="G1876" s="113">
        <v>201.63505000000001</v>
      </c>
    </row>
    <row r="1877" spans="1:7" s="196" customFormat="1" outlineLevel="1" x14ac:dyDescent="0.25">
      <c r="A1877" s="120"/>
      <c r="B1877" s="118" t="s">
        <v>3154</v>
      </c>
      <c r="C1877" s="112">
        <v>2019</v>
      </c>
      <c r="D1877" s="119">
        <v>0.4</v>
      </c>
      <c r="E1877" s="113">
        <v>64</v>
      </c>
      <c r="F1877" s="113">
        <v>15</v>
      </c>
      <c r="G1877" s="113">
        <v>116.59272</v>
      </c>
    </row>
    <row r="1878" spans="1:7" s="196" customFormat="1" outlineLevel="1" x14ac:dyDescent="0.25">
      <c r="A1878" s="120"/>
      <c r="B1878" s="118" t="s">
        <v>3152</v>
      </c>
      <c r="C1878" s="112">
        <v>2019</v>
      </c>
      <c r="D1878" s="119">
        <v>0.4</v>
      </c>
      <c r="E1878" s="113">
        <v>100</v>
      </c>
      <c r="F1878" s="113">
        <v>15</v>
      </c>
      <c r="G1878" s="113">
        <v>85.042330000000007</v>
      </c>
    </row>
    <row r="1879" spans="1:7" s="196" customFormat="1" x14ac:dyDescent="0.25">
      <c r="A1879" s="120" t="s">
        <v>1280</v>
      </c>
      <c r="B1879" s="118" t="s">
        <v>3531</v>
      </c>
      <c r="C1879" s="113" t="s">
        <v>144</v>
      </c>
      <c r="D1879" s="113" t="s">
        <v>144</v>
      </c>
      <c r="E1879" s="113">
        <v>136</v>
      </c>
      <c r="F1879" s="113">
        <v>80</v>
      </c>
      <c r="G1879" s="232">
        <v>135.73346000000001</v>
      </c>
    </row>
    <row r="1880" spans="1:7" s="196" customFormat="1" outlineLevel="1" x14ac:dyDescent="0.25">
      <c r="A1880" s="120"/>
      <c r="B1880" s="118" t="s">
        <v>3153</v>
      </c>
      <c r="C1880" s="112">
        <v>2017</v>
      </c>
      <c r="D1880" s="113">
        <v>0.4</v>
      </c>
      <c r="E1880" s="113">
        <v>33</v>
      </c>
      <c r="F1880" s="113">
        <v>65</v>
      </c>
      <c r="G1880" s="113">
        <v>57.577249999999999</v>
      </c>
    </row>
    <row r="1881" spans="1:7" s="196" customFormat="1" outlineLevel="1" x14ac:dyDescent="0.25">
      <c r="A1881" s="120"/>
      <c r="B1881" s="128" t="s">
        <v>3155</v>
      </c>
      <c r="C1881" s="112">
        <v>2018</v>
      </c>
      <c r="D1881" s="113">
        <v>0.4</v>
      </c>
      <c r="E1881" s="113">
        <v>103</v>
      </c>
      <c r="F1881" s="113">
        <v>15</v>
      </c>
      <c r="G1881" s="113">
        <v>78.156210000000002</v>
      </c>
    </row>
    <row r="1882" spans="1:7" s="196" customFormat="1" x14ac:dyDescent="0.25">
      <c r="A1882" s="120" t="s">
        <v>1287</v>
      </c>
      <c r="B1882" s="118" t="s">
        <v>3532</v>
      </c>
      <c r="C1882" s="113" t="s">
        <v>144</v>
      </c>
      <c r="D1882" s="113" t="s">
        <v>144</v>
      </c>
      <c r="E1882" s="113">
        <f>SUBTOTAL(9,E1883:E1883)</f>
        <v>0</v>
      </c>
      <c r="F1882" s="113">
        <f>SUBTOTAL(9,F1883:F1883)</f>
        <v>0</v>
      </c>
      <c r="G1882" s="232">
        <f>SUBTOTAL(9,G1883:G1883)</f>
        <v>0</v>
      </c>
    </row>
    <row r="1883" spans="1:7" s="156" customFormat="1" hidden="1" x14ac:dyDescent="0.25">
      <c r="A1883" s="103"/>
      <c r="B1883" s="118"/>
      <c r="C1883" s="121"/>
      <c r="D1883" s="113"/>
      <c r="E1883" s="113"/>
      <c r="F1883" s="113"/>
      <c r="G1883" s="171"/>
    </row>
    <row r="1884" spans="1:7" s="196" customFormat="1" ht="33" x14ac:dyDescent="0.25">
      <c r="A1884" s="120" t="s">
        <v>1289</v>
      </c>
      <c r="B1884" s="118" t="s">
        <v>3526</v>
      </c>
      <c r="C1884" s="113" t="s">
        <v>144</v>
      </c>
      <c r="D1884" s="113" t="s">
        <v>144</v>
      </c>
      <c r="E1884" s="113">
        <f>SUBTOTAL(9,E1885:E1885)</f>
        <v>0</v>
      </c>
      <c r="F1884" s="113">
        <f>SUBTOTAL(9,F1885:F1885)</f>
        <v>0</v>
      </c>
      <c r="G1884" s="232">
        <f>SUBTOTAL(9,G1885:G1885)</f>
        <v>0</v>
      </c>
    </row>
    <row r="1885" spans="1:7" s="156" customFormat="1" hidden="1" x14ac:dyDescent="0.25">
      <c r="A1885" s="103"/>
      <c r="B1885" s="118"/>
      <c r="C1885" s="121"/>
      <c r="D1885" s="119"/>
      <c r="E1885" s="113"/>
      <c r="F1885" s="113"/>
      <c r="G1885" s="171"/>
    </row>
    <row r="1886" spans="1:7" s="196" customFormat="1" x14ac:dyDescent="0.25">
      <c r="A1886" s="120" t="s">
        <v>1290</v>
      </c>
      <c r="B1886" s="118" t="s">
        <v>3527</v>
      </c>
      <c r="C1886" s="113" t="s">
        <v>144</v>
      </c>
      <c r="D1886" s="113" t="s">
        <v>144</v>
      </c>
      <c r="E1886" s="113">
        <f>SUBTOTAL(9,E1887)</f>
        <v>0</v>
      </c>
      <c r="F1886" s="113">
        <f>SUBTOTAL(9,F1887)</f>
        <v>0</v>
      </c>
      <c r="G1886" s="232">
        <f>SUBTOTAL(9,G1887)</f>
        <v>0</v>
      </c>
    </row>
    <row r="1887" spans="1:7" s="156" customFormat="1" hidden="1" x14ac:dyDescent="0.25">
      <c r="A1887" s="103" t="s">
        <v>153</v>
      </c>
      <c r="B1887" s="114"/>
      <c r="C1887" s="106"/>
      <c r="D1887" s="106"/>
      <c r="E1887" s="106"/>
      <c r="F1887" s="106"/>
      <c r="G1887" s="171"/>
    </row>
    <row r="1888" spans="1:7" s="196" customFormat="1" x14ac:dyDescent="0.25">
      <c r="A1888" s="120" t="s">
        <v>1291</v>
      </c>
      <c r="B1888" s="118" t="s">
        <v>1292</v>
      </c>
      <c r="C1888" s="113" t="s">
        <v>144</v>
      </c>
      <c r="D1888" s="113" t="s">
        <v>144</v>
      </c>
      <c r="E1888" s="113">
        <f>E1889+E1891+E1893+E1895+E1897+E1899</f>
        <v>0</v>
      </c>
      <c r="F1888" s="113">
        <f>F1889+F1891+F1893+F1895+F1897+F1899</f>
        <v>0</v>
      </c>
      <c r="G1888" s="232">
        <f>G1889+G1891+G1893+G1895+G1897+G1899</f>
        <v>0</v>
      </c>
    </row>
    <row r="1889" spans="1:7" s="196" customFormat="1" ht="33" x14ac:dyDescent="0.25">
      <c r="A1889" s="120" t="s">
        <v>1293</v>
      </c>
      <c r="B1889" s="118" t="s">
        <v>3530</v>
      </c>
      <c r="C1889" s="113" t="s">
        <v>144</v>
      </c>
      <c r="D1889" s="113" t="s">
        <v>144</v>
      </c>
      <c r="E1889" s="113">
        <f>SUBTOTAL(9,E1890)</f>
        <v>0</v>
      </c>
      <c r="F1889" s="113">
        <f>SUBTOTAL(9,F1890)</f>
        <v>0</v>
      </c>
      <c r="G1889" s="113">
        <f>SUBTOTAL(9,G1890)</f>
        <v>0</v>
      </c>
    </row>
    <row r="1890" spans="1:7" s="156" customFormat="1" hidden="1" x14ac:dyDescent="0.25">
      <c r="A1890" s="103" t="s">
        <v>153</v>
      </c>
      <c r="B1890" s="114"/>
      <c r="C1890" s="113"/>
      <c r="D1890" s="113"/>
      <c r="E1890" s="106"/>
      <c r="F1890" s="106"/>
      <c r="G1890" s="171"/>
    </row>
    <row r="1891" spans="1:7" s="196" customFormat="1" x14ac:dyDescent="0.25">
      <c r="A1891" s="120" t="s">
        <v>1295</v>
      </c>
      <c r="B1891" s="118" t="s">
        <v>3523</v>
      </c>
      <c r="C1891" s="113" t="s">
        <v>144</v>
      </c>
      <c r="D1891" s="113" t="s">
        <v>144</v>
      </c>
      <c r="E1891" s="113">
        <f>SUBTOTAL(9,E1892:E1892)</f>
        <v>0</v>
      </c>
      <c r="F1891" s="113">
        <f>SUBTOTAL(9,F1892:F1892)</f>
        <v>0</v>
      </c>
      <c r="G1891" s="232">
        <f>SUBTOTAL(9,G1892:G1892)</f>
        <v>0</v>
      </c>
    </row>
    <row r="1892" spans="1:7" s="156" customFormat="1" hidden="1" x14ac:dyDescent="0.25">
      <c r="A1892" s="103" t="s">
        <v>153</v>
      </c>
      <c r="B1892" s="114"/>
      <c r="C1892" s="113"/>
      <c r="D1892" s="113"/>
      <c r="E1892" s="106"/>
      <c r="F1892" s="106"/>
      <c r="G1892" s="171"/>
    </row>
    <row r="1893" spans="1:7" s="196" customFormat="1" x14ac:dyDescent="0.25">
      <c r="A1893" s="120" t="s">
        <v>1307</v>
      </c>
      <c r="B1893" s="118" t="s">
        <v>3524</v>
      </c>
      <c r="C1893" s="113" t="s">
        <v>144</v>
      </c>
      <c r="D1893" s="113" t="s">
        <v>144</v>
      </c>
      <c r="E1893" s="113">
        <f>SUBTOTAL(9,E1894:E1894)</f>
        <v>0</v>
      </c>
      <c r="F1893" s="113">
        <f>SUBTOTAL(9,F1894:F1894)</f>
        <v>0</v>
      </c>
      <c r="G1893" s="232">
        <f>SUBTOTAL(9,G1894:G1894)</f>
        <v>0</v>
      </c>
    </row>
    <row r="1894" spans="1:7" s="156" customFormat="1" hidden="1" x14ac:dyDescent="0.25">
      <c r="A1894" s="103" t="s">
        <v>153</v>
      </c>
      <c r="B1894" s="114"/>
      <c r="C1894" s="113"/>
      <c r="D1894" s="113"/>
      <c r="E1894" s="106"/>
      <c r="F1894" s="106"/>
      <c r="G1894" s="171"/>
    </row>
    <row r="1895" spans="1:7" s="196" customFormat="1" x14ac:dyDescent="0.25">
      <c r="A1895" s="120" t="s">
        <v>1309</v>
      </c>
      <c r="B1895" s="118" t="s">
        <v>3532</v>
      </c>
      <c r="C1895" s="113" t="s">
        <v>144</v>
      </c>
      <c r="D1895" s="113" t="s">
        <v>144</v>
      </c>
      <c r="E1895" s="113">
        <f>SUBTOTAL(9,E1896:E1896)</f>
        <v>0</v>
      </c>
      <c r="F1895" s="113">
        <f>SUBTOTAL(9,F1896:F1896)</f>
        <v>0</v>
      </c>
      <c r="G1895" s="232">
        <f>SUBTOTAL(9,G1896:G1896)</f>
        <v>0</v>
      </c>
    </row>
    <row r="1896" spans="1:7" s="156" customFormat="1" hidden="1" x14ac:dyDescent="0.25">
      <c r="A1896" s="103"/>
      <c r="B1896" s="118"/>
      <c r="C1896" s="121"/>
      <c r="D1896" s="121"/>
      <c r="E1896" s="113"/>
      <c r="F1896" s="113"/>
      <c r="G1896" s="171"/>
    </row>
    <row r="1897" spans="1:7" s="196" customFormat="1" ht="33" x14ac:dyDescent="0.25">
      <c r="A1897" s="120" t="s">
        <v>1310</v>
      </c>
      <c r="B1897" s="118" t="s">
        <v>3526</v>
      </c>
      <c r="C1897" s="113" t="s">
        <v>144</v>
      </c>
      <c r="D1897" s="113" t="s">
        <v>144</v>
      </c>
      <c r="E1897" s="113">
        <f>SUBTOTAL(9,E1898:E1898)</f>
        <v>0</v>
      </c>
      <c r="F1897" s="113">
        <f>SUBTOTAL(9,F1898:F1898)</f>
        <v>0</v>
      </c>
      <c r="G1897" s="232">
        <f>SUBTOTAL(9,G1898:G1898)</f>
        <v>0</v>
      </c>
    </row>
    <row r="1898" spans="1:7" s="156" customFormat="1" hidden="1" x14ac:dyDescent="0.25">
      <c r="A1898" s="103"/>
      <c r="B1898" s="118"/>
      <c r="C1898" s="121"/>
      <c r="D1898" s="121"/>
      <c r="E1898" s="113"/>
      <c r="F1898" s="113"/>
      <c r="G1898" s="171"/>
    </row>
    <row r="1899" spans="1:7" s="196" customFormat="1" x14ac:dyDescent="0.25">
      <c r="A1899" s="120" t="s">
        <v>1311</v>
      </c>
      <c r="B1899" s="118" t="s">
        <v>3527</v>
      </c>
      <c r="C1899" s="113" t="s">
        <v>144</v>
      </c>
      <c r="D1899" s="113" t="s">
        <v>144</v>
      </c>
      <c r="E1899" s="113">
        <f>SUBTOTAL(9,E1900)</f>
        <v>0</v>
      </c>
      <c r="F1899" s="113">
        <f>SUBTOTAL(9,F1900)</f>
        <v>0</v>
      </c>
      <c r="G1899" s="232">
        <f>SUBTOTAL(9,G1900)</f>
        <v>0</v>
      </c>
    </row>
    <row r="1900" spans="1:7" s="156" customFormat="1" hidden="1" x14ac:dyDescent="0.25">
      <c r="A1900" s="103" t="s">
        <v>153</v>
      </c>
      <c r="B1900" s="114"/>
      <c r="C1900" s="106"/>
      <c r="D1900" s="106"/>
      <c r="E1900" s="106"/>
      <c r="F1900" s="106"/>
      <c r="G1900" s="171"/>
    </row>
    <row r="1901" spans="1:7" s="196" customFormat="1" x14ac:dyDescent="0.25">
      <c r="A1901" s="216" t="s">
        <v>1312</v>
      </c>
      <c r="B1901" s="118" t="s">
        <v>1313</v>
      </c>
      <c r="C1901" s="113" t="s">
        <v>144</v>
      </c>
      <c r="D1901" s="113" t="s">
        <v>144</v>
      </c>
      <c r="E1901" s="113">
        <v>262</v>
      </c>
      <c r="F1901" s="113">
        <v>284</v>
      </c>
      <c r="G1901" s="232">
        <v>1505.1101600000002</v>
      </c>
    </row>
    <row r="1902" spans="1:7" s="196" customFormat="1" x14ac:dyDescent="0.25">
      <c r="A1902" s="120" t="s">
        <v>1314</v>
      </c>
      <c r="B1902" s="118" t="s">
        <v>1263</v>
      </c>
      <c r="C1902" s="113" t="s">
        <v>144</v>
      </c>
      <c r="D1902" s="113" t="s">
        <v>144</v>
      </c>
      <c r="E1902" s="113">
        <v>0</v>
      </c>
      <c r="F1902" s="113">
        <v>0</v>
      </c>
      <c r="G1902" s="113">
        <v>0</v>
      </c>
    </row>
    <row r="1903" spans="1:7" s="196" customFormat="1" ht="33" x14ac:dyDescent="0.25">
      <c r="A1903" s="120" t="s">
        <v>1315</v>
      </c>
      <c r="B1903" s="118" t="s">
        <v>3530</v>
      </c>
      <c r="C1903" s="113" t="s">
        <v>144</v>
      </c>
      <c r="D1903" s="113" t="s">
        <v>144</v>
      </c>
      <c r="E1903" s="113">
        <f>SUBTOTAL(9,E1904)</f>
        <v>0</v>
      </c>
      <c r="F1903" s="113">
        <f>SUBTOTAL(9,F1904)</f>
        <v>0</v>
      </c>
      <c r="G1903" s="113">
        <f>SUBTOTAL(9,G1904)</f>
        <v>0</v>
      </c>
    </row>
    <row r="1904" spans="1:7" s="156" customFormat="1" hidden="1" x14ac:dyDescent="0.25">
      <c r="A1904" s="103" t="s">
        <v>153</v>
      </c>
      <c r="B1904" s="114"/>
      <c r="C1904" s="106"/>
      <c r="D1904" s="106"/>
      <c r="E1904" s="106"/>
      <c r="F1904" s="106"/>
      <c r="G1904" s="171"/>
    </row>
    <row r="1905" spans="1:7" s="196" customFormat="1" x14ac:dyDescent="0.25">
      <c r="A1905" s="120" t="s">
        <v>1316</v>
      </c>
      <c r="B1905" s="118" t="s">
        <v>3523</v>
      </c>
      <c r="C1905" s="113" t="s">
        <v>144</v>
      </c>
      <c r="D1905" s="113" t="s">
        <v>144</v>
      </c>
      <c r="E1905" s="113">
        <f>SUBTOTAL(9,E1906)</f>
        <v>0</v>
      </c>
      <c r="F1905" s="113">
        <f>SUBTOTAL(9,F1906)</f>
        <v>0</v>
      </c>
      <c r="G1905" s="232">
        <f>SUBTOTAL(9,G1906)</f>
        <v>0</v>
      </c>
    </row>
    <row r="1906" spans="1:7" s="156" customFormat="1" hidden="1" x14ac:dyDescent="0.25">
      <c r="A1906" s="103" t="s">
        <v>153</v>
      </c>
      <c r="B1906" s="114"/>
      <c r="C1906" s="106"/>
      <c r="D1906" s="106"/>
      <c r="E1906" s="106"/>
      <c r="F1906" s="106"/>
      <c r="G1906" s="171"/>
    </row>
    <row r="1907" spans="1:7" s="196" customFormat="1" x14ac:dyDescent="0.25">
      <c r="A1907" s="120" t="s">
        <v>1317</v>
      </c>
      <c r="B1907" s="118" t="s">
        <v>3524</v>
      </c>
      <c r="C1907" s="113" t="s">
        <v>144</v>
      </c>
      <c r="D1907" s="113" t="s">
        <v>144</v>
      </c>
      <c r="E1907" s="113">
        <f>SUBTOTAL(9,E1908)</f>
        <v>0</v>
      </c>
      <c r="F1907" s="113">
        <f>SUBTOTAL(9,F1908)</f>
        <v>0</v>
      </c>
      <c r="G1907" s="232">
        <f>SUBTOTAL(9,G1908)</f>
        <v>0</v>
      </c>
    </row>
    <row r="1908" spans="1:7" s="156" customFormat="1" hidden="1" x14ac:dyDescent="0.25">
      <c r="A1908" s="103" t="s">
        <v>153</v>
      </c>
      <c r="B1908" s="114"/>
      <c r="C1908" s="106"/>
      <c r="D1908" s="106"/>
      <c r="E1908" s="106"/>
      <c r="F1908" s="106"/>
      <c r="G1908" s="171"/>
    </row>
    <row r="1909" spans="1:7" s="196" customFormat="1" x14ac:dyDescent="0.25">
      <c r="A1909" s="120" t="s">
        <v>1318</v>
      </c>
      <c r="B1909" s="118" t="s">
        <v>3532</v>
      </c>
      <c r="C1909" s="113" t="s">
        <v>144</v>
      </c>
      <c r="D1909" s="113" t="s">
        <v>144</v>
      </c>
      <c r="E1909" s="113">
        <f>SUBTOTAL(9,E1910)</f>
        <v>0</v>
      </c>
      <c r="F1909" s="113">
        <f>SUBTOTAL(9,F1910)</f>
        <v>0</v>
      </c>
      <c r="G1909" s="232">
        <f>SUBTOTAL(9,G1910)</f>
        <v>0</v>
      </c>
    </row>
    <row r="1910" spans="1:7" s="156" customFormat="1" hidden="1" x14ac:dyDescent="0.25">
      <c r="A1910" s="103" t="s">
        <v>153</v>
      </c>
      <c r="B1910" s="114"/>
      <c r="C1910" s="106"/>
      <c r="D1910" s="106"/>
      <c r="E1910" s="106"/>
      <c r="F1910" s="106"/>
      <c r="G1910" s="171"/>
    </row>
    <row r="1911" spans="1:7" s="196" customFormat="1" ht="33" x14ac:dyDescent="0.25">
      <c r="A1911" s="120" t="s">
        <v>1319</v>
      </c>
      <c r="B1911" s="118" t="s">
        <v>3526</v>
      </c>
      <c r="C1911" s="113" t="s">
        <v>144</v>
      </c>
      <c r="D1911" s="113" t="s">
        <v>144</v>
      </c>
      <c r="E1911" s="113">
        <f>SUBTOTAL(9,E1912)</f>
        <v>0</v>
      </c>
      <c r="F1911" s="113">
        <f>SUBTOTAL(9,F1912)</f>
        <v>0</v>
      </c>
      <c r="G1911" s="232">
        <f>SUBTOTAL(9,G1912)</f>
        <v>0</v>
      </c>
    </row>
    <row r="1912" spans="1:7" s="156" customFormat="1" hidden="1" x14ac:dyDescent="0.25">
      <c r="A1912" s="103" t="s">
        <v>153</v>
      </c>
      <c r="B1912" s="114"/>
      <c r="C1912" s="106"/>
      <c r="D1912" s="106"/>
      <c r="E1912" s="106"/>
      <c r="F1912" s="106"/>
      <c r="G1912" s="171"/>
    </row>
    <row r="1913" spans="1:7" s="196" customFormat="1" x14ac:dyDescent="0.25">
      <c r="A1913" s="120" t="s">
        <v>1320</v>
      </c>
      <c r="B1913" s="118" t="s">
        <v>3527</v>
      </c>
      <c r="C1913" s="113" t="s">
        <v>144</v>
      </c>
      <c r="D1913" s="113" t="s">
        <v>144</v>
      </c>
      <c r="E1913" s="113">
        <f>SUBTOTAL(9,E1914)</f>
        <v>0</v>
      </c>
      <c r="F1913" s="113">
        <f>SUBTOTAL(9,F1914)</f>
        <v>0</v>
      </c>
      <c r="G1913" s="232">
        <f>SUBTOTAL(9,G1914)</f>
        <v>0</v>
      </c>
    </row>
    <row r="1914" spans="1:7" s="156" customFormat="1" hidden="1" x14ac:dyDescent="0.25">
      <c r="A1914" s="103" t="s">
        <v>153</v>
      </c>
      <c r="B1914" s="114"/>
      <c r="C1914" s="106"/>
      <c r="D1914" s="106"/>
      <c r="E1914" s="106"/>
      <c r="F1914" s="106"/>
      <c r="G1914" s="171"/>
    </row>
    <row r="1915" spans="1:7" s="196" customFormat="1" x14ac:dyDescent="0.25">
      <c r="A1915" s="120" t="s">
        <v>1321</v>
      </c>
      <c r="B1915" s="118" t="s">
        <v>1292</v>
      </c>
      <c r="C1915" s="113" t="s">
        <v>144</v>
      </c>
      <c r="D1915" s="113" t="s">
        <v>144</v>
      </c>
      <c r="E1915" s="113">
        <v>262</v>
      </c>
      <c r="F1915" s="113">
        <v>284</v>
      </c>
      <c r="G1915" s="232">
        <v>1505.1101600000002</v>
      </c>
    </row>
    <row r="1916" spans="1:7" s="196" customFormat="1" ht="33" x14ac:dyDescent="0.25">
      <c r="A1916" s="120" t="s">
        <v>1322</v>
      </c>
      <c r="B1916" s="118" t="s">
        <v>3530</v>
      </c>
      <c r="C1916" s="113" t="s">
        <v>144</v>
      </c>
      <c r="D1916" s="113" t="s">
        <v>144</v>
      </c>
      <c r="E1916" s="113">
        <v>0</v>
      </c>
      <c r="F1916" s="113">
        <v>0</v>
      </c>
      <c r="G1916" s="113">
        <v>0</v>
      </c>
    </row>
    <row r="1917" spans="1:7" s="156" customFormat="1" hidden="1" x14ac:dyDescent="0.25">
      <c r="A1917" s="103" t="s">
        <v>153</v>
      </c>
      <c r="B1917" s="114"/>
      <c r="C1917" s="106"/>
      <c r="D1917" s="106"/>
      <c r="E1917" s="106"/>
      <c r="F1917" s="106"/>
      <c r="G1917" s="171"/>
    </row>
    <row r="1918" spans="1:7" s="196" customFormat="1" x14ac:dyDescent="0.25">
      <c r="A1918" s="120" t="s">
        <v>1323</v>
      </c>
      <c r="B1918" s="118" t="s">
        <v>3523</v>
      </c>
      <c r="C1918" s="113" t="s">
        <v>144</v>
      </c>
      <c r="D1918" s="113" t="s">
        <v>144</v>
      </c>
      <c r="E1918" s="113">
        <f>SUBTOTAL(9,E1919)</f>
        <v>0</v>
      </c>
      <c r="F1918" s="113">
        <f>SUBTOTAL(9,F1919)</f>
        <v>0</v>
      </c>
      <c r="G1918" s="232">
        <f>SUBTOTAL(9,G1919)</f>
        <v>0</v>
      </c>
    </row>
    <row r="1919" spans="1:7" s="156" customFormat="1" hidden="1" x14ac:dyDescent="0.25">
      <c r="A1919" s="103" t="s">
        <v>153</v>
      </c>
      <c r="B1919" s="114"/>
      <c r="C1919" s="106"/>
      <c r="D1919" s="106"/>
      <c r="E1919" s="106"/>
      <c r="F1919" s="106"/>
      <c r="G1919" s="171"/>
    </row>
    <row r="1920" spans="1:7" s="196" customFormat="1" x14ac:dyDescent="0.25">
      <c r="A1920" s="120" t="s">
        <v>1324</v>
      </c>
      <c r="B1920" s="118" t="s">
        <v>3524</v>
      </c>
      <c r="C1920" s="113" t="s">
        <v>144</v>
      </c>
      <c r="D1920" s="113" t="s">
        <v>144</v>
      </c>
      <c r="E1920" s="113">
        <v>143</v>
      </c>
      <c r="F1920" s="113">
        <v>254</v>
      </c>
      <c r="G1920" s="113">
        <v>1219.5330300000001</v>
      </c>
    </row>
    <row r="1921" spans="1:7" s="196" customFormat="1" outlineLevel="1" x14ac:dyDescent="0.25">
      <c r="A1921" s="120"/>
      <c r="B1921" s="128" t="s">
        <v>3156</v>
      </c>
      <c r="C1921" s="112">
        <v>2019</v>
      </c>
      <c r="D1921" s="113">
        <v>10</v>
      </c>
      <c r="E1921" s="113">
        <v>50</v>
      </c>
      <c r="F1921" s="113">
        <v>104</v>
      </c>
      <c r="G1921" s="113">
        <v>983.63837999999998</v>
      </c>
    </row>
    <row r="1922" spans="1:7" s="196" customFormat="1" outlineLevel="1" x14ac:dyDescent="0.25">
      <c r="A1922" s="120" t="s">
        <v>153</v>
      </c>
      <c r="B1922" s="128" t="s">
        <v>3157</v>
      </c>
      <c r="C1922" s="112">
        <v>2018</v>
      </c>
      <c r="D1922" s="113">
        <v>6</v>
      </c>
      <c r="E1922" s="113">
        <v>93</v>
      </c>
      <c r="F1922" s="113">
        <v>150</v>
      </c>
      <c r="G1922" s="113">
        <v>235.89465000000001</v>
      </c>
    </row>
    <row r="1923" spans="1:7" s="196" customFormat="1" x14ac:dyDescent="0.25">
      <c r="A1923" s="120" t="s">
        <v>1325</v>
      </c>
      <c r="B1923" s="118" t="s">
        <v>3532</v>
      </c>
      <c r="C1923" s="113" t="s">
        <v>144</v>
      </c>
      <c r="D1923" s="113" t="s">
        <v>144</v>
      </c>
      <c r="E1923" s="113">
        <f>SUBTOTAL(9,E1924)</f>
        <v>0</v>
      </c>
      <c r="F1923" s="113">
        <f>SUBTOTAL(9,F1924)</f>
        <v>0</v>
      </c>
      <c r="G1923" s="232">
        <f>SUBTOTAL(9,G1924)</f>
        <v>0</v>
      </c>
    </row>
    <row r="1924" spans="1:7" s="156" customFormat="1" hidden="1" x14ac:dyDescent="0.25">
      <c r="A1924" s="103" t="s">
        <v>153</v>
      </c>
      <c r="B1924" s="114"/>
      <c r="C1924" s="106"/>
      <c r="D1924" s="106"/>
      <c r="E1924" s="106"/>
      <c r="F1924" s="106"/>
      <c r="G1924" s="171"/>
    </row>
    <row r="1925" spans="1:7" s="196" customFormat="1" ht="33" x14ac:dyDescent="0.25">
      <c r="A1925" s="120" t="s">
        <v>1326</v>
      </c>
      <c r="B1925" s="118" t="s">
        <v>3526</v>
      </c>
      <c r="C1925" s="113" t="s">
        <v>144</v>
      </c>
      <c r="D1925" s="113" t="s">
        <v>144</v>
      </c>
      <c r="E1925" s="113">
        <v>119</v>
      </c>
      <c r="F1925" s="113">
        <v>30</v>
      </c>
      <c r="G1925" s="113">
        <v>285.57713000000001</v>
      </c>
    </row>
    <row r="1926" spans="1:7" s="196" customFormat="1" outlineLevel="1" x14ac:dyDescent="0.25">
      <c r="A1926" s="120"/>
      <c r="B1926" s="128" t="s">
        <v>3158</v>
      </c>
      <c r="C1926" s="112">
        <v>2019</v>
      </c>
      <c r="D1926" s="113">
        <v>6</v>
      </c>
      <c r="E1926" s="113">
        <v>119</v>
      </c>
      <c r="F1926" s="113">
        <v>30</v>
      </c>
      <c r="G1926" s="113">
        <v>285.57713000000001</v>
      </c>
    </row>
    <row r="1927" spans="1:7" s="156" customFormat="1" hidden="1" x14ac:dyDescent="0.25">
      <c r="A1927" s="103" t="s">
        <v>153</v>
      </c>
      <c r="B1927" s="126"/>
      <c r="C1927" s="113"/>
      <c r="D1927" s="113"/>
      <c r="E1927" s="113"/>
      <c r="F1927" s="113"/>
      <c r="G1927" s="171"/>
    </row>
    <row r="1928" spans="1:7" s="196" customFormat="1" x14ac:dyDescent="0.25">
      <c r="A1928" s="120" t="s">
        <v>1327</v>
      </c>
      <c r="B1928" s="118" t="s">
        <v>3527</v>
      </c>
      <c r="C1928" s="113" t="s">
        <v>144</v>
      </c>
      <c r="D1928" s="113" t="s">
        <v>144</v>
      </c>
      <c r="E1928" s="113">
        <f>SUBTOTAL(9,E1929)</f>
        <v>0</v>
      </c>
      <c r="F1928" s="113">
        <f>SUBTOTAL(9,F1929)</f>
        <v>0</v>
      </c>
      <c r="G1928" s="232">
        <f>SUBTOTAL(9,G1929)</f>
        <v>0</v>
      </c>
    </row>
    <row r="1929" spans="1:7" s="156" customFormat="1" hidden="1" x14ac:dyDescent="0.25">
      <c r="A1929" s="103" t="s">
        <v>153</v>
      </c>
      <c r="B1929" s="114"/>
      <c r="C1929" s="106"/>
      <c r="D1929" s="106"/>
      <c r="E1929" s="106"/>
      <c r="F1929" s="106"/>
      <c r="G1929" s="171"/>
    </row>
    <row r="1930" spans="1:7" s="196" customFormat="1" x14ac:dyDescent="0.25">
      <c r="A1930" s="120" t="s">
        <v>1328</v>
      </c>
      <c r="B1930" s="118" t="s">
        <v>1329</v>
      </c>
      <c r="C1930" s="113" t="s">
        <v>144</v>
      </c>
      <c r="D1930" s="113" t="s">
        <v>144</v>
      </c>
      <c r="E1930" s="113">
        <f>E1931+E1958</f>
        <v>0</v>
      </c>
      <c r="F1930" s="113">
        <f>F1931+F1958</f>
        <v>0</v>
      </c>
      <c r="G1930" s="232">
        <f>G1931+G1958</f>
        <v>0</v>
      </c>
    </row>
    <row r="1931" spans="1:7" s="196" customFormat="1" x14ac:dyDescent="0.25">
      <c r="A1931" s="216" t="s">
        <v>1330</v>
      </c>
      <c r="B1931" s="118" t="s">
        <v>1261</v>
      </c>
      <c r="C1931" s="113" t="s">
        <v>144</v>
      </c>
      <c r="D1931" s="113" t="s">
        <v>144</v>
      </c>
      <c r="E1931" s="113">
        <f>E1932+E1945</f>
        <v>0</v>
      </c>
      <c r="F1931" s="113">
        <f>F1932+F1945</f>
        <v>0</v>
      </c>
      <c r="G1931" s="113">
        <f>G1932+G1945</f>
        <v>0</v>
      </c>
    </row>
    <row r="1932" spans="1:7" s="196" customFormat="1" x14ac:dyDescent="0.25">
      <c r="A1932" s="120" t="s">
        <v>1331</v>
      </c>
      <c r="B1932" s="118" t="s">
        <v>1263</v>
      </c>
      <c r="C1932" s="113" t="s">
        <v>144</v>
      </c>
      <c r="D1932" s="113" t="s">
        <v>144</v>
      </c>
      <c r="E1932" s="113">
        <f>E1933+E1935+E1937+E1939+E1941+E1943</f>
        <v>0</v>
      </c>
      <c r="F1932" s="113">
        <f>F1933+F1935+F1937+F1939+F1941+F1943</f>
        <v>0</v>
      </c>
      <c r="G1932" s="113">
        <f>G1933+G1935+G1937+G1939+G1941+G1943</f>
        <v>0</v>
      </c>
    </row>
    <row r="1933" spans="1:7" s="196" customFormat="1" ht="33" x14ac:dyDescent="0.25">
      <c r="A1933" s="120" t="s">
        <v>1332</v>
      </c>
      <c r="B1933" s="118" t="s">
        <v>3530</v>
      </c>
      <c r="C1933" s="113" t="s">
        <v>144</v>
      </c>
      <c r="D1933" s="113" t="s">
        <v>144</v>
      </c>
      <c r="E1933" s="113">
        <f>SUBTOTAL(9,E1934)</f>
        <v>0</v>
      </c>
      <c r="F1933" s="113">
        <f>SUBTOTAL(9,F1934)</f>
        <v>0</v>
      </c>
      <c r="G1933" s="113">
        <f>SUBTOTAL(9,G1934)</f>
        <v>0</v>
      </c>
    </row>
    <row r="1934" spans="1:7" s="156" customFormat="1" hidden="1" x14ac:dyDescent="0.25">
      <c r="A1934" s="103" t="s">
        <v>153</v>
      </c>
      <c r="B1934" s="114"/>
      <c r="C1934" s="106"/>
      <c r="D1934" s="106"/>
      <c r="E1934" s="106"/>
      <c r="F1934" s="106"/>
      <c r="G1934" s="171"/>
    </row>
    <row r="1935" spans="1:7" s="196" customFormat="1" x14ac:dyDescent="0.25">
      <c r="A1935" s="120" t="s">
        <v>1333</v>
      </c>
      <c r="B1935" s="118" t="s">
        <v>3523</v>
      </c>
      <c r="C1935" s="113" t="s">
        <v>144</v>
      </c>
      <c r="D1935" s="113" t="s">
        <v>144</v>
      </c>
      <c r="E1935" s="113">
        <f>SUBTOTAL(9,E1936)</f>
        <v>0</v>
      </c>
      <c r="F1935" s="113">
        <f>SUBTOTAL(9,F1936)</f>
        <v>0</v>
      </c>
      <c r="G1935" s="232">
        <f>SUBTOTAL(9,G1936)</f>
        <v>0</v>
      </c>
    </row>
    <row r="1936" spans="1:7" s="156" customFormat="1" hidden="1" x14ac:dyDescent="0.25">
      <c r="A1936" s="103" t="s">
        <v>153</v>
      </c>
      <c r="B1936" s="114"/>
      <c r="C1936" s="106"/>
      <c r="D1936" s="106"/>
      <c r="E1936" s="106"/>
      <c r="F1936" s="106"/>
      <c r="G1936" s="171"/>
    </row>
    <row r="1937" spans="1:7" s="196" customFormat="1" x14ac:dyDescent="0.25">
      <c r="A1937" s="120" t="s">
        <v>1334</v>
      </c>
      <c r="B1937" s="118" t="s">
        <v>3524</v>
      </c>
      <c r="C1937" s="113" t="s">
        <v>144</v>
      </c>
      <c r="D1937" s="113" t="s">
        <v>144</v>
      </c>
      <c r="E1937" s="113">
        <f>SUBTOTAL(9,E1938)</f>
        <v>0</v>
      </c>
      <c r="F1937" s="113">
        <f>SUBTOTAL(9,F1938)</f>
        <v>0</v>
      </c>
      <c r="G1937" s="232">
        <f>SUBTOTAL(9,G1938)</f>
        <v>0</v>
      </c>
    </row>
    <row r="1938" spans="1:7" s="156" customFormat="1" hidden="1" x14ac:dyDescent="0.25">
      <c r="A1938" s="103" t="s">
        <v>153</v>
      </c>
      <c r="B1938" s="114"/>
      <c r="C1938" s="106"/>
      <c r="D1938" s="106"/>
      <c r="E1938" s="106"/>
      <c r="F1938" s="106"/>
      <c r="G1938" s="171"/>
    </row>
    <row r="1939" spans="1:7" s="196" customFormat="1" x14ac:dyDescent="0.25">
      <c r="A1939" s="120" t="s">
        <v>1335</v>
      </c>
      <c r="B1939" s="118" t="s">
        <v>3532</v>
      </c>
      <c r="C1939" s="113" t="s">
        <v>144</v>
      </c>
      <c r="D1939" s="113" t="s">
        <v>144</v>
      </c>
      <c r="E1939" s="113">
        <f>SUBTOTAL(9,E1940)</f>
        <v>0</v>
      </c>
      <c r="F1939" s="113">
        <f>SUBTOTAL(9,F1940)</f>
        <v>0</v>
      </c>
      <c r="G1939" s="232">
        <f>SUBTOTAL(9,G1940)</f>
        <v>0</v>
      </c>
    </row>
    <row r="1940" spans="1:7" s="156" customFormat="1" hidden="1" x14ac:dyDescent="0.25">
      <c r="A1940" s="103" t="s">
        <v>153</v>
      </c>
      <c r="B1940" s="114"/>
      <c r="C1940" s="106"/>
      <c r="D1940" s="106"/>
      <c r="E1940" s="106"/>
      <c r="F1940" s="106"/>
      <c r="G1940" s="171"/>
    </row>
    <row r="1941" spans="1:7" s="196" customFormat="1" ht="33" x14ac:dyDescent="0.25">
      <c r="A1941" s="120" t="s">
        <v>1336</v>
      </c>
      <c r="B1941" s="118" t="s">
        <v>3526</v>
      </c>
      <c r="C1941" s="113" t="s">
        <v>144</v>
      </c>
      <c r="D1941" s="113" t="s">
        <v>144</v>
      </c>
      <c r="E1941" s="113">
        <f>SUBTOTAL(9,E1942)</f>
        <v>0</v>
      </c>
      <c r="F1941" s="113">
        <f>SUBTOTAL(9,F1942)</f>
        <v>0</v>
      </c>
      <c r="G1941" s="232">
        <f>SUBTOTAL(9,G1942)</f>
        <v>0</v>
      </c>
    </row>
    <row r="1942" spans="1:7" s="156" customFormat="1" hidden="1" x14ac:dyDescent="0.25">
      <c r="A1942" s="103" t="s">
        <v>153</v>
      </c>
      <c r="B1942" s="114"/>
      <c r="C1942" s="106"/>
      <c r="D1942" s="106"/>
      <c r="E1942" s="106"/>
      <c r="F1942" s="106"/>
      <c r="G1942" s="171"/>
    </row>
    <row r="1943" spans="1:7" s="196" customFormat="1" x14ac:dyDescent="0.25">
      <c r="A1943" s="120" t="s">
        <v>1337</v>
      </c>
      <c r="B1943" s="118" t="s">
        <v>3527</v>
      </c>
      <c r="C1943" s="113" t="s">
        <v>144</v>
      </c>
      <c r="D1943" s="113" t="s">
        <v>144</v>
      </c>
      <c r="E1943" s="113">
        <f>SUBTOTAL(9,E1944)</f>
        <v>0</v>
      </c>
      <c r="F1943" s="113">
        <f>SUBTOTAL(9,F1944)</f>
        <v>0</v>
      </c>
      <c r="G1943" s="232">
        <f>SUBTOTAL(9,G1944)</f>
        <v>0</v>
      </c>
    </row>
    <row r="1944" spans="1:7" s="156" customFormat="1" hidden="1" x14ac:dyDescent="0.25">
      <c r="A1944" s="103" t="s">
        <v>153</v>
      </c>
      <c r="B1944" s="114"/>
      <c r="C1944" s="106"/>
      <c r="D1944" s="106"/>
      <c r="E1944" s="106"/>
      <c r="F1944" s="106"/>
      <c r="G1944" s="171"/>
    </row>
    <row r="1945" spans="1:7" s="196" customFormat="1" x14ac:dyDescent="0.25">
      <c r="A1945" s="120" t="s">
        <v>1338</v>
      </c>
      <c r="B1945" s="118" t="s">
        <v>1292</v>
      </c>
      <c r="C1945" s="113" t="s">
        <v>144</v>
      </c>
      <c r="D1945" s="113" t="s">
        <v>144</v>
      </c>
      <c r="E1945" s="113">
        <f>E1946+E1948+E1950+E1952+E1954+E1956</f>
        <v>0</v>
      </c>
      <c r="F1945" s="113">
        <f>F1946+F1948+F1950+F1952+F1954+F1956</f>
        <v>0</v>
      </c>
      <c r="G1945" s="232">
        <f>G1946+G1948+G1950+G1952+G1954+G1956</f>
        <v>0</v>
      </c>
    </row>
    <row r="1946" spans="1:7" s="196" customFormat="1" ht="33" x14ac:dyDescent="0.25">
      <c r="A1946" s="120" t="s">
        <v>1339</v>
      </c>
      <c r="B1946" s="118" t="s">
        <v>3530</v>
      </c>
      <c r="C1946" s="113" t="s">
        <v>144</v>
      </c>
      <c r="D1946" s="113" t="s">
        <v>144</v>
      </c>
      <c r="E1946" s="113">
        <f>SUBTOTAL(9,E1947)</f>
        <v>0</v>
      </c>
      <c r="F1946" s="113">
        <f>SUBTOTAL(9,F1947)</f>
        <v>0</v>
      </c>
      <c r="G1946" s="113">
        <f>SUBTOTAL(9,G1947)</f>
        <v>0</v>
      </c>
    </row>
    <row r="1947" spans="1:7" s="156" customFormat="1" hidden="1" x14ac:dyDescent="0.25">
      <c r="A1947" s="103" t="s">
        <v>153</v>
      </c>
      <c r="B1947" s="114"/>
      <c r="C1947" s="106"/>
      <c r="D1947" s="106"/>
      <c r="E1947" s="106"/>
      <c r="F1947" s="106"/>
      <c r="G1947" s="171"/>
    </row>
    <row r="1948" spans="1:7" s="196" customFormat="1" x14ac:dyDescent="0.25">
      <c r="A1948" s="120" t="s">
        <v>1340</v>
      </c>
      <c r="B1948" s="118" t="s">
        <v>3523</v>
      </c>
      <c r="C1948" s="113" t="s">
        <v>144</v>
      </c>
      <c r="D1948" s="113" t="s">
        <v>144</v>
      </c>
      <c r="E1948" s="113">
        <f>SUBTOTAL(9,E1949)</f>
        <v>0</v>
      </c>
      <c r="F1948" s="113">
        <f>SUBTOTAL(9,F1949)</f>
        <v>0</v>
      </c>
      <c r="G1948" s="232">
        <f>SUBTOTAL(9,G1949)</f>
        <v>0</v>
      </c>
    </row>
    <row r="1949" spans="1:7" s="156" customFormat="1" hidden="1" x14ac:dyDescent="0.25">
      <c r="A1949" s="103" t="s">
        <v>153</v>
      </c>
      <c r="B1949" s="114"/>
      <c r="C1949" s="106"/>
      <c r="D1949" s="106"/>
      <c r="E1949" s="106"/>
      <c r="F1949" s="106"/>
      <c r="G1949" s="171"/>
    </row>
    <row r="1950" spans="1:7" s="196" customFormat="1" x14ac:dyDescent="0.25">
      <c r="A1950" s="120" t="s">
        <v>1341</v>
      </c>
      <c r="B1950" s="118" t="s">
        <v>3524</v>
      </c>
      <c r="C1950" s="113" t="s">
        <v>144</v>
      </c>
      <c r="D1950" s="113" t="s">
        <v>144</v>
      </c>
      <c r="E1950" s="113">
        <f>SUBTOTAL(9,E1951)</f>
        <v>0</v>
      </c>
      <c r="F1950" s="113">
        <f>SUBTOTAL(9,F1951)</f>
        <v>0</v>
      </c>
      <c r="G1950" s="232">
        <f>SUBTOTAL(9,G1951)</f>
        <v>0</v>
      </c>
    </row>
    <row r="1951" spans="1:7" s="156" customFormat="1" hidden="1" x14ac:dyDescent="0.25">
      <c r="A1951" s="103" t="s">
        <v>153</v>
      </c>
      <c r="B1951" s="114"/>
      <c r="C1951" s="106"/>
      <c r="D1951" s="106"/>
      <c r="E1951" s="106"/>
      <c r="F1951" s="106"/>
      <c r="G1951" s="171"/>
    </row>
    <row r="1952" spans="1:7" s="196" customFormat="1" x14ac:dyDescent="0.25">
      <c r="A1952" s="120" t="s">
        <v>1342</v>
      </c>
      <c r="B1952" s="118" t="s">
        <v>3532</v>
      </c>
      <c r="C1952" s="113" t="s">
        <v>144</v>
      </c>
      <c r="D1952" s="113" t="s">
        <v>144</v>
      </c>
      <c r="E1952" s="113">
        <f>SUBTOTAL(9,E1953)</f>
        <v>0</v>
      </c>
      <c r="F1952" s="113">
        <f>SUBTOTAL(9,F1953)</f>
        <v>0</v>
      </c>
      <c r="G1952" s="232">
        <f>SUBTOTAL(9,G1953)</f>
        <v>0</v>
      </c>
    </row>
    <row r="1953" spans="1:7" s="156" customFormat="1" hidden="1" x14ac:dyDescent="0.25">
      <c r="A1953" s="103" t="s">
        <v>153</v>
      </c>
      <c r="B1953" s="114"/>
      <c r="C1953" s="106"/>
      <c r="D1953" s="106"/>
      <c r="E1953" s="106"/>
      <c r="F1953" s="106"/>
      <c r="G1953" s="171"/>
    </row>
    <row r="1954" spans="1:7" s="196" customFormat="1" ht="33" x14ac:dyDescent="0.25">
      <c r="A1954" s="120" t="s">
        <v>1343</v>
      </c>
      <c r="B1954" s="118" t="s">
        <v>3526</v>
      </c>
      <c r="C1954" s="113" t="s">
        <v>144</v>
      </c>
      <c r="D1954" s="113" t="s">
        <v>144</v>
      </c>
      <c r="E1954" s="113">
        <f>SUBTOTAL(9,E1955)</f>
        <v>0</v>
      </c>
      <c r="F1954" s="113">
        <f>SUBTOTAL(9,F1955)</f>
        <v>0</v>
      </c>
      <c r="G1954" s="232">
        <f>SUBTOTAL(9,G1955)</f>
        <v>0</v>
      </c>
    </row>
    <row r="1955" spans="1:7" s="156" customFormat="1" hidden="1" x14ac:dyDescent="0.25">
      <c r="A1955" s="103" t="s">
        <v>153</v>
      </c>
      <c r="B1955" s="114"/>
      <c r="C1955" s="106"/>
      <c r="D1955" s="106"/>
      <c r="E1955" s="106"/>
      <c r="F1955" s="106"/>
      <c r="G1955" s="171"/>
    </row>
    <row r="1956" spans="1:7" s="196" customFormat="1" x14ac:dyDescent="0.25">
      <c r="A1956" s="120" t="s">
        <v>1344</v>
      </c>
      <c r="B1956" s="118" t="s">
        <v>3527</v>
      </c>
      <c r="C1956" s="113" t="s">
        <v>144</v>
      </c>
      <c r="D1956" s="113" t="s">
        <v>144</v>
      </c>
      <c r="E1956" s="113">
        <f>SUBTOTAL(9,E1957)</f>
        <v>0</v>
      </c>
      <c r="F1956" s="113">
        <f>SUBTOTAL(9,F1957)</f>
        <v>0</v>
      </c>
      <c r="G1956" s="232">
        <f>SUBTOTAL(9,G1957)</f>
        <v>0</v>
      </c>
    </row>
    <row r="1957" spans="1:7" s="156" customFormat="1" hidden="1" x14ac:dyDescent="0.25">
      <c r="A1957" s="103" t="s">
        <v>153</v>
      </c>
      <c r="B1957" s="114"/>
      <c r="C1957" s="106"/>
      <c r="D1957" s="106"/>
      <c r="E1957" s="106"/>
      <c r="F1957" s="106"/>
      <c r="G1957" s="171"/>
    </row>
    <row r="1958" spans="1:7" s="196" customFormat="1" x14ac:dyDescent="0.25">
      <c r="A1958" s="216" t="s">
        <v>1345</v>
      </c>
      <c r="B1958" s="118" t="s">
        <v>1313</v>
      </c>
      <c r="C1958" s="113" t="s">
        <v>144</v>
      </c>
      <c r="D1958" s="113" t="s">
        <v>144</v>
      </c>
      <c r="E1958" s="113">
        <f>E1959+E1972</f>
        <v>0</v>
      </c>
      <c r="F1958" s="113">
        <f>F1959+F1972</f>
        <v>0</v>
      </c>
      <c r="G1958" s="232">
        <f>G1959+G1972</f>
        <v>0</v>
      </c>
    </row>
    <row r="1959" spans="1:7" s="196" customFormat="1" x14ac:dyDescent="0.25">
      <c r="A1959" s="120" t="s">
        <v>1346</v>
      </c>
      <c r="B1959" s="118" t="s">
        <v>1263</v>
      </c>
      <c r="C1959" s="113" t="s">
        <v>144</v>
      </c>
      <c r="D1959" s="113" t="s">
        <v>144</v>
      </c>
      <c r="E1959" s="113">
        <f>E1960+E1962+E1964+E1966+E1968+E1970</f>
        <v>0</v>
      </c>
      <c r="F1959" s="113">
        <f>F1960+F1962+F1964+F1966+F1968+F1970</f>
        <v>0</v>
      </c>
      <c r="G1959" s="113">
        <f>G1960+G1962+G1964+G1966+G1968+G1970</f>
        <v>0</v>
      </c>
    </row>
    <row r="1960" spans="1:7" s="196" customFormat="1" ht="33" x14ac:dyDescent="0.25">
      <c r="A1960" s="120" t="s">
        <v>1347</v>
      </c>
      <c r="B1960" s="118" t="s">
        <v>3530</v>
      </c>
      <c r="C1960" s="113" t="s">
        <v>144</v>
      </c>
      <c r="D1960" s="113" t="s">
        <v>144</v>
      </c>
      <c r="E1960" s="113">
        <f>SUBTOTAL(9,E1961)</f>
        <v>0</v>
      </c>
      <c r="F1960" s="113">
        <f>SUBTOTAL(9,F1961)</f>
        <v>0</v>
      </c>
      <c r="G1960" s="113">
        <f>SUBTOTAL(9,G1961)</f>
        <v>0</v>
      </c>
    </row>
    <row r="1961" spans="1:7" s="156" customFormat="1" hidden="1" x14ac:dyDescent="0.25">
      <c r="A1961" s="103" t="s">
        <v>153</v>
      </c>
      <c r="B1961" s="114"/>
      <c r="C1961" s="106"/>
      <c r="D1961" s="106"/>
      <c r="E1961" s="106"/>
      <c r="F1961" s="106"/>
      <c r="G1961" s="171"/>
    </row>
    <row r="1962" spans="1:7" s="196" customFormat="1" x14ac:dyDescent="0.25">
      <c r="A1962" s="120" t="s">
        <v>1348</v>
      </c>
      <c r="B1962" s="118" t="s">
        <v>3523</v>
      </c>
      <c r="C1962" s="113" t="s">
        <v>144</v>
      </c>
      <c r="D1962" s="113" t="s">
        <v>144</v>
      </c>
      <c r="E1962" s="113">
        <f>SUBTOTAL(9,E1963)</f>
        <v>0</v>
      </c>
      <c r="F1962" s="113">
        <f>SUBTOTAL(9,F1963)</f>
        <v>0</v>
      </c>
      <c r="G1962" s="232">
        <f>SUBTOTAL(9,G1963)</f>
        <v>0</v>
      </c>
    </row>
    <row r="1963" spans="1:7" s="156" customFormat="1" hidden="1" x14ac:dyDescent="0.25">
      <c r="A1963" s="103" t="s">
        <v>153</v>
      </c>
      <c r="B1963" s="114"/>
      <c r="C1963" s="106"/>
      <c r="D1963" s="106"/>
      <c r="E1963" s="106"/>
      <c r="F1963" s="106"/>
      <c r="G1963" s="171"/>
    </row>
    <row r="1964" spans="1:7" s="196" customFormat="1" x14ac:dyDescent="0.25">
      <c r="A1964" s="120" t="s">
        <v>1349</v>
      </c>
      <c r="B1964" s="118" t="s">
        <v>3524</v>
      </c>
      <c r="C1964" s="113" t="s">
        <v>144</v>
      </c>
      <c r="D1964" s="113" t="s">
        <v>144</v>
      </c>
      <c r="E1964" s="113">
        <f>SUBTOTAL(9,E1965)</f>
        <v>0</v>
      </c>
      <c r="F1964" s="113">
        <f>SUBTOTAL(9,F1965)</f>
        <v>0</v>
      </c>
      <c r="G1964" s="232">
        <f>SUBTOTAL(9,G1965)</f>
        <v>0</v>
      </c>
    </row>
    <row r="1965" spans="1:7" s="156" customFormat="1" hidden="1" x14ac:dyDescent="0.25">
      <c r="A1965" s="103" t="s">
        <v>153</v>
      </c>
      <c r="B1965" s="114"/>
      <c r="C1965" s="106"/>
      <c r="D1965" s="106"/>
      <c r="E1965" s="106"/>
      <c r="F1965" s="106"/>
      <c r="G1965" s="171"/>
    </row>
    <row r="1966" spans="1:7" s="196" customFormat="1" x14ac:dyDescent="0.25">
      <c r="A1966" s="120" t="s">
        <v>1350</v>
      </c>
      <c r="B1966" s="118" t="s">
        <v>3532</v>
      </c>
      <c r="C1966" s="113" t="s">
        <v>144</v>
      </c>
      <c r="D1966" s="113" t="s">
        <v>144</v>
      </c>
      <c r="E1966" s="113">
        <f>SUBTOTAL(9,E1967)</f>
        <v>0</v>
      </c>
      <c r="F1966" s="113">
        <f>SUBTOTAL(9,F1967)</f>
        <v>0</v>
      </c>
      <c r="G1966" s="232">
        <f>SUBTOTAL(9,G1967)</f>
        <v>0</v>
      </c>
    </row>
    <row r="1967" spans="1:7" s="156" customFormat="1" hidden="1" x14ac:dyDescent="0.25">
      <c r="A1967" s="103" t="s">
        <v>153</v>
      </c>
      <c r="B1967" s="114"/>
      <c r="C1967" s="106"/>
      <c r="D1967" s="106"/>
      <c r="E1967" s="106"/>
      <c r="F1967" s="106"/>
      <c r="G1967" s="171"/>
    </row>
    <row r="1968" spans="1:7" s="196" customFormat="1" ht="33" x14ac:dyDescent="0.25">
      <c r="A1968" s="120" t="s">
        <v>1351</v>
      </c>
      <c r="B1968" s="118" t="s">
        <v>3526</v>
      </c>
      <c r="C1968" s="113" t="s">
        <v>144</v>
      </c>
      <c r="D1968" s="113" t="s">
        <v>144</v>
      </c>
      <c r="E1968" s="113">
        <f>SUBTOTAL(9,E1969)</f>
        <v>0</v>
      </c>
      <c r="F1968" s="113">
        <f>SUBTOTAL(9,F1969)</f>
        <v>0</v>
      </c>
      <c r="G1968" s="232">
        <f>SUBTOTAL(9,G1969)</f>
        <v>0</v>
      </c>
    </row>
    <row r="1969" spans="1:7" s="156" customFormat="1" hidden="1" x14ac:dyDescent="0.25">
      <c r="A1969" s="103" t="s">
        <v>153</v>
      </c>
      <c r="B1969" s="114"/>
      <c r="C1969" s="106"/>
      <c r="D1969" s="106"/>
      <c r="E1969" s="106"/>
      <c r="F1969" s="106"/>
      <c r="G1969" s="171"/>
    </row>
    <row r="1970" spans="1:7" s="196" customFormat="1" x14ac:dyDescent="0.25">
      <c r="A1970" s="120" t="s">
        <v>1352</v>
      </c>
      <c r="B1970" s="118" t="s">
        <v>3527</v>
      </c>
      <c r="C1970" s="113" t="s">
        <v>144</v>
      </c>
      <c r="D1970" s="113" t="s">
        <v>144</v>
      </c>
      <c r="E1970" s="113">
        <f>SUBTOTAL(9,E1971)</f>
        <v>0</v>
      </c>
      <c r="F1970" s="113">
        <f>SUBTOTAL(9,F1971)</f>
        <v>0</v>
      </c>
      <c r="G1970" s="232">
        <f>SUBTOTAL(9,G1971)</f>
        <v>0</v>
      </c>
    </row>
    <row r="1971" spans="1:7" s="156" customFormat="1" hidden="1" x14ac:dyDescent="0.25">
      <c r="A1971" s="103" t="s">
        <v>153</v>
      </c>
      <c r="B1971" s="114"/>
      <c r="C1971" s="106"/>
      <c r="D1971" s="106"/>
      <c r="E1971" s="106"/>
      <c r="F1971" s="106"/>
      <c r="G1971" s="171"/>
    </row>
    <row r="1972" spans="1:7" s="196" customFormat="1" x14ac:dyDescent="0.25">
      <c r="A1972" s="120" t="s">
        <v>1353</v>
      </c>
      <c r="B1972" s="118" t="s">
        <v>1292</v>
      </c>
      <c r="C1972" s="113" t="s">
        <v>144</v>
      </c>
      <c r="D1972" s="113" t="s">
        <v>144</v>
      </c>
      <c r="E1972" s="113">
        <f>E1973+E1975+E1977+E1979+E1981+E1983</f>
        <v>0</v>
      </c>
      <c r="F1972" s="113">
        <f>F1973+F1975+F1977+F1979+F1981+F1983</f>
        <v>0</v>
      </c>
      <c r="G1972" s="232">
        <f>G1973+G1975+G1977+G1979+G1981+G1983</f>
        <v>0</v>
      </c>
    </row>
    <row r="1973" spans="1:7" s="196" customFormat="1" ht="33" x14ac:dyDescent="0.25">
      <c r="A1973" s="120" t="s">
        <v>1354</v>
      </c>
      <c r="B1973" s="118" t="s">
        <v>3530</v>
      </c>
      <c r="C1973" s="113" t="s">
        <v>144</v>
      </c>
      <c r="D1973" s="113" t="s">
        <v>144</v>
      </c>
      <c r="E1973" s="113">
        <f>SUBTOTAL(9,E1974)</f>
        <v>0</v>
      </c>
      <c r="F1973" s="113">
        <f>SUBTOTAL(9,F1974)</f>
        <v>0</v>
      </c>
      <c r="G1973" s="113">
        <f>SUBTOTAL(9,G1974)</f>
        <v>0</v>
      </c>
    </row>
    <row r="1974" spans="1:7" s="156" customFormat="1" hidden="1" x14ac:dyDescent="0.25">
      <c r="A1974" s="103" t="s">
        <v>153</v>
      </c>
      <c r="B1974" s="114"/>
      <c r="C1974" s="106"/>
      <c r="D1974" s="106"/>
      <c r="E1974" s="106"/>
      <c r="F1974" s="106"/>
      <c r="G1974" s="171"/>
    </row>
    <row r="1975" spans="1:7" s="196" customFormat="1" x14ac:dyDescent="0.25">
      <c r="A1975" s="120" t="s">
        <v>1355</v>
      </c>
      <c r="B1975" s="118" t="s">
        <v>3523</v>
      </c>
      <c r="C1975" s="113" t="s">
        <v>144</v>
      </c>
      <c r="D1975" s="113" t="s">
        <v>144</v>
      </c>
      <c r="E1975" s="113">
        <f>SUBTOTAL(9,E1976)</f>
        <v>0</v>
      </c>
      <c r="F1975" s="113">
        <f>SUBTOTAL(9,F1976)</f>
        <v>0</v>
      </c>
      <c r="G1975" s="232">
        <f>SUBTOTAL(9,G1976)</f>
        <v>0</v>
      </c>
    </row>
    <row r="1976" spans="1:7" s="156" customFormat="1" hidden="1" x14ac:dyDescent="0.25">
      <c r="A1976" s="103" t="s">
        <v>153</v>
      </c>
      <c r="B1976" s="114"/>
      <c r="C1976" s="106"/>
      <c r="D1976" s="106"/>
      <c r="E1976" s="106"/>
      <c r="F1976" s="106"/>
      <c r="G1976" s="171"/>
    </row>
    <row r="1977" spans="1:7" s="196" customFormat="1" x14ac:dyDescent="0.25">
      <c r="A1977" s="120" t="s">
        <v>1356</v>
      </c>
      <c r="B1977" s="118" t="s">
        <v>3524</v>
      </c>
      <c r="C1977" s="113" t="s">
        <v>144</v>
      </c>
      <c r="D1977" s="113" t="s">
        <v>144</v>
      </c>
      <c r="E1977" s="113">
        <f>SUBTOTAL(9,E1978)</f>
        <v>0</v>
      </c>
      <c r="F1977" s="113">
        <f>SUBTOTAL(9,F1978)</f>
        <v>0</v>
      </c>
      <c r="G1977" s="232">
        <f>SUBTOTAL(9,G1978)</f>
        <v>0</v>
      </c>
    </row>
    <row r="1978" spans="1:7" s="156" customFormat="1" hidden="1" x14ac:dyDescent="0.25">
      <c r="A1978" s="103" t="s">
        <v>153</v>
      </c>
      <c r="B1978" s="114"/>
      <c r="C1978" s="106"/>
      <c r="D1978" s="106"/>
      <c r="E1978" s="106"/>
      <c r="F1978" s="106"/>
      <c r="G1978" s="171"/>
    </row>
    <row r="1979" spans="1:7" s="196" customFormat="1" x14ac:dyDescent="0.25">
      <c r="A1979" s="120" t="s">
        <v>1357</v>
      </c>
      <c r="B1979" s="118" t="s">
        <v>3532</v>
      </c>
      <c r="C1979" s="113" t="s">
        <v>144</v>
      </c>
      <c r="D1979" s="113" t="s">
        <v>144</v>
      </c>
      <c r="E1979" s="113">
        <f>SUBTOTAL(9,E1980)</f>
        <v>0</v>
      </c>
      <c r="F1979" s="113">
        <f>SUBTOTAL(9,F1980)</f>
        <v>0</v>
      </c>
      <c r="G1979" s="232">
        <f>SUBTOTAL(9,G1980)</f>
        <v>0</v>
      </c>
    </row>
    <row r="1980" spans="1:7" s="156" customFormat="1" hidden="1" x14ac:dyDescent="0.25">
      <c r="A1980" s="103" t="s">
        <v>153</v>
      </c>
      <c r="B1980" s="114"/>
      <c r="C1980" s="106"/>
      <c r="D1980" s="106"/>
      <c r="E1980" s="106"/>
      <c r="F1980" s="106"/>
      <c r="G1980" s="171"/>
    </row>
    <row r="1981" spans="1:7" s="196" customFormat="1" ht="33" x14ac:dyDescent="0.25">
      <c r="A1981" s="120" t="s">
        <v>1358</v>
      </c>
      <c r="B1981" s="118" t="s">
        <v>3526</v>
      </c>
      <c r="C1981" s="113" t="s">
        <v>144</v>
      </c>
      <c r="D1981" s="113" t="s">
        <v>144</v>
      </c>
      <c r="E1981" s="113">
        <f>SUBTOTAL(9,E1982)</f>
        <v>0</v>
      </c>
      <c r="F1981" s="113">
        <f>SUBTOTAL(9,F1982)</f>
        <v>0</v>
      </c>
      <c r="G1981" s="232">
        <f>SUBTOTAL(9,G1982)</f>
        <v>0</v>
      </c>
    </row>
    <row r="1982" spans="1:7" s="156" customFormat="1" hidden="1" x14ac:dyDescent="0.25">
      <c r="A1982" s="103" t="s">
        <v>153</v>
      </c>
      <c r="B1982" s="114"/>
      <c r="C1982" s="106"/>
      <c r="D1982" s="106"/>
      <c r="E1982" s="106"/>
      <c r="F1982" s="106"/>
      <c r="G1982" s="171"/>
    </row>
    <row r="1983" spans="1:7" s="196" customFormat="1" x14ac:dyDescent="0.25">
      <c r="A1983" s="120" t="s">
        <v>1359</v>
      </c>
      <c r="B1983" s="118" t="s">
        <v>3527</v>
      </c>
      <c r="C1983" s="113" t="s">
        <v>144</v>
      </c>
      <c r="D1983" s="113" t="s">
        <v>144</v>
      </c>
      <c r="E1983" s="113">
        <f>SUBTOTAL(9,E1984)</f>
        <v>0</v>
      </c>
      <c r="F1983" s="113">
        <f>SUBTOTAL(9,F1984)</f>
        <v>0</v>
      </c>
      <c r="G1983" s="232">
        <f>SUBTOTAL(9,G1984)</f>
        <v>0</v>
      </c>
    </row>
    <row r="1984" spans="1:7" s="156" customFormat="1" hidden="1" x14ac:dyDescent="0.25">
      <c r="A1984" s="103" t="s">
        <v>153</v>
      </c>
      <c r="B1984" s="114"/>
      <c r="C1984" s="106"/>
      <c r="D1984" s="106"/>
      <c r="E1984" s="106"/>
      <c r="F1984" s="106"/>
      <c r="G1984" s="171"/>
    </row>
    <row r="1985" spans="1:7" s="196" customFormat="1" x14ac:dyDescent="0.25">
      <c r="A1985" s="120" t="s">
        <v>1360</v>
      </c>
      <c r="B1985" s="118" t="s">
        <v>1361</v>
      </c>
      <c r="C1985" s="113" t="s">
        <v>144</v>
      </c>
      <c r="D1985" s="113" t="s">
        <v>144</v>
      </c>
      <c r="E1985" s="113">
        <f>E1986+E2013</f>
        <v>0</v>
      </c>
      <c r="F1985" s="113">
        <f>F1986+F2013</f>
        <v>0</v>
      </c>
      <c r="G1985" s="232">
        <f>G1986+G2013</f>
        <v>0</v>
      </c>
    </row>
    <row r="1986" spans="1:7" s="196" customFormat="1" x14ac:dyDescent="0.25">
      <c r="A1986" s="216" t="s">
        <v>1362</v>
      </c>
      <c r="B1986" s="118" t="s">
        <v>1261</v>
      </c>
      <c r="C1986" s="113" t="s">
        <v>144</v>
      </c>
      <c r="D1986" s="113" t="s">
        <v>144</v>
      </c>
      <c r="E1986" s="113">
        <f>E1987+E2000</f>
        <v>0</v>
      </c>
      <c r="F1986" s="113">
        <f>F1987+F2000</f>
        <v>0</v>
      </c>
      <c r="G1986" s="113">
        <f>G1987+G2000</f>
        <v>0</v>
      </c>
    </row>
    <row r="1987" spans="1:7" s="196" customFormat="1" x14ac:dyDescent="0.25">
      <c r="A1987" s="120" t="s">
        <v>1363</v>
      </c>
      <c r="B1987" s="118" t="s">
        <v>1263</v>
      </c>
      <c r="C1987" s="113" t="s">
        <v>144</v>
      </c>
      <c r="D1987" s="113" t="s">
        <v>144</v>
      </c>
      <c r="E1987" s="113">
        <f>E1988+E1990+E1992+E1994+E1996+E1998</f>
        <v>0</v>
      </c>
      <c r="F1987" s="113">
        <f>F1988+F1990+F1992+F1994+F1996+F1998</f>
        <v>0</v>
      </c>
      <c r="G1987" s="113">
        <f>G1988+G1990+G1992+G1994+G1996+G1998</f>
        <v>0</v>
      </c>
    </row>
    <row r="1988" spans="1:7" s="196" customFormat="1" ht="33" x14ac:dyDescent="0.25">
      <c r="A1988" s="120" t="s">
        <v>1364</v>
      </c>
      <c r="B1988" s="118" t="s">
        <v>3530</v>
      </c>
      <c r="C1988" s="113" t="s">
        <v>144</v>
      </c>
      <c r="D1988" s="113" t="s">
        <v>144</v>
      </c>
      <c r="E1988" s="113">
        <f>SUBTOTAL(9,E1989)</f>
        <v>0</v>
      </c>
      <c r="F1988" s="113">
        <f>SUBTOTAL(9,F1989)</f>
        <v>0</v>
      </c>
      <c r="G1988" s="113">
        <f>SUBTOTAL(9,G1989)</f>
        <v>0</v>
      </c>
    </row>
    <row r="1989" spans="1:7" s="156" customFormat="1" hidden="1" x14ac:dyDescent="0.25">
      <c r="A1989" s="103" t="s">
        <v>153</v>
      </c>
      <c r="B1989" s="114"/>
      <c r="C1989" s="106"/>
      <c r="D1989" s="106"/>
      <c r="E1989" s="106"/>
      <c r="F1989" s="106"/>
      <c r="G1989" s="171"/>
    </row>
    <row r="1990" spans="1:7" s="196" customFormat="1" x14ac:dyDescent="0.25">
      <c r="A1990" s="120" t="s">
        <v>1365</v>
      </c>
      <c r="B1990" s="118" t="s">
        <v>3523</v>
      </c>
      <c r="C1990" s="113" t="s">
        <v>144</v>
      </c>
      <c r="D1990" s="113" t="s">
        <v>144</v>
      </c>
      <c r="E1990" s="113">
        <f>SUBTOTAL(9,E1991)</f>
        <v>0</v>
      </c>
      <c r="F1990" s="113">
        <f>SUBTOTAL(9,F1991)</f>
        <v>0</v>
      </c>
      <c r="G1990" s="232">
        <f>SUBTOTAL(9,G1991)</f>
        <v>0</v>
      </c>
    </row>
    <row r="1991" spans="1:7" s="156" customFormat="1" hidden="1" x14ac:dyDescent="0.25">
      <c r="A1991" s="103" t="s">
        <v>153</v>
      </c>
      <c r="B1991" s="114"/>
      <c r="C1991" s="106"/>
      <c r="D1991" s="106"/>
      <c r="E1991" s="106"/>
      <c r="F1991" s="106"/>
      <c r="G1991" s="171"/>
    </row>
    <row r="1992" spans="1:7" s="196" customFormat="1" x14ac:dyDescent="0.25">
      <c r="A1992" s="120" t="s">
        <v>1366</v>
      </c>
      <c r="B1992" s="118" t="s">
        <v>3524</v>
      </c>
      <c r="C1992" s="113" t="s">
        <v>144</v>
      </c>
      <c r="D1992" s="113" t="s">
        <v>144</v>
      </c>
      <c r="E1992" s="113">
        <f>SUBTOTAL(9,E1993)</f>
        <v>0</v>
      </c>
      <c r="F1992" s="113">
        <f>SUBTOTAL(9,F1993)</f>
        <v>0</v>
      </c>
      <c r="G1992" s="232">
        <f>SUBTOTAL(9,G1993)</f>
        <v>0</v>
      </c>
    </row>
    <row r="1993" spans="1:7" s="156" customFormat="1" hidden="1" x14ac:dyDescent="0.25">
      <c r="A1993" s="103" t="s">
        <v>153</v>
      </c>
      <c r="B1993" s="114"/>
      <c r="C1993" s="106"/>
      <c r="D1993" s="106"/>
      <c r="E1993" s="106"/>
      <c r="F1993" s="106"/>
      <c r="G1993" s="171"/>
    </row>
    <row r="1994" spans="1:7" s="196" customFormat="1" x14ac:dyDescent="0.25">
      <c r="A1994" s="120" t="s">
        <v>1367</v>
      </c>
      <c r="B1994" s="118" t="s">
        <v>3532</v>
      </c>
      <c r="C1994" s="113" t="s">
        <v>144</v>
      </c>
      <c r="D1994" s="113" t="s">
        <v>144</v>
      </c>
      <c r="E1994" s="113">
        <f>SUBTOTAL(9,E1995)</f>
        <v>0</v>
      </c>
      <c r="F1994" s="113">
        <f>SUBTOTAL(9,F1995)</f>
        <v>0</v>
      </c>
      <c r="G1994" s="232">
        <f>SUBTOTAL(9,G1995)</f>
        <v>0</v>
      </c>
    </row>
    <row r="1995" spans="1:7" s="156" customFormat="1" hidden="1" x14ac:dyDescent="0.25">
      <c r="A1995" s="103" t="s">
        <v>153</v>
      </c>
      <c r="B1995" s="114"/>
      <c r="C1995" s="106"/>
      <c r="D1995" s="106"/>
      <c r="E1995" s="106"/>
      <c r="F1995" s="106"/>
      <c r="G1995" s="171"/>
    </row>
    <row r="1996" spans="1:7" s="196" customFormat="1" ht="33" x14ac:dyDescent="0.25">
      <c r="A1996" s="120" t="s">
        <v>1368</v>
      </c>
      <c r="B1996" s="118" t="s">
        <v>3526</v>
      </c>
      <c r="C1996" s="113" t="s">
        <v>144</v>
      </c>
      <c r="D1996" s="113" t="s">
        <v>144</v>
      </c>
      <c r="E1996" s="113">
        <f>SUBTOTAL(9,E1997)</f>
        <v>0</v>
      </c>
      <c r="F1996" s="113">
        <f>SUBTOTAL(9,F1997)</f>
        <v>0</v>
      </c>
      <c r="G1996" s="232">
        <f>SUBTOTAL(9,G1997)</f>
        <v>0</v>
      </c>
    </row>
    <row r="1997" spans="1:7" s="156" customFormat="1" hidden="1" x14ac:dyDescent="0.25">
      <c r="A1997" s="103" t="s">
        <v>153</v>
      </c>
      <c r="B1997" s="114"/>
      <c r="C1997" s="106"/>
      <c r="D1997" s="106"/>
      <c r="E1997" s="106"/>
      <c r="F1997" s="106"/>
      <c r="G1997" s="171"/>
    </row>
    <row r="1998" spans="1:7" s="196" customFormat="1" x14ac:dyDescent="0.25">
      <c r="A1998" s="120" t="s">
        <v>1369</v>
      </c>
      <c r="B1998" s="118" t="s">
        <v>3527</v>
      </c>
      <c r="C1998" s="113" t="s">
        <v>144</v>
      </c>
      <c r="D1998" s="113" t="s">
        <v>144</v>
      </c>
      <c r="E1998" s="113">
        <f>SUBTOTAL(9,E1999)</f>
        <v>0</v>
      </c>
      <c r="F1998" s="113">
        <f>SUBTOTAL(9,F1999)</f>
        <v>0</v>
      </c>
      <c r="G1998" s="232">
        <f>SUBTOTAL(9,G1999)</f>
        <v>0</v>
      </c>
    </row>
    <row r="1999" spans="1:7" s="156" customFormat="1" hidden="1" x14ac:dyDescent="0.25">
      <c r="A1999" s="103" t="s">
        <v>153</v>
      </c>
      <c r="B1999" s="114"/>
      <c r="C1999" s="106"/>
      <c r="D1999" s="106"/>
      <c r="E1999" s="106"/>
      <c r="F1999" s="106"/>
      <c r="G1999" s="171"/>
    </row>
    <row r="2000" spans="1:7" s="196" customFormat="1" x14ac:dyDescent="0.25">
      <c r="A2000" s="120" t="s">
        <v>1370</v>
      </c>
      <c r="B2000" s="118" t="s">
        <v>1292</v>
      </c>
      <c r="C2000" s="113" t="s">
        <v>144</v>
      </c>
      <c r="D2000" s="113" t="s">
        <v>144</v>
      </c>
      <c r="E2000" s="113">
        <f>E2001+E2003+E2005+E2007+E2009+E2011</f>
        <v>0</v>
      </c>
      <c r="F2000" s="113">
        <f>F2001+F2003+F2005+F2007+F2009+F2011</f>
        <v>0</v>
      </c>
      <c r="G2000" s="232">
        <f>G2001+G2003+G2005+G2007+G2009+G2011</f>
        <v>0</v>
      </c>
    </row>
    <row r="2001" spans="1:7" s="196" customFormat="1" ht="33" x14ac:dyDescent="0.25">
      <c r="A2001" s="120" t="s">
        <v>1371</v>
      </c>
      <c r="B2001" s="118" t="s">
        <v>3530</v>
      </c>
      <c r="C2001" s="113" t="s">
        <v>144</v>
      </c>
      <c r="D2001" s="113" t="s">
        <v>144</v>
      </c>
      <c r="E2001" s="113">
        <f>SUBTOTAL(9,E2002)</f>
        <v>0</v>
      </c>
      <c r="F2001" s="113">
        <f>SUBTOTAL(9,F2002)</f>
        <v>0</v>
      </c>
      <c r="G2001" s="113">
        <f>SUBTOTAL(9,G2002)</f>
        <v>0</v>
      </c>
    </row>
    <row r="2002" spans="1:7" s="156" customFormat="1" hidden="1" x14ac:dyDescent="0.25">
      <c r="A2002" s="103" t="s">
        <v>153</v>
      </c>
      <c r="B2002" s="114"/>
      <c r="C2002" s="106"/>
      <c r="D2002" s="106"/>
      <c r="E2002" s="106"/>
      <c r="F2002" s="106"/>
      <c r="G2002" s="171"/>
    </row>
    <row r="2003" spans="1:7" s="196" customFormat="1" x14ac:dyDescent="0.25">
      <c r="A2003" s="120" t="s">
        <v>1372</v>
      </c>
      <c r="B2003" s="118" t="s">
        <v>3523</v>
      </c>
      <c r="C2003" s="113" t="s">
        <v>144</v>
      </c>
      <c r="D2003" s="113" t="s">
        <v>144</v>
      </c>
      <c r="E2003" s="113">
        <f>SUBTOTAL(9,E2004)</f>
        <v>0</v>
      </c>
      <c r="F2003" s="113">
        <f>SUBTOTAL(9,F2004)</f>
        <v>0</v>
      </c>
      <c r="G2003" s="232">
        <f>SUBTOTAL(9,G2004)</f>
        <v>0</v>
      </c>
    </row>
    <row r="2004" spans="1:7" s="156" customFormat="1" hidden="1" x14ac:dyDescent="0.25">
      <c r="A2004" s="103" t="s">
        <v>153</v>
      </c>
      <c r="B2004" s="114"/>
      <c r="C2004" s="106"/>
      <c r="D2004" s="106"/>
      <c r="E2004" s="106"/>
      <c r="F2004" s="106"/>
      <c r="G2004" s="171"/>
    </row>
    <row r="2005" spans="1:7" s="196" customFormat="1" x14ac:dyDescent="0.25">
      <c r="A2005" s="120" t="s">
        <v>1373</v>
      </c>
      <c r="B2005" s="118" t="s">
        <v>3524</v>
      </c>
      <c r="C2005" s="113" t="s">
        <v>144</v>
      </c>
      <c r="D2005" s="113" t="s">
        <v>144</v>
      </c>
      <c r="E2005" s="113">
        <f>SUBTOTAL(9,E2006)</f>
        <v>0</v>
      </c>
      <c r="F2005" s="113">
        <f>SUBTOTAL(9,F2006)</f>
        <v>0</v>
      </c>
      <c r="G2005" s="232">
        <f>SUBTOTAL(9,G2006)</f>
        <v>0</v>
      </c>
    </row>
    <row r="2006" spans="1:7" s="156" customFormat="1" hidden="1" x14ac:dyDescent="0.25">
      <c r="A2006" s="103" t="s">
        <v>153</v>
      </c>
      <c r="B2006" s="114"/>
      <c r="C2006" s="106"/>
      <c r="D2006" s="106"/>
      <c r="E2006" s="106"/>
      <c r="F2006" s="106"/>
      <c r="G2006" s="171"/>
    </row>
    <row r="2007" spans="1:7" s="196" customFormat="1" x14ac:dyDescent="0.25">
      <c r="A2007" s="120" t="s">
        <v>1374</v>
      </c>
      <c r="B2007" s="118" t="s">
        <v>3532</v>
      </c>
      <c r="C2007" s="113" t="s">
        <v>144</v>
      </c>
      <c r="D2007" s="113" t="s">
        <v>144</v>
      </c>
      <c r="E2007" s="113">
        <f>SUBTOTAL(9,E2008)</f>
        <v>0</v>
      </c>
      <c r="F2007" s="113">
        <f>SUBTOTAL(9,F2008)</f>
        <v>0</v>
      </c>
      <c r="G2007" s="232">
        <f>SUBTOTAL(9,G2008)</f>
        <v>0</v>
      </c>
    </row>
    <row r="2008" spans="1:7" s="156" customFormat="1" hidden="1" x14ac:dyDescent="0.25">
      <c r="A2008" s="103" t="s">
        <v>153</v>
      </c>
      <c r="B2008" s="114"/>
      <c r="C2008" s="106"/>
      <c r="D2008" s="106"/>
      <c r="E2008" s="106"/>
      <c r="F2008" s="106"/>
      <c r="G2008" s="171"/>
    </row>
    <row r="2009" spans="1:7" s="196" customFormat="1" ht="33" x14ac:dyDescent="0.25">
      <c r="A2009" s="120" t="s">
        <v>1375</v>
      </c>
      <c r="B2009" s="118" t="s">
        <v>3526</v>
      </c>
      <c r="C2009" s="113" t="s">
        <v>144</v>
      </c>
      <c r="D2009" s="113" t="s">
        <v>144</v>
      </c>
      <c r="E2009" s="113">
        <f>SUBTOTAL(9,E2010)</f>
        <v>0</v>
      </c>
      <c r="F2009" s="113">
        <f>SUBTOTAL(9,F2010)</f>
        <v>0</v>
      </c>
      <c r="G2009" s="232">
        <f>SUBTOTAL(9,G2010)</f>
        <v>0</v>
      </c>
    </row>
    <row r="2010" spans="1:7" s="156" customFormat="1" hidden="1" x14ac:dyDescent="0.25">
      <c r="A2010" s="103" t="s">
        <v>153</v>
      </c>
      <c r="B2010" s="114"/>
      <c r="C2010" s="106"/>
      <c r="D2010" s="106"/>
      <c r="E2010" s="106"/>
      <c r="F2010" s="106"/>
      <c r="G2010" s="171"/>
    </row>
    <row r="2011" spans="1:7" s="196" customFormat="1" x14ac:dyDescent="0.25">
      <c r="A2011" s="120" t="s">
        <v>1376</v>
      </c>
      <c r="B2011" s="118" t="s">
        <v>3527</v>
      </c>
      <c r="C2011" s="113" t="s">
        <v>144</v>
      </c>
      <c r="D2011" s="113" t="s">
        <v>144</v>
      </c>
      <c r="E2011" s="113">
        <f>SUBTOTAL(9,E2012)</f>
        <v>0</v>
      </c>
      <c r="F2011" s="113">
        <f>SUBTOTAL(9,F2012)</f>
        <v>0</v>
      </c>
      <c r="G2011" s="232">
        <f>SUBTOTAL(9,G2012)</f>
        <v>0</v>
      </c>
    </row>
    <row r="2012" spans="1:7" s="156" customFormat="1" hidden="1" x14ac:dyDescent="0.25">
      <c r="A2012" s="103" t="s">
        <v>153</v>
      </c>
      <c r="B2012" s="114"/>
      <c r="C2012" s="106"/>
      <c r="D2012" s="106"/>
      <c r="E2012" s="106"/>
      <c r="F2012" s="106"/>
      <c r="G2012" s="171"/>
    </row>
    <row r="2013" spans="1:7" s="196" customFormat="1" x14ac:dyDescent="0.25">
      <c r="A2013" s="216" t="s">
        <v>1377</v>
      </c>
      <c r="B2013" s="118" t="s">
        <v>1313</v>
      </c>
      <c r="C2013" s="113" t="s">
        <v>144</v>
      </c>
      <c r="D2013" s="113" t="s">
        <v>144</v>
      </c>
      <c r="E2013" s="113">
        <f>E2014+E2027</f>
        <v>0</v>
      </c>
      <c r="F2013" s="113">
        <f>F2014+F2027</f>
        <v>0</v>
      </c>
      <c r="G2013" s="232">
        <f>G2014+G2027</f>
        <v>0</v>
      </c>
    </row>
    <row r="2014" spans="1:7" s="196" customFormat="1" x14ac:dyDescent="0.25">
      <c r="A2014" s="120" t="s">
        <v>1378</v>
      </c>
      <c r="B2014" s="118" t="s">
        <v>1263</v>
      </c>
      <c r="C2014" s="113" t="s">
        <v>144</v>
      </c>
      <c r="D2014" s="113" t="s">
        <v>144</v>
      </c>
      <c r="E2014" s="113">
        <f>E2015+E2017+E2019+E2021+E2023+E2025</f>
        <v>0</v>
      </c>
      <c r="F2014" s="113">
        <f>F2015+F2017+F2019+F2021+F2023+F2025</f>
        <v>0</v>
      </c>
      <c r="G2014" s="113">
        <f>G2015+G2017+G2019+G2021+G2023+G2025</f>
        <v>0</v>
      </c>
    </row>
    <row r="2015" spans="1:7" s="196" customFormat="1" ht="33" x14ac:dyDescent="0.25">
      <c r="A2015" s="120" t="s">
        <v>1379</v>
      </c>
      <c r="B2015" s="118" t="s">
        <v>3530</v>
      </c>
      <c r="C2015" s="113" t="s">
        <v>144</v>
      </c>
      <c r="D2015" s="113" t="s">
        <v>144</v>
      </c>
      <c r="E2015" s="113">
        <f>SUBTOTAL(9,E2016)</f>
        <v>0</v>
      </c>
      <c r="F2015" s="113">
        <f>SUBTOTAL(9,F2016)</f>
        <v>0</v>
      </c>
      <c r="G2015" s="113">
        <f>SUBTOTAL(9,G2016)</f>
        <v>0</v>
      </c>
    </row>
    <row r="2016" spans="1:7" s="156" customFormat="1" hidden="1" x14ac:dyDescent="0.25">
      <c r="A2016" s="103" t="s">
        <v>153</v>
      </c>
      <c r="B2016" s="114"/>
      <c r="C2016" s="106"/>
      <c r="D2016" s="106"/>
      <c r="E2016" s="106"/>
      <c r="F2016" s="106"/>
      <c r="G2016" s="171"/>
    </row>
    <row r="2017" spans="1:7" s="196" customFormat="1" x14ac:dyDescent="0.25">
      <c r="A2017" s="120" t="s">
        <v>1380</v>
      </c>
      <c r="B2017" s="118" t="s">
        <v>3523</v>
      </c>
      <c r="C2017" s="113" t="s">
        <v>144</v>
      </c>
      <c r="D2017" s="113" t="s">
        <v>144</v>
      </c>
      <c r="E2017" s="113">
        <f>SUBTOTAL(9,E2018)</f>
        <v>0</v>
      </c>
      <c r="F2017" s="113">
        <f>SUBTOTAL(9,F2018)</f>
        <v>0</v>
      </c>
      <c r="G2017" s="232">
        <f>SUBTOTAL(9,G2018)</f>
        <v>0</v>
      </c>
    </row>
    <row r="2018" spans="1:7" s="156" customFormat="1" hidden="1" x14ac:dyDescent="0.25">
      <c r="A2018" s="103" t="s">
        <v>153</v>
      </c>
      <c r="B2018" s="114"/>
      <c r="C2018" s="106"/>
      <c r="D2018" s="106"/>
      <c r="E2018" s="106"/>
      <c r="F2018" s="106"/>
      <c r="G2018" s="171"/>
    </row>
    <row r="2019" spans="1:7" s="196" customFormat="1" x14ac:dyDescent="0.25">
      <c r="A2019" s="120" t="s">
        <v>1381</v>
      </c>
      <c r="B2019" s="118" t="s">
        <v>3524</v>
      </c>
      <c r="C2019" s="113" t="s">
        <v>144</v>
      </c>
      <c r="D2019" s="113" t="s">
        <v>144</v>
      </c>
      <c r="E2019" s="113">
        <f>SUBTOTAL(9,E2020)</f>
        <v>0</v>
      </c>
      <c r="F2019" s="113">
        <f>SUBTOTAL(9,F2020)</f>
        <v>0</v>
      </c>
      <c r="G2019" s="232">
        <f>SUBTOTAL(9,G2020)</f>
        <v>0</v>
      </c>
    </row>
    <row r="2020" spans="1:7" s="156" customFormat="1" hidden="1" x14ac:dyDescent="0.25">
      <c r="A2020" s="103" t="s">
        <v>153</v>
      </c>
      <c r="B2020" s="114"/>
      <c r="C2020" s="106"/>
      <c r="D2020" s="106"/>
      <c r="E2020" s="106"/>
      <c r="F2020" s="106"/>
      <c r="G2020" s="171"/>
    </row>
    <row r="2021" spans="1:7" s="196" customFormat="1" x14ac:dyDescent="0.25">
      <c r="A2021" s="120" t="s">
        <v>1382</v>
      </c>
      <c r="B2021" s="118" t="s">
        <v>3532</v>
      </c>
      <c r="C2021" s="113" t="s">
        <v>144</v>
      </c>
      <c r="D2021" s="113" t="s">
        <v>144</v>
      </c>
      <c r="E2021" s="113">
        <f>SUBTOTAL(9,E2022)</f>
        <v>0</v>
      </c>
      <c r="F2021" s="113">
        <f>SUBTOTAL(9,F2022)</f>
        <v>0</v>
      </c>
      <c r="G2021" s="232">
        <f>SUBTOTAL(9,G2022)</f>
        <v>0</v>
      </c>
    </row>
    <row r="2022" spans="1:7" s="156" customFormat="1" hidden="1" x14ac:dyDescent="0.25">
      <c r="A2022" s="103" t="s">
        <v>153</v>
      </c>
      <c r="B2022" s="114"/>
      <c r="C2022" s="106"/>
      <c r="D2022" s="106"/>
      <c r="E2022" s="106"/>
      <c r="F2022" s="106"/>
      <c r="G2022" s="171"/>
    </row>
    <row r="2023" spans="1:7" s="196" customFormat="1" ht="33" x14ac:dyDescent="0.25">
      <c r="A2023" s="120" t="s">
        <v>1383</v>
      </c>
      <c r="B2023" s="118" t="s">
        <v>3526</v>
      </c>
      <c r="C2023" s="113" t="s">
        <v>144</v>
      </c>
      <c r="D2023" s="113" t="s">
        <v>144</v>
      </c>
      <c r="E2023" s="113">
        <f>SUBTOTAL(9,E2024)</f>
        <v>0</v>
      </c>
      <c r="F2023" s="113">
        <f>SUBTOTAL(9,F2024)</f>
        <v>0</v>
      </c>
      <c r="G2023" s="232">
        <f>SUBTOTAL(9,G2024)</f>
        <v>0</v>
      </c>
    </row>
    <row r="2024" spans="1:7" s="156" customFormat="1" hidden="1" x14ac:dyDescent="0.25">
      <c r="A2024" s="103" t="s">
        <v>153</v>
      </c>
      <c r="B2024" s="114"/>
      <c r="C2024" s="106"/>
      <c r="D2024" s="106"/>
      <c r="E2024" s="106"/>
      <c r="F2024" s="106"/>
      <c r="G2024" s="171"/>
    </row>
    <row r="2025" spans="1:7" s="196" customFormat="1" x14ac:dyDescent="0.25">
      <c r="A2025" s="120" t="s">
        <v>1384</v>
      </c>
      <c r="B2025" s="118" t="s">
        <v>3527</v>
      </c>
      <c r="C2025" s="113" t="s">
        <v>144</v>
      </c>
      <c r="D2025" s="113" t="s">
        <v>144</v>
      </c>
      <c r="E2025" s="113">
        <f>SUBTOTAL(9,E2026)</f>
        <v>0</v>
      </c>
      <c r="F2025" s="113">
        <f>SUBTOTAL(9,F2026)</f>
        <v>0</v>
      </c>
      <c r="G2025" s="232">
        <f>SUBTOTAL(9,G2026)</f>
        <v>0</v>
      </c>
    </row>
    <row r="2026" spans="1:7" s="156" customFormat="1" hidden="1" x14ac:dyDescent="0.25">
      <c r="A2026" s="103" t="s">
        <v>153</v>
      </c>
      <c r="B2026" s="114"/>
      <c r="C2026" s="106"/>
      <c r="D2026" s="106"/>
      <c r="E2026" s="106"/>
      <c r="F2026" s="106"/>
      <c r="G2026" s="171"/>
    </row>
    <row r="2027" spans="1:7" s="196" customFormat="1" x14ac:dyDescent="0.25">
      <c r="A2027" s="120" t="s">
        <v>1385</v>
      </c>
      <c r="B2027" s="118" t="s">
        <v>1292</v>
      </c>
      <c r="C2027" s="113" t="s">
        <v>144</v>
      </c>
      <c r="D2027" s="113" t="s">
        <v>144</v>
      </c>
      <c r="E2027" s="113">
        <f>E2028+E2030+E2032+E2034+E2036+E2038</f>
        <v>0</v>
      </c>
      <c r="F2027" s="113">
        <f>F2028+F2030+F2032+F2034+F2036+F2038</f>
        <v>0</v>
      </c>
      <c r="G2027" s="232">
        <f>G2028+G2030+G2032+G2034+G2036+G2038</f>
        <v>0</v>
      </c>
    </row>
    <row r="2028" spans="1:7" s="196" customFormat="1" ht="33" x14ac:dyDescent="0.25">
      <c r="A2028" s="120" t="s">
        <v>1386</v>
      </c>
      <c r="B2028" s="118" t="s">
        <v>3530</v>
      </c>
      <c r="C2028" s="113" t="s">
        <v>144</v>
      </c>
      <c r="D2028" s="113" t="s">
        <v>144</v>
      </c>
      <c r="E2028" s="113">
        <f>SUBTOTAL(9,E2029)</f>
        <v>0</v>
      </c>
      <c r="F2028" s="113">
        <f>SUBTOTAL(9,F2029)</f>
        <v>0</v>
      </c>
      <c r="G2028" s="113">
        <f>SUBTOTAL(9,G2029)</f>
        <v>0</v>
      </c>
    </row>
    <row r="2029" spans="1:7" s="156" customFormat="1" hidden="1" x14ac:dyDescent="0.25">
      <c r="A2029" s="103" t="s">
        <v>153</v>
      </c>
      <c r="B2029" s="114"/>
      <c r="C2029" s="106"/>
      <c r="D2029" s="106"/>
      <c r="E2029" s="106"/>
      <c r="F2029" s="106"/>
      <c r="G2029" s="171"/>
    </row>
    <row r="2030" spans="1:7" s="196" customFormat="1" x14ac:dyDescent="0.25">
      <c r="A2030" s="120" t="s">
        <v>1387</v>
      </c>
      <c r="B2030" s="118" t="s">
        <v>3523</v>
      </c>
      <c r="C2030" s="113" t="s">
        <v>144</v>
      </c>
      <c r="D2030" s="113" t="s">
        <v>144</v>
      </c>
      <c r="E2030" s="113">
        <f>SUBTOTAL(9,E2031)</f>
        <v>0</v>
      </c>
      <c r="F2030" s="113">
        <f>SUBTOTAL(9,F2031)</f>
        <v>0</v>
      </c>
      <c r="G2030" s="232">
        <f>SUBTOTAL(9,G2031)</f>
        <v>0</v>
      </c>
    </row>
    <row r="2031" spans="1:7" s="156" customFormat="1" hidden="1" x14ac:dyDescent="0.25">
      <c r="A2031" s="103" t="s">
        <v>153</v>
      </c>
      <c r="B2031" s="114"/>
      <c r="C2031" s="106"/>
      <c r="D2031" s="106"/>
      <c r="E2031" s="106"/>
      <c r="F2031" s="106"/>
      <c r="G2031" s="171"/>
    </row>
    <row r="2032" spans="1:7" s="196" customFormat="1" x14ac:dyDescent="0.25">
      <c r="A2032" s="120" t="s">
        <v>1388</v>
      </c>
      <c r="B2032" s="118" t="s">
        <v>3524</v>
      </c>
      <c r="C2032" s="113" t="s">
        <v>144</v>
      </c>
      <c r="D2032" s="113" t="s">
        <v>144</v>
      </c>
      <c r="E2032" s="113">
        <f>SUBTOTAL(9,E2033)</f>
        <v>0</v>
      </c>
      <c r="F2032" s="113">
        <f>SUBTOTAL(9,F2033)</f>
        <v>0</v>
      </c>
      <c r="G2032" s="232">
        <f>SUBTOTAL(9,G2033)</f>
        <v>0</v>
      </c>
    </row>
    <row r="2033" spans="1:7" s="156" customFormat="1" hidden="1" x14ac:dyDescent="0.25">
      <c r="A2033" s="103" t="s">
        <v>153</v>
      </c>
      <c r="B2033" s="114"/>
      <c r="C2033" s="106"/>
      <c r="D2033" s="106"/>
      <c r="E2033" s="106"/>
      <c r="F2033" s="106"/>
      <c r="G2033" s="171"/>
    </row>
    <row r="2034" spans="1:7" s="196" customFormat="1" x14ac:dyDescent="0.25">
      <c r="A2034" s="120" t="s">
        <v>1389</v>
      </c>
      <c r="B2034" s="118" t="s">
        <v>3532</v>
      </c>
      <c r="C2034" s="113" t="s">
        <v>144</v>
      </c>
      <c r="D2034" s="113" t="s">
        <v>144</v>
      </c>
      <c r="E2034" s="113">
        <f>SUBTOTAL(9,E2035)</f>
        <v>0</v>
      </c>
      <c r="F2034" s="113">
        <f>SUBTOTAL(9,F2035)</f>
        <v>0</v>
      </c>
      <c r="G2034" s="232">
        <f>SUBTOTAL(9,G2035)</f>
        <v>0</v>
      </c>
    </row>
    <row r="2035" spans="1:7" s="156" customFormat="1" hidden="1" x14ac:dyDescent="0.25">
      <c r="A2035" s="103" t="s">
        <v>153</v>
      </c>
      <c r="B2035" s="114"/>
      <c r="C2035" s="106"/>
      <c r="D2035" s="106"/>
      <c r="E2035" s="106"/>
      <c r="F2035" s="106"/>
      <c r="G2035" s="171"/>
    </row>
    <row r="2036" spans="1:7" s="196" customFormat="1" ht="33" x14ac:dyDescent="0.25">
      <c r="A2036" s="120" t="s">
        <v>1390</v>
      </c>
      <c r="B2036" s="118" t="s">
        <v>3526</v>
      </c>
      <c r="C2036" s="113" t="s">
        <v>144</v>
      </c>
      <c r="D2036" s="113" t="s">
        <v>144</v>
      </c>
      <c r="E2036" s="113">
        <f>SUBTOTAL(9,E2037)</f>
        <v>0</v>
      </c>
      <c r="F2036" s="113">
        <f>SUBTOTAL(9,F2037)</f>
        <v>0</v>
      </c>
      <c r="G2036" s="232">
        <f>SUBTOTAL(9,G2037)</f>
        <v>0</v>
      </c>
    </row>
    <row r="2037" spans="1:7" s="156" customFormat="1" hidden="1" x14ac:dyDescent="0.25">
      <c r="A2037" s="103" t="s">
        <v>153</v>
      </c>
      <c r="B2037" s="114"/>
      <c r="C2037" s="106"/>
      <c r="D2037" s="106"/>
      <c r="E2037" s="106"/>
      <c r="F2037" s="106"/>
      <c r="G2037" s="171"/>
    </row>
    <row r="2038" spans="1:7" s="196" customFormat="1" x14ac:dyDescent="0.25">
      <c r="A2038" s="120" t="s">
        <v>1391</v>
      </c>
      <c r="B2038" s="118" t="s">
        <v>3527</v>
      </c>
      <c r="C2038" s="113" t="s">
        <v>144</v>
      </c>
      <c r="D2038" s="113" t="s">
        <v>144</v>
      </c>
      <c r="E2038" s="113">
        <f>SUBTOTAL(9,E2039)</f>
        <v>0</v>
      </c>
      <c r="F2038" s="113">
        <f>SUBTOTAL(9,F2039)</f>
        <v>0</v>
      </c>
      <c r="G2038" s="232">
        <f>SUBTOTAL(9,G2039)</f>
        <v>0</v>
      </c>
    </row>
    <row r="2039" spans="1:7" s="156" customFormat="1" hidden="1" x14ac:dyDescent="0.25">
      <c r="A2039" s="103" t="s">
        <v>153</v>
      </c>
      <c r="B2039" s="114"/>
      <c r="C2039" s="106"/>
      <c r="D2039" s="106"/>
      <c r="E2039" s="106"/>
      <c r="F2039" s="106"/>
      <c r="G2039" s="171"/>
    </row>
    <row r="2040" spans="1:7" s="196" customFormat="1" x14ac:dyDescent="0.25">
      <c r="A2040" s="120" t="s">
        <v>1392</v>
      </c>
      <c r="B2040" s="118" t="s">
        <v>1393</v>
      </c>
      <c r="C2040" s="113" t="s">
        <v>144</v>
      </c>
      <c r="D2040" s="113" t="s">
        <v>144</v>
      </c>
      <c r="E2040" s="113">
        <f>E2041+E2068</f>
        <v>0</v>
      </c>
      <c r="F2040" s="113">
        <f>F2041+F2068</f>
        <v>0</v>
      </c>
      <c r="G2040" s="232">
        <f>G2041+G2068</f>
        <v>0</v>
      </c>
    </row>
    <row r="2041" spans="1:7" s="196" customFormat="1" x14ac:dyDescent="0.25">
      <c r="A2041" s="216" t="s">
        <v>1394</v>
      </c>
      <c r="B2041" s="118" t="s">
        <v>1261</v>
      </c>
      <c r="C2041" s="113" t="s">
        <v>144</v>
      </c>
      <c r="D2041" s="113" t="s">
        <v>144</v>
      </c>
      <c r="E2041" s="113">
        <f>E2042+E2055</f>
        <v>0</v>
      </c>
      <c r="F2041" s="113">
        <f>F2042+F2055</f>
        <v>0</v>
      </c>
      <c r="G2041" s="113">
        <f>G2042+G2055</f>
        <v>0</v>
      </c>
    </row>
    <row r="2042" spans="1:7" s="196" customFormat="1" x14ac:dyDescent="0.25">
      <c r="A2042" s="120" t="s">
        <v>1395</v>
      </c>
      <c r="B2042" s="118" t="s">
        <v>1263</v>
      </c>
      <c r="C2042" s="113" t="s">
        <v>144</v>
      </c>
      <c r="D2042" s="113" t="s">
        <v>144</v>
      </c>
      <c r="E2042" s="113">
        <f>E2043+E2045+E2047+E2049+E2051+E2053</f>
        <v>0</v>
      </c>
      <c r="F2042" s="113">
        <f>F2043+F2045+F2047+F2049+F2051+F2053</f>
        <v>0</v>
      </c>
      <c r="G2042" s="113">
        <f>G2043+G2045+G2047+G2049+G2051+G2053</f>
        <v>0</v>
      </c>
    </row>
    <row r="2043" spans="1:7" s="196" customFormat="1" ht="33" x14ac:dyDescent="0.25">
      <c r="A2043" s="120" t="s">
        <v>1396</v>
      </c>
      <c r="B2043" s="118" t="s">
        <v>3530</v>
      </c>
      <c r="C2043" s="113" t="s">
        <v>144</v>
      </c>
      <c r="D2043" s="113" t="s">
        <v>144</v>
      </c>
      <c r="E2043" s="113">
        <f>SUBTOTAL(9,E2044)</f>
        <v>0</v>
      </c>
      <c r="F2043" s="113">
        <f>SUBTOTAL(9,F2044)</f>
        <v>0</v>
      </c>
      <c r="G2043" s="113">
        <f>SUBTOTAL(9,G2044)</f>
        <v>0</v>
      </c>
    </row>
    <row r="2044" spans="1:7" s="156" customFormat="1" hidden="1" x14ac:dyDescent="0.25">
      <c r="A2044" s="103" t="s">
        <v>153</v>
      </c>
      <c r="B2044" s="114"/>
      <c r="C2044" s="106"/>
      <c r="D2044" s="106"/>
      <c r="E2044" s="106"/>
      <c r="F2044" s="106"/>
      <c r="G2044" s="171"/>
    </row>
    <row r="2045" spans="1:7" s="196" customFormat="1" x14ac:dyDescent="0.25">
      <c r="A2045" s="120" t="s">
        <v>1397</v>
      </c>
      <c r="B2045" s="118" t="s">
        <v>3523</v>
      </c>
      <c r="C2045" s="113" t="s">
        <v>144</v>
      </c>
      <c r="D2045" s="113" t="s">
        <v>144</v>
      </c>
      <c r="E2045" s="113">
        <f>SUBTOTAL(9,E2046)</f>
        <v>0</v>
      </c>
      <c r="F2045" s="113">
        <f>SUBTOTAL(9,F2046)</f>
        <v>0</v>
      </c>
      <c r="G2045" s="232">
        <f>SUBTOTAL(9,G2046)</f>
        <v>0</v>
      </c>
    </row>
    <row r="2046" spans="1:7" s="156" customFormat="1" hidden="1" x14ac:dyDescent="0.25">
      <c r="A2046" s="103" t="s">
        <v>153</v>
      </c>
      <c r="B2046" s="114"/>
      <c r="C2046" s="106"/>
      <c r="D2046" s="106"/>
      <c r="E2046" s="106"/>
      <c r="F2046" s="106"/>
      <c r="G2046" s="171"/>
    </row>
    <row r="2047" spans="1:7" s="196" customFormat="1" x14ac:dyDescent="0.25">
      <c r="A2047" s="120" t="s">
        <v>1398</v>
      </c>
      <c r="B2047" s="118" t="s">
        <v>3524</v>
      </c>
      <c r="C2047" s="113" t="s">
        <v>144</v>
      </c>
      <c r="D2047" s="113" t="s">
        <v>144</v>
      </c>
      <c r="E2047" s="113">
        <f>SUBTOTAL(9,E2048)</f>
        <v>0</v>
      </c>
      <c r="F2047" s="113">
        <f>SUBTOTAL(9,F2048)</f>
        <v>0</v>
      </c>
      <c r="G2047" s="232">
        <f>SUBTOTAL(9,G2048)</f>
        <v>0</v>
      </c>
    </row>
    <row r="2048" spans="1:7" s="156" customFormat="1" hidden="1" x14ac:dyDescent="0.25">
      <c r="A2048" s="103" t="s">
        <v>153</v>
      </c>
      <c r="B2048" s="114"/>
      <c r="C2048" s="106"/>
      <c r="D2048" s="106"/>
      <c r="E2048" s="106"/>
      <c r="F2048" s="106"/>
      <c r="G2048" s="171"/>
    </row>
    <row r="2049" spans="1:7" s="196" customFormat="1" x14ac:dyDescent="0.25">
      <c r="A2049" s="120" t="s">
        <v>1399</v>
      </c>
      <c r="B2049" s="118" t="s">
        <v>3532</v>
      </c>
      <c r="C2049" s="113" t="s">
        <v>144</v>
      </c>
      <c r="D2049" s="113" t="s">
        <v>144</v>
      </c>
      <c r="E2049" s="113">
        <f>SUBTOTAL(9,E2050)</f>
        <v>0</v>
      </c>
      <c r="F2049" s="113">
        <f>SUBTOTAL(9,F2050)</f>
        <v>0</v>
      </c>
      <c r="G2049" s="232">
        <f>SUBTOTAL(9,G2050)</f>
        <v>0</v>
      </c>
    </row>
    <row r="2050" spans="1:7" s="156" customFormat="1" hidden="1" x14ac:dyDescent="0.25">
      <c r="A2050" s="103" t="s">
        <v>153</v>
      </c>
      <c r="B2050" s="114"/>
      <c r="C2050" s="106"/>
      <c r="D2050" s="106"/>
      <c r="E2050" s="106"/>
      <c r="F2050" s="106"/>
      <c r="G2050" s="171"/>
    </row>
    <row r="2051" spans="1:7" s="196" customFormat="1" ht="33" x14ac:dyDescent="0.25">
      <c r="A2051" s="120" t="s">
        <v>1400</v>
      </c>
      <c r="B2051" s="118" t="s">
        <v>3526</v>
      </c>
      <c r="C2051" s="113" t="s">
        <v>144</v>
      </c>
      <c r="D2051" s="113" t="s">
        <v>144</v>
      </c>
      <c r="E2051" s="113">
        <f>SUBTOTAL(9,E2052)</f>
        <v>0</v>
      </c>
      <c r="F2051" s="113">
        <f>SUBTOTAL(9,F2052)</f>
        <v>0</v>
      </c>
      <c r="G2051" s="232">
        <f>SUBTOTAL(9,G2052)</f>
        <v>0</v>
      </c>
    </row>
    <row r="2052" spans="1:7" s="156" customFormat="1" hidden="1" x14ac:dyDescent="0.25">
      <c r="A2052" s="103" t="s">
        <v>153</v>
      </c>
      <c r="B2052" s="114"/>
      <c r="C2052" s="106"/>
      <c r="D2052" s="106"/>
      <c r="E2052" s="106"/>
      <c r="F2052" s="106"/>
      <c r="G2052" s="171"/>
    </row>
    <row r="2053" spans="1:7" s="196" customFormat="1" x14ac:dyDescent="0.25">
      <c r="A2053" s="120" t="s">
        <v>1401</v>
      </c>
      <c r="B2053" s="118" t="s">
        <v>3527</v>
      </c>
      <c r="C2053" s="113" t="s">
        <v>144</v>
      </c>
      <c r="D2053" s="113" t="s">
        <v>144</v>
      </c>
      <c r="E2053" s="113">
        <f>SUBTOTAL(9,E2054)</f>
        <v>0</v>
      </c>
      <c r="F2053" s="113">
        <f>SUBTOTAL(9,F2054)</f>
        <v>0</v>
      </c>
      <c r="G2053" s="232">
        <f>SUBTOTAL(9,G2054)</f>
        <v>0</v>
      </c>
    </row>
    <row r="2054" spans="1:7" s="156" customFormat="1" hidden="1" x14ac:dyDescent="0.25">
      <c r="A2054" s="103" t="s">
        <v>153</v>
      </c>
      <c r="B2054" s="114"/>
      <c r="C2054" s="106"/>
      <c r="D2054" s="106"/>
      <c r="E2054" s="106"/>
      <c r="F2054" s="106"/>
      <c r="G2054" s="171"/>
    </row>
    <row r="2055" spans="1:7" s="196" customFormat="1" x14ac:dyDescent="0.25">
      <c r="A2055" s="120" t="s">
        <v>1402</v>
      </c>
      <c r="B2055" s="118" t="s">
        <v>1292</v>
      </c>
      <c r="C2055" s="113" t="s">
        <v>144</v>
      </c>
      <c r="D2055" s="113" t="s">
        <v>144</v>
      </c>
      <c r="E2055" s="113">
        <f>E2056+E2058+E2060+E2062+E2064+E2066</f>
        <v>0</v>
      </c>
      <c r="F2055" s="113">
        <f>F2056+F2058+F2060+F2062+F2064+F2066</f>
        <v>0</v>
      </c>
      <c r="G2055" s="232">
        <f>G2056+G2058+G2060+G2062+G2064+G2066</f>
        <v>0</v>
      </c>
    </row>
    <row r="2056" spans="1:7" s="196" customFormat="1" ht="33" x14ac:dyDescent="0.25">
      <c r="A2056" s="120" t="s">
        <v>1403</v>
      </c>
      <c r="B2056" s="118" t="s">
        <v>3530</v>
      </c>
      <c r="C2056" s="113" t="s">
        <v>144</v>
      </c>
      <c r="D2056" s="113" t="s">
        <v>144</v>
      </c>
      <c r="E2056" s="113">
        <f>SUBTOTAL(9,E2057)</f>
        <v>0</v>
      </c>
      <c r="F2056" s="113">
        <f>SUBTOTAL(9,F2057)</f>
        <v>0</v>
      </c>
      <c r="G2056" s="113">
        <f>SUBTOTAL(9,G2057)</f>
        <v>0</v>
      </c>
    </row>
    <row r="2057" spans="1:7" s="156" customFormat="1" hidden="1" x14ac:dyDescent="0.25">
      <c r="A2057" s="103" t="s">
        <v>153</v>
      </c>
      <c r="B2057" s="114"/>
      <c r="C2057" s="106"/>
      <c r="D2057" s="106"/>
      <c r="E2057" s="106"/>
      <c r="F2057" s="106"/>
      <c r="G2057" s="171"/>
    </row>
    <row r="2058" spans="1:7" s="196" customFormat="1" x14ac:dyDescent="0.25">
      <c r="A2058" s="120" t="s">
        <v>1404</v>
      </c>
      <c r="B2058" s="118" t="s">
        <v>3523</v>
      </c>
      <c r="C2058" s="113" t="s">
        <v>144</v>
      </c>
      <c r="D2058" s="113" t="s">
        <v>144</v>
      </c>
      <c r="E2058" s="113">
        <f>SUBTOTAL(9,E2059)</f>
        <v>0</v>
      </c>
      <c r="F2058" s="113">
        <f>SUBTOTAL(9,F2059)</f>
        <v>0</v>
      </c>
      <c r="G2058" s="232">
        <f>SUBTOTAL(9,G2059)</f>
        <v>0</v>
      </c>
    </row>
    <row r="2059" spans="1:7" s="156" customFormat="1" hidden="1" x14ac:dyDescent="0.25">
      <c r="A2059" s="103" t="s">
        <v>153</v>
      </c>
      <c r="B2059" s="114"/>
      <c r="C2059" s="106"/>
      <c r="D2059" s="106"/>
      <c r="E2059" s="106"/>
      <c r="F2059" s="106"/>
      <c r="G2059" s="171"/>
    </row>
    <row r="2060" spans="1:7" s="196" customFormat="1" x14ac:dyDescent="0.25">
      <c r="A2060" s="120" t="s">
        <v>1405</v>
      </c>
      <c r="B2060" s="118" t="s">
        <v>3524</v>
      </c>
      <c r="C2060" s="113" t="s">
        <v>144</v>
      </c>
      <c r="D2060" s="113" t="s">
        <v>144</v>
      </c>
      <c r="E2060" s="113">
        <f>SUBTOTAL(9,E2061)</f>
        <v>0</v>
      </c>
      <c r="F2060" s="113">
        <f>SUBTOTAL(9,F2061)</f>
        <v>0</v>
      </c>
      <c r="G2060" s="232">
        <f>SUBTOTAL(9,G2061)</f>
        <v>0</v>
      </c>
    </row>
    <row r="2061" spans="1:7" s="156" customFormat="1" hidden="1" x14ac:dyDescent="0.25">
      <c r="A2061" s="103" t="s">
        <v>153</v>
      </c>
      <c r="B2061" s="114"/>
      <c r="C2061" s="106"/>
      <c r="D2061" s="106"/>
      <c r="E2061" s="106"/>
      <c r="F2061" s="106"/>
      <c r="G2061" s="171"/>
    </row>
    <row r="2062" spans="1:7" s="196" customFormat="1" x14ac:dyDescent="0.25">
      <c r="A2062" s="120" t="s">
        <v>1406</v>
      </c>
      <c r="B2062" s="118" t="s">
        <v>3532</v>
      </c>
      <c r="C2062" s="113" t="s">
        <v>144</v>
      </c>
      <c r="D2062" s="113" t="s">
        <v>144</v>
      </c>
      <c r="E2062" s="113">
        <f>SUBTOTAL(9,E2063)</f>
        <v>0</v>
      </c>
      <c r="F2062" s="113">
        <f>SUBTOTAL(9,F2063)</f>
        <v>0</v>
      </c>
      <c r="G2062" s="232">
        <f>SUBTOTAL(9,G2063)</f>
        <v>0</v>
      </c>
    </row>
    <row r="2063" spans="1:7" s="156" customFormat="1" hidden="1" x14ac:dyDescent="0.25">
      <c r="A2063" s="103" t="s">
        <v>153</v>
      </c>
      <c r="B2063" s="114"/>
      <c r="C2063" s="106"/>
      <c r="D2063" s="106"/>
      <c r="E2063" s="106"/>
      <c r="F2063" s="106"/>
      <c r="G2063" s="171"/>
    </row>
    <row r="2064" spans="1:7" s="196" customFormat="1" ht="33" x14ac:dyDescent="0.25">
      <c r="A2064" s="120" t="s">
        <v>1407</v>
      </c>
      <c r="B2064" s="118" t="s">
        <v>3526</v>
      </c>
      <c r="C2064" s="113" t="s">
        <v>144</v>
      </c>
      <c r="D2064" s="113" t="s">
        <v>144</v>
      </c>
      <c r="E2064" s="113">
        <f>SUBTOTAL(9,E2065)</f>
        <v>0</v>
      </c>
      <c r="F2064" s="113">
        <f>SUBTOTAL(9,F2065)</f>
        <v>0</v>
      </c>
      <c r="G2064" s="232">
        <f>SUBTOTAL(9,G2065)</f>
        <v>0</v>
      </c>
    </row>
    <row r="2065" spans="1:7" s="156" customFormat="1" hidden="1" x14ac:dyDescent="0.25">
      <c r="A2065" s="103" t="s">
        <v>153</v>
      </c>
      <c r="B2065" s="114"/>
      <c r="C2065" s="106"/>
      <c r="D2065" s="106"/>
      <c r="E2065" s="106"/>
      <c r="F2065" s="106"/>
      <c r="G2065" s="171"/>
    </row>
    <row r="2066" spans="1:7" s="196" customFormat="1" x14ac:dyDescent="0.25">
      <c r="A2066" s="120" t="s">
        <v>1408</v>
      </c>
      <c r="B2066" s="118" t="s">
        <v>3527</v>
      </c>
      <c r="C2066" s="113" t="s">
        <v>144</v>
      </c>
      <c r="D2066" s="113" t="s">
        <v>144</v>
      </c>
      <c r="E2066" s="113">
        <f>SUBTOTAL(9,E2067)</f>
        <v>0</v>
      </c>
      <c r="F2066" s="113">
        <f>SUBTOTAL(9,F2067)</f>
        <v>0</v>
      </c>
      <c r="G2066" s="232">
        <f>SUBTOTAL(9,G2067)</f>
        <v>0</v>
      </c>
    </row>
    <row r="2067" spans="1:7" s="156" customFormat="1" hidden="1" x14ac:dyDescent="0.25">
      <c r="A2067" s="103" t="s">
        <v>153</v>
      </c>
      <c r="B2067" s="114"/>
      <c r="C2067" s="106"/>
      <c r="D2067" s="106"/>
      <c r="E2067" s="106"/>
      <c r="F2067" s="106"/>
      <c r="G2067" s="171"/>
    </row>
    <row r="2068" spans="1:7" s="196" customFormat="1" x14ac:dyDescent="0.25">
      <c r="A2068" s="216" t="s">
        <v>1409</v>
      </c>
      <c r="B2068" s="118" t="s">
        <v>1313</v>
      </c>
      <c r="C2068" s="113" t="s">
        <v>144</v>
      </c>
      <c r="D2068" s="113" t="s">
        <v>144</v>
      </c>
      <c r="E2068" s="113">
        <f>E2069+E2082</f>
        <v>0</v>
      </c>
      <c r="F2068" s="113">
        <f>F2069+F2082</f>
        <v>0</v>
      </c>
      <c r="G2068" s="232">
        <f>G2069+G2082</f>
        <v>0</v>
      </c>
    </row>
    <row r="2069" spans="1:7" s="196" customFormat="1" x14ac:dyDescent="0.25">
      <c r="A2069" s="120" t="s">
        <v>1410</v>
      </c>
      <c r="B2069" s="118" t="s">
        <v>1263</v>
      </c>
      <c r="C2069" s="113" t="s">
        <v>144</v>
      </c>
      <c r="D2069" s="113" t="s">
        <v>144</v>
      </c>
      <c r="E2069" s="113">
        <f>E2070+E2072+E2074+E2076+E2078+E2080</f>
        <v>0</v>
      </c>
      <c r="F2069" s="113">
        <f>F2070+F2072+F2074+F2076+F2078+F2080</f>
        <v>0</v>
      </c>
      <c r="G2069" s="113">
        <f>G2070+G2072+G2074+G2076+G2078+G2080</f>
        <v>0</v>
      </c>
    </row>
    <row r="2070" spans="1:7" s="196" customFormat="1" ht="33" x14ac:dyDescent="0.25">
      <c r="A2070" s="120" t="s">
        <v>1411</v>
      </c>
      <c r="B2070" s="118" t="s">
        <v>3530</v>
      </c>
      <c r="C2070" s="113" t="s">
        <v>144</v>
      </c>
      <c r="D2070" s="113" t="s">
        <v>144</v>
      </c>
      <c r="E2070" s="113">
        <f>SUBTOTAL(9,E2071)</f>
        <v>0</v>
      </c>
      <c r="F2070" s="113">
        <f>SUBTOTAL(9,F2071)</f>
        <v>0</v>
      </c>
      <c r="G2070" s="113">
        <f>SUBTOTAL(9,G2071)</f>
        <v>0</v>
      </c>
    </row>
    <row r="2071" spans="1:7" s="156" customFormat="1" hidden="1" x14ac:dyDescent="0.25">
      <c r="A2071" s="103" t="s">
        <v>153</v>
      </c>
      <c r="B2071" s="114"/>
      <c r="C2071" s="106"/>
      <c r="D2071" s="106"/>
      <c r="E2071" s="106"/>
      <c r="F2071" s="106"/>
      <c r="G2071" s="171"/>
    </row>
    <row r="2072" spans="1:7" s="196" customFormat="1" x14ac:dyDescent="0.25">
      <c r="A2072" s="120" t="s">
        <v>1412</v>
      </c>
      <c r="B2072" s="118" t="s">
        <v>3523</v>
      </c>
      <c r="C2072" s="113" t="s">
        <v>144</v>
      </c>
      <c r="D2072" s="113" t="s">
        <v>144</v>
      </c>
      <c r="E2072" s="113">
        <f>SUBTOTAL(9,E2073)</f>
        <v>0</v>
      </c>
      <c r="F2072" s="113">
        <f>SUBTOTAL(9,F2073)</f>
        <v>0</v>
      </c>
      <c r="G2072" s="232">
        <f>SUBTOTAL(9,G2073)</f>
        <v>0</v>
      </c>
    </row>
    <row r="2073" spans="1:7" s="156" customFormat="1" hidden="1" x14ac:dyDescent="0.25">
      <c r="A2073" s="103" t="s">
        <v>153</v>
      </c>
      <c r="B2073" s="114"/>
      <c r="C2073" s="106"/>
      <c r="D2073" s="106"/>
      <c r="E2073" s="106"/>
      <c r="F2073" s="106"/>
      <c r="G2073" s="171"/>
    </row>
    <row r="2074" spans="1:7" s="196" customFormat="1" x14ac:dyDescent="0.25">
      <c r="A2074" s="120" t="s">
        <v>1413</v>
      </c>
      <c r="B2074" s="118" t="s">
        <v>3524</v>
      </c>
      <c r="C2074" s="113" t="s">
        <v>144</v>
      </c>
      <c r="D2074" s="113" t="s">
        <v>144</v>
      </c>
      <c r="E2074" s="113">
        <f>SUBTOTAL(9,E2075)</f>
        <v>0</v>
      </c>
      <c r="F2074" s="113">
        <f>SUBTOTAL(9,F2075)</f>
        <v>0</v>
      </c>
      <c r="G2074" s="232">
        <f>SUBTOTAL(9,G2075)</f>
        <v>0</v>
      </c>
    </row>
    <row r="2075" spans="1:7" s="156" customFormat="1" hidden="1" x14ac:dyDescent="0.25">
      <c r="A2075" s="103" t="s">
        <v>153</v>
      </c>
      <c r="B2075" s="114"/>
      <c r="C2075" s="106"/>
      <c r="D2075" s="106"/>
      <c r="E2075" s="106"/>
      <c r="F2075" s="106"/>
      <c r="G2075" s="171"/>
    </row>
    <row r="2076" spans="1:7" s="196" customFormat="1" x14ac:dyDescent="0.25">
      <c r="A2076" s="120" t="s">
        <v>1414</v>
      </c>
      <c r="B2076" s="118" t="s">
        <v>3532</v>
      </c>
      <c r="C2076" s="113" t="s">
        <v>144</v>
      </c>
      <c r="D2076" s="113" t="s">
        <v>144</v>
      </c>
      <c r="E2076" s="113">
        <f>SUBTOTAL(9,E2077)</f>
        <v>0</v>
      </c>
      <c r="F2076" s="113">
        <f>SUBTOTAL(9,F2077)</f>
        <v>0</v>
      </c>
      <c r="G2076" s="232">
        <f>SUBTOTAL(9,G2077)</f>
        <v>0</v>
      </c>
    </row>
    <row r="2077" spans="1:7" s="156" customFormat="1" hidden="1" x14ac:dyDescent="0.25">
      <c r="A2077" s="103" t="s">
        <v>153</v>
      </c>
      <c r="B2077" s="114"/>
      <c r="C2077" s="106"/>
      <c r="D2077" s="106"/>
      <c r="E2077" s="106"/>
      <c r="F2077" s="106"/>
      <c r="G2077" s="171"/>
    </row>
    <row r="2078" spans="1:7" s="196" customFormat="1" ht="33" x14ac:dyDescent="0.25">
      <c r="A2078" s="120" t="s">
        <v>1415</v>
      </c>
      <c r="B2078" s="118" t="s">
        <v>3526</v>
      </c>
      <c r="C2078" s="113" t="s">
        <v>144</v>
      </c>
      <c r="D2078" s="113" t="s">
        <v>144</v>
      </c>
      <c r="E2078" s="113">
        <f>SUBTOTAL(9,E2079)</f>
        <v>0</v>
      </c>
      <c r="F2078" s="113">
        <f>SUBTOTAL(9,F2079)</f>
        <v>0</v>
      </c>
      <c r="G2078" s="232">
        <f>SUBTOTAL(9,G2079)</f>
        <v>0</v>
      </c>
    </row>
    <row r="2079" spans="1:7" s="156" customFormat="1" hidden="1" x14ac:dyDescent="0.25">
      <c r="A2079" s="103" t="s">
        <v>153</v>
      </c>
      <c r="B2079" s="114"/>
      <c r="C2079" s="106"/>
      <c r="D2079" s="106"/>
      <c r="E2079" s="106"/>
      <c r="F2079" s="106"/>
      <c r="G2079" s="171"/>
    </row>
    <row r="2080" spans="1:7" s="196" customFormat="1" x14ac:dyDescent="0.25">
      <c r="A2080" s="120" t="s">
        <v>1416</v>
      </c>
      <c r="B2080" s="118" t="s">
        <v>3527</v>
      </c>
      <c r="C2080" s="113" t="s">
        <v>144</v>
      </c>
      <c r="D2080" s="113" t="s">
        <v>144</v>
      </c>
      <c r="E2080" s="113">
        <f>SUBTOTAL(9,E2081)</f>
        <v>0</v>
      </c>
      <c r="F2080" s="113">
        <f>SUBTOTAL(9,F2081)</f>
        <v>0</v>
      </c>
      <c r="G2080" s="232">
        <f>SUBTOTAL(9,G2081)</f>
        <v>0</v>
      </c>
    </row>
    <row r="2081" spans="1:7" s="156" customFormat="1" hidden="1" x14ac:dyDescent="0.25">
      <c r="A2081" s="103" t="s">
        <v>153</v>
      </c>
      <c r="B2081" s="114"/>
      <c r="C2081" s="106"/>
      <c r="D2081" s="106"/>
      <c r="E2081" s="106"/>
      <c r="F2081" s="106"/>
      <c r="G2081" s="171"/>
    </row>
    <row r="2082" spans="1:7" s="196" customFormat="1" x14ac:dyDescent="0.25">
      <c r="A2082" s="120" t="s">
        <v>1417</v>
      </c>
      <c r="B2082" s="118" t="s">
        <v>1292</v>
      </c>
      <c r="C2082" s="113" t="s">
        <v>144</v>
      </c>
      <c r="D2082" s="113" t="s">
        <v>144</v>
      </c>
      <c r="E2082" s="113">
        <f>E2083+E2085+E2087+E2089+E2091+E2093</f>
        <v>0</v>
      </c>
      <c r="F2082" s="113">
        <f>F2083+F2085+F2087+F2089+F2091+F2093</f>
        <v>0</v>
      </c>
      <c r="G2082" s="232">
        <f>G2083+G2085+G2087+G2089+G2091+G2093</f>
        <v>0</v>
      </c>
    </row>
    <row r="2083" spans="1:7" s="196" customFormat="1" ht="33" x14ac:dyDescent="0.25">
      <c r="A2083" s="120" t="s">
        <v>1418</v>
      </c>
      <c r="B2083" s="118" t="s">
        <v>3530</v>
      </c>
      <c r="C2083" s="113" t="s">
        <v>144</v>
      </c>
      <c r="D2083" s="113" t="s">
        <v>144</v>
      </c>
      <c r="E2083" s="113">
        <f>SUBTOTAL(9,E2084)</f>
        <v>0</v>
      </c>
      <c r="F2083" s="113">
        <f>SUBTOTAL(9,F2084)</f>
        <v>0</v>
      </c>
      <c r="G2083" s="113">
        <f>SUBTOTAL(9,G2084)</f>
        <v>0</v>
      </c>
    </row>
    <row r="2084" spans="1:7" s="156" customFormat="1" hidden="1" x14ac:dyDescent="0.25">
      <c r="A2084" s="103" t="s">
        <v>153</v>
      </c>
      <c r="B2084" s="114"/>
      <c r="C2084" s="106"/>
      <c r="D2084" s="106"/>
      <c r="E2084" s="106"/>
      <c r="F2084" s="106"/>
      <c r="G2084" s="171"/>
    </row>
    <row r="2085" spans="1:7" s="196" customFormat="1" x14ac:dyDescent="0.25">
      <c r="A2085" s="120" t="s">
        <v>1419</v>
      </c>
      <c r="B2085" s="118" t="s">
        <v>3523</v>
      </c>
      <c r="C2085" s="113" t="s">
        <v>144</v>
      </c>
      <c r="D2085" s="113" t="s">
        <v>144</v>
      </c>
      <c r="E2085" s="113">
        <f>SUBTOTAL(9,E2086)</f>
        <v>0</v>
      </c>
      <c r="F2085" s="113">
        <f>SUBTOTAL(9,F2086)</f>
        <v>0</v>
      </c>
      <c r="G2085" s="232">
        <f>SUBTOTAL(9,G2086)</f>
        <v>0</v>
      </c>
    </row>
    <row r="2086" spans="1:7" s="156" customFormat="1" hidden="1" x14ac:dyDescent="0.25">
      <c r="A2086" s="103" t="s">
        <v>153</v>
      </c>
      <c r="B2086" s="114"/>
      <c r="C2086" s="106"/>
      <c r="D2086" s="106"/>
      <c r="E2086" s="106"/>
      <c r="F2086" s="106"/>
      <c r="G2086" s="171"/>
    </row>
    <row r="2087" spans="1:7" s="196" customFormat="1" x14ac:dyDescent="0.25">
      <c r="A2087" s="120" t="s">
        <v>1420</v>
      </c>
      <c r="B2087" s="118" t="s">
        <v>3524</v>
      </c>
      <c r="C2087" s="113" t="s">
        <v>144</v>
      </c>
      <c r="D2087" s="113" t="s">
        <v>144</v>
      </c>
      <c r="E2087" s="113">
        <f>SUBTOTAL(9,E2088)</f>
        <v>0</v>
      </c>
      <c r="F2087" s="113">
        <f>SUBTOTAL(9,F2088)</f>
        <v>0</v>
      </c>
      <c r="G2087" s="232">
        <f>SUBTOTAL(9,G2088)</f>
        <v>0</v>
      </c>
    </row>
    <row r="2088" spans="1:7" s="156" customFormat="1" hidden="1" x14ac:dyDescent="0.25">
      <c r="A2088" s="103" t="s">
        <v>153</v>
      </c>
      <c r="B2088" s="114"/>
      <c r="C2088" s="106"/>
      <c r="D2088" s="106"/>
      <c r="E2088" s="106"/>
      <c r="F2088" s="106"/>
      <c r="G2088" s="171"/>
    </row>
    <row r="2089" spans="1:7" s="196" customFormat="1" x14ac:dyDescent="0.25">
      <c r="A2089" s="120" t="s">
        <v>1421</v>
      </c>
      <c r="B2089" s="118" t="s">
        <v>3532</v>
      </c>
      <c r="C2089" s="113" t="s">
        <v>144</v>
      </c>
      <c r="D2089" s="113" t="s">
        <v>144</v>
      </c>
      <c r="E2089" s="113">
        <f>SUBTOTAL(9,E2090)</f>
        <v>0</v>
      </c>
      <c r="F2089" s="113">
        <f>SUBTOTAL(9,F2090)</f>
        <v>0</v>
      </c>
      <c r="G2089" s="232">
        <f>SUBTOTAL(9,G2090)</f>
        <v>0</v>
      </c>
    </row>
    <row r="2090" spans="1:7" s="156" customFormat="1" hidden="1" x14ac:dyDescent="0.25">
      <c r="A2090" s="103" t="s">
        <v>153</v>
      </c>
      <c r="B2090" s="114"/>
      <c r="C2090" s="106"/>
      <c r="D2090" s="106"/>
      <c r="E2090" s="106"/>
      <c r="F2090" s="106"/>
      <c r="G2090" s="171"/>
    </row>
    <row r="2091" spans="1:7" s="196" customFormat="1" ht="33" x14ac:dyDescent="0.25">
      <c r="A2091" s="120" t="s">
        <v>1422</v>
      </c>
      <c r="B2091" s="118" t="s">
        <v>3526</v>
      </c>
      <c r="C2091" s="113" t="s">
        <v>144</v>
      </c>
      <c r="D2091" s="113" t="s">
        <v>144</v>
      </c>
      <c r="E2091" s="113">
        <f>SUBTOTAL(9,E2092)</f>
        <v>0</v>
      </c>
      <c r="F2091" s="113">
        <f>SUBTOTAL(9,F2092)</f>
        <v>0</v>
      </c>
      <c r="G2091" s="232">
        <f>SUBTOTAL(9,G2092)</f>
        <v>0</v>
      </c>
    </row>
    <row r="2092" spans="1:7" s="156" customFormat="1" hidden="1" x14ac:dyDescent="0.25">
      <c r="A2092" s="103" t="s">
        <v>153</v>
      </c>
      <c r="B2092" s="114"/>
      <c r="C2092" s="106"/>
      <c r="D2092" s="106"/>
      <c r="E2092" s="106"/>
      <c r="F2092" s="106"/>
      <c r="G2092" s="171"/>
    </row>
    <row r="2093" spans="1:7" s="196" customFormat="1" x14ac:dyDescent="0.25">
      <c r="A2093" s="120" t="s">
        <v>1423</v>
      </c>
      <c r="B2093" s="118" t="s">
        <v>3527</v>
      </c>
      <c r="C2093" s="113" t="s">
        <v>144</v>
      </c>
      <c r="D2093" s="113" t="s">
        <v>144</v>
      </c>
      <c r="E2093" s="113">
        <f>SUBTOTAL(9,E2094)</f>
        <v>0</v>
      </c>
      <c r="F2093" s="113">
        <f>SUBTOTAL(9,F2094)</f>
        <v>0</v>
      </c>
      <c r="G2093" s="232">
        <f>SUBTOTAL(9,G2094)</f>
        <v>0</v>
      </c>
    </row>
    <row r="2094" spans="1:7" s="156" customFormat="1" hidden="1" x14ac:dyDescent="0.25">
      <c r="A2094" s="103" t="s">
        <v>153</v>
      </c>
      <c r="B2094" s="114"/>
      <c r="C2094" s="106"/>
      <c r="D2094" s="106"/>
      <c r="E2094" s="106"/>
      <c r="F2094" s="106"/>
      <c r="G2094" s="171"/>
    </row>
    <row r="2095" spans="1:7" s="196" customFormat="1" x14ac:dyDescent="0.25">
      <c r="A2095" s="120" t="s">
        <v>1424</v>
      </c>
      <c r="B2095" s="118" t="s">
        <v>1425</v>
      </c>
      <c r="C2095" s="113" t="s">
        <v>144</v>
      </c>
      <c r="D2095" s="113" t="s">
        <v>144</v>
      </c>
      <c r="E2095" s="113">
        <f>E2096+E2123</f>
        <v>0</v>
      </c>
      <c r="F2095" s="113">
        <f>F2096+F2123</f>
        <v>0</v>
      </c>
      <c r="G2095" s="232">
        <f>G2096+G2123</f>
        <v>0</v>
      </c>
    </row>
    <row r="2096" spans="1:7" s="196" customFormat="1" x14ac:dyDescent="0.25">
      <c r="A2096" s="216" t="s">
        <v>1426</v>
      </c>
      <c r="B2096" s="118" t="s">
        <v>1261</v>
      </c>
      <c r="C2096" s="113" t="s">
        <v>144</v>
      </c>
      <c r="D2096" s="113" t="s">
        <v>144</v>
      </c>
      <c r="E2096" s="113">
        <f>E2097+E2110</f>
        <v>0</v>
      </c>
      <c r="F2096" s="113">
        <f>F2097+F2110</f>
        <v>0</v>
      </c>
      <c r="G2096" s="113">
        <f>G2097+G2110</f>
        <v>0</v>
      </c>
    </row>
    <row r="2097" spans="1:7" s="196" customFormat="1" x14ac:dyDescent="0.25">
      <c r="A2097" s="120" t="s">
        <v>1427</v>
      </c>
      <c r="B2097" s="118" t="s">
        <v>1263</v>
      </c>
      <c r="C2097" s="113" t="s">
        <v>144</v>
      </c>
      <c r="D2097" s="113" t="s">
        <v>144</v>
      </c>
      <c r="E2097" s="113">
        <f>E2098+E2100+E2102+E2104+E2106+E2108</f>
        <v>0</v>
      </c>
      <c r="F2097" s="113">
        <f>F2098+F2100+F2102+F2104+F2106+F2108</f>
        <v>0</v>
      </c>
      <c r="G2097" s="113">
        <f>G2098+G2100+G2102+G2104+G2106+G2108</f>
        <v>0</v>
      </c>
    </row>
    <row r="2098" spans="1:7" s="196" customFormat="1" ht="33" x14ac:dyDescent="0.25">
      <c r="A2098" s="120" t="s">
        <v>1428</v>
      </c>
      <c r="B2098" s="118" t="s">
        <v>3530</v>
      </c>
      <c r="C2098" s="113" t="s">
        <v>144</v>
      </c>
      <c r="D2098" s="113" t="s">
        <v>144</v>
      </c>
      <c r="E2098" s="113">
        <f>SUBTOTAL(9,E2099)</f>
        <v>0</v>
      </c>
      <c r="F2098" s="113">
        <f>SUBTOTAL(9,F2099)</f>
        <v>0</v>
      </c>
      <c r="G2098" s="113">
        <f>SUBTOTAL(9,G2099)</f>
        <v>0</v>
      </c>
    </row>
    <row r="2099" spans="1:7" s="156" customFormat="1" hidden="1" x14ac:dyDescent="0.25">
      <c r="A2099" s="103" t="s">
        <v>153</v>
      </c>
      <c r="B2099" s="114"/>
      <c r="C2099" s="106"/>
      <c r="D2099" s="106"/>
      <c r="E2099" s="106"/>
      <c r="F2099" s="106"/>
      <c r="G2099" s="171"/>
    </row>
    <row r="2100" spans="1:7" s="196" customFormat="1" x14ac:dyDescent="0.25">
      <c r="A2100" s="120" t="s">
        <v>1429</v>
      </c>
      <c r="B2100" s="118" t="s">
        <v>3523</v>
      </c>
      <c r="C2100" s="113" t="s">
        <v>144</v>
      </c>
      <c r="D2100" s="113" t="s">
        <v>144</v>
      </c>
      <c r="E2100" s="113">
        <f>SUBTOTAL(9,E2101)</f>
        <v>0</v>
      </c>
      <c r="F2100" s="113">
        <f>SUBTOTAL(9,F2101)</f>
        <v>0</v>
      </c>
      <c r="G2100" s="232">
        <f>SUBTOTAL(9,G2101)</f>
        <v>0</v>
      </c>
    </row>
    <row r="2101" spans="1:7" s="156" customFormat="1" hidden="1" x14ac:dyDescent="0.25">
      <c r="A2101" s="103" t="s">
        <v>153</v>
      </c>
      <c r="B2101" s="114"/>
      <c r="C2101" s="106"/>
      <c r="D2101" s="106"/>
      <c r="E2101" s="106"/>
      <c r="F2101" s="106"/>
      <c r="G2101" s="171"/>
    </row>
    <row r="2102" spans="1:7" s="196" customFormat="1" x14ac:dyDescent="0.25">
      <c r="A2102" s="120" t="s">
        <v>1430</v>
      </c>
      <c r="B2102" s="118" t="s">
        <v>3524</v>
      </c>
      <c r="C2102" s="113" t="s">
        <v>144</v>
      </c>
      <c r="D2102" s="113" t="s">
        <v>144</v>
      </c>
      <c r="E2102" s="113">
        <f>SUBTOTAL(9,E2103)</f>
        <v>0</v>
      </c>
      <c r="F2102" s="113">
        <f>SUBTOTAL(9,F2103)</f>
        <v>0</v>
      </c>
      <c r="G2102" s="232">
        <f>SUBTOTAL(9,G2103)</f>
        <v>0</v>
      </c>
    </row>
    <row r="2103" spans="1:7" s="156" customFormat="1" hidden="1" x14ac:dyDescent="0.25">
      <c r="A2103" s="103" t="s">
        <v>153</v>
      </c>
      <c r="B2103" s="114"/>
      <c r="C2103" s="106"/>
      <c r="D2103" s="106"/>
      <c r="E2103" s="106"/>
      <c r="F2103" s="106"/>
      <c r="G2103" s="171"/>
    </row>
    <row r="2104" spans="1:7" s="196" customFormat="1" x14ac:dyDescent="0.25">
      <c r="A2104" s="120" t="s">
        <v>1431</v>
      </c>
      <c r="B2104" s="118" t="s">
        <v>3532</v>
      </c>
      <c r="C2104" s="113" t="s">
        <v>144</v>
      </c>
      <c r="D2104" s="113" t="s">
        <v>144</v>
      </c>
      <c r="E2104" s="113">
        <f>SUBTOTAL(9,E2105)</f>
        <v>0</v>
      </c>
      <c r="F2104" s="113">
        <f>SUBTOTAL(9,F2105)</f>
        <v>0</v>
      </c>
      <c r="G2104" s="232">
        <f>SUBTOTAL(9,G2105)</f>
        <v>0</v>
      </c>
    </row>
    <row r="2105" spans="1:7" s="156" customFormat="1" hidden="1" x14ac:dyDescent="0.25">
      <c r="A2105" s="103" t="s">
        <v>153</v>
      </c>
      <c r="B2105" s="114"/>
      <c r="C2105" s="106"/>
      <c r="D2105" s="106"/>
      <c r="E2105" s="106"/>
      <c r="F2105" s="106"/>
      <c r="G2105" s="171"/>
    </row>
    <row r="2106" spans="1:7" s="196" customFormat="1" ht="33" x14ac:dyDescent="0.25">
      <c r="A2106" s="120" t="s">
        <v>1432</v>
      </c>
      <c r="B2106" s="118" t="s">
        <v>3526</v>
      </c>
      <c r="C2106" s="113" t="s">
        <v>144</v>
      </c>
      <c r="D2106" s="113" t="s">
        <v>144</v>
      </c>
      <c r="E2106" s="113">
        <f>SUBTOTAL(9,E2107)</f>
        <v>0</v>
      </c>
      <c r="F2106" s="113">
        <f>SUBTOTAL(9,F2107)</f>
        <v>0</v>
      </c>
      <c r="G2106" s="232">
        <f>SUBTOTAL(9,G2107)</f>
        <v>0</v>
      </c>
    </row>
    <row r="2107" spans="1:7" s="156" customFormat="1" hidden="1" x14ac:dyDescent="0.25">
      <c r="A2107" s="103" t="s">
        <v>153</v>
      </c>
      <c r="B2107" s="114"/>
      <c r="C2107" s="106"/>
      <c r="D2107" s="106"/>
      <c r="E2107" s="106"/>
      <c r="F2107" s="106"/>
      <c r="G2107" s="171"/>
    </row>
    <row r="2108" spans="1:7" s="196" customFormat="1" x14ac:dyDescent="0.25">
      <c r="A2108" s="120" t="s">
        <v>1433</v>
      </c>
      <c r="B2108" s="118" t="s">
        <v>3527</v>
      </c>
      <c r="C2108" s="113" t="s">
        <v>144</v>
      </c>
      <c r="D2108" s="113" t="s">
        <v>144</v>
      </c>
      <c r="E2108" s="113">
        <f>SUBTOTAL(9,E2109)</f>
        <v>0</v>
      </c>
      <c r="F2108" s="113">
        <f>SUBTOTAL(9,F2109)</f>
        <v>0</v>
      </c>
      <c r="G2108" s="232">
        <f>SUBTOTAL(9,G2109)</f>
        <v>0</v>
      </c>
    </row>
    <row r="2109" spans="1:7" s="156" customFormat="1" hidden="1" x14ac:dyDescent="0.25">
      <c r="A2109" s="103" t="s">
        <v>153</v>
      </c>
      <c r="B2109" s="114"/>
      <c r="C2109" s="106"/>
      <c r="D2109" s="106"/>
      <c r="E2109" s="106"/>
      <c r="F2109" s="106"/>
      <c r="G2109" s="171"/>
    </row>
    <row r="2110" spans="1:7" s="196" customFormat="1" x14ac:dyDescent="0.25">
      <c r="A2110" s="120" t="s">
        <v>1434</v>
      </c>
      <c r="B2110" s="118" t="s">
        <v>1292</v>
      </c>
      <c r="C2110" s="113" t="s">
        <v>144</v>
      </c>
      <c r="D2110" s="113" t="s">
        <v>144</v>
      </c>
      <c r="E2110" s="113">
        <f>E2111+E2113+E2115+E2117+E2119+E2121</f>
        <v>0</v>
      </c>
      <c r="F2110" s="113">
        <f>F2111+F2113+F2115+F2117+F2119+F2121</f>
        <v>0</v>
      </c>
      <c r="G2110" s="232">
        <f>G2111+G2113+G2115+G2117+G2119+G2121</f>
        <v>0</v>
      </c>
    </row>
    <row r="2111" spans="1:7" s="196" customFormat="1" ht="33" x14ac:dyDescent="0.25">
      <c r="A2111" s="120" t="s">
        <v>1435</v>
      </c>
      <c r="B2111" s="118" t="s">
        <v>3530</v>
      </c>
      <c r="C2111" s="113" t="s">
        <v>144</v>
      </c>
      <c r="D2111" s="113" t="s">
        <v>144</v>
      </c>
      <c r="E2111" s="113">
        <f>SUBTOTAL(9,E2112)</f>
        <v>0</v>
      </c>
      <c r="F2111" s="113">
        <f>SUBTOTAL(9,F2112)</f>
        <v>0</v>
      </c>
      <c r="G2111" s="113">
        <f>SUBTOTAL(9,G2112)</f>
        <v>0</v>
      </c>
    </row>
    <row r="2112" spans="1:7" s="156" customFormat="1" hidden="1" x14ac:dyDescent="0.25">
      <c r="A2112" s="103" t="s">
        <v>153</v>
      </c>
      <c r="B2112" s="114"/>
      <c r="C2112" s="106"/>
      <c r="D2112" s="106"/>
      <c r="E2112" s="106"/>
      <c r="F2112" s="106"/>
      <c r="G2112" s="171"/>
    </row>
    <row r="2113" spans="1:7" s="196" customFormat="1" x14ac:dyDescent="0.25">
      <c r="A2113" s="120" t="s">
        <v>1436</v>
      </c>
      <c r="B2113" s="118" t="s">
        <v>3523</v>
      </c>
      <c r="C2113" s="113" t="s">
        <v>144</v>
      </c>
      <c r="D2113" s="113" t="s">
        <v>144</v>
      </c>
      <c r="E2113" s="113">
        <f>SUBTOTAL(9,E2114)</f>
        <v>0</v>
      </c>
      <c r="F2113" s="113">
        <f>SUBTOTAL(9,F2114)</f>
        <v>0</v>
      </c>
      <c r="G2113" s="232">
        <f>SUBTOTAL(9,G2114)</f>
        <v>0</v>
      </c>
    </row>
    <row r="2114" spans="1:7" s="156" customFormat="1" hidden="1" x14ac:dyDescent="0.25">
      <c r="A2114" s="103" t="s">
        <v>153</v>
      </c>
      <c r="B2114" s="114"/>
      <c r="C2114" s="106"/>
      <c r="D2114" s="106"/>
      <c r="E2114" s="106"/>
      <c r="F2114" s="106"/>
      <c r="G2114" s="171"/>
    </row>
    <row r="2115" spans="1:7" s="196" customFormat="1" x14ac:dyDescent="0.25">
      <c r="A2115" s="120" t="s">
        <v>1437</v>
      </c>
      <c r="B2115" s="118" t="s">
        <v>3524</v>
      </c>
      <c r="C2115" s="113" t="s">
        <v>144</v>
      </c>
      <c r="D2115" s="113" t="s">
        <v>144</v>
      </c>
      <c r="E2115" s="113">
        <f>SUBTOTAL(9,E2116)</f>
        <v>0</v>
      </c>
      <c r="F2115" s="113">
        <f>SUBTOTAL(9,F2116)</f>
        <v>0</v>
      </c>
      <c r="G2115" s="232">
        <f>SUBTOTAL(9,G2116)</f>
        <v>0</v>
      </c>
    </row>
    <row r="2116" spans="1:7" s="156" customFormat="1" hidden="1" x14ac:dyDescent="0.25">
      <c r="A2116" s="103" t="s">
        <v>153</v>
      </c>
      <c r="B2116" s="114"/>
      <c r="C2116" s="106"/>
      <c r="D2116" s="106"/>
      <c r="E2116" s="106"/>
      <c r="F2116" s="106"/>
      <c r="G2116" s="171"/>
    </row>
    <row r="2117" spans="1:7" s="196" customFormat="1" x14ac:dyDescent="0.25">
      <c r="A2117" s="120" t="s">
        <v>1438</v>
      </c>
      <c r="B2117" s="118" t="s">
        <v>3532</v>
      </c>
      <c r="C2117" s="113" t="s">
        <v>144</v>
      </c>
      <c r="D2117" s="113" t="s">
        <v>144</v>
      </c>
      <c r="E2117" s="113">
        <f>SUBTOTAL(9,E2118)</f>
        <v>0</v>
      </c>
      <c r="F2117" s="113">
        <f>SUBTOTAL(9,F2118)</f>
        <v>0</v>
      </c>
      <c r="G2117" s="232">
        <f>SUBTOTAL(9,G2118)</f>
        <v>0</v>
      </c>
    </row>
    <row r="2118" spans="1:7" s="156" customFormat="1" hidden="1" x14ac:dyDescent="0.25">
      <c r="A2118" s="103" t="s">
        <v>153</v>
      </c>
      <c r="B2118" s="114"/>
      <c r="C2118" s="106"/>
      <c r="D2118" s="106"/>
      <c r="E2118" s="106"/>
      <c r="F2118" s="106"/>
      <c r="G2118" s="171"/>
    </row>
    <row r="2119" spans="1:7" s="196" customFormat="1" ht="33" x14ac:dyDescent="0.25">
      <c r="A2119" s="120" t="s">
        <v>1439</v>
      </c>
      <c r="B2119" s="118" t="s">
        <v>3526</v>
      </c>
      <c r="C2119" s="113" t="s">
        <v>144</v>
      </c>
      <c r="D2119" s="113" t="s">
        <v>144</v>
      </c>
      <c r="E2119" s="113">
        <f>SUBTOTAL(9,E2120)</f>
        <v>0</v>
      </c>
      <c r="F2119" s="113">
        <f>SUBTOTAL(9,F2120)</f>
        <v>0</v>
      </c>
      <c r="G2119" s="232">
        <f>SUBTOTAL(9,G2120)</f>
        <v>0</v>
      </c>
    </row>
    <row r="2120" spans="1:7" s="156" customFormat="1" hidden="1" x14ac:dyDescent="0.25">
      <c r="A2120" s="103" t="s">
        <v>153</v>
      </c>
      <c r="B2120" s="114"/>
      <c r="C2120" s="106"/>
      <c r="D2120" s="106"/>
      <c r="E2120" s="106"/>
      <c r="F2120" s="106"/>
      <c r="G2120" s="171"/>
    </row>
    <row r="2121" spans="1:7" s="196" customFormat="1" x14ac:dyDescent="0.25">
      <c r="A2121" s="120" t="s">
        <v>1440</v>
      </c>
      <c r="B2121" s="118" t="s">
        <v>3527</v>
      </c>
      <c r="C2121" s="113" t="s">
        <v>144</v>
      </c>
      <c r="D2121" s="113" t="s">
        <v>144</v>
      </c>
      <c r="E2121" s="113">
        <f>SUBTOTAL(9,E2122)</f>
        <v>0</v>
      </c>
      <c r="F2121" s="113">
        <f>SUBTOTAL(9,F2122)</f>
        <v>0</v>
      </c>
      <c r="G2121" s="232">
        <f>SUBTOTAL(9,G2122)</f>
        <v>0</v>
      </c>
    </row>
    <row r="2122" spans="1:7" s="156" customFormat="1" hidden="1" x14ac:dyDescent="0.25">
      <c r="A2122" s="103" t="s">
        <v>153</v>
      </c>
      <c r="B2122" s="114"/>
      <c r="C2122" s="106"/>
      <c r="D2122" s="106"/>
      <c r="E2122" s="106"/>
      <c r="F2122" s="106"/>
      <c r="G2122" s="171"/>
    </row>
    <row r="2123" spans="1:7" s="196" customFormat="1" x14ac:dyDescent="0.25">
      <c r="A2123" s="216" t="s">
        <v>1441</v>
      </c>
      <c r="B2123" s="118" t="s">
        <v>1313</v>
      </c>
      <c r="C2123" s="113" t="s">
        <v>144</v>
      </c>
      <c r="D2123" s="113" t="s">
        <v>144</v>
      </c>
      <c r="E2123" s="113">
        <f>E2124+E2137</f>
        <v>0</v>
      </c>
      <c r="F2123" s="113">
        <f>F2124+F2137</f>
        <v>0</v>
      </c>
      <c r="G2123" s="232">
        <f>G2124+G2137</f>
        <v>0</v>
      </c>
    </row>
    <row r="2124" spans="1:7" s="196" customFormat="1" x14ac:dyDescent="0.25">
      <c r="A2124" s="120" t="s">
        <v>1442</v>
      </c>
      <c r="B2124" s="118" t="s">
        <v>1263</v>
      </c>
      <c r="C2124" s="113" t="s">
        <v>144</v>
      </c>
      <c r="D2124" s="113" t="s">
        <v>144</v>
      </c>
      <c r="E2124" s="113">
        <f>E2125+E2127+E2129+E2131+E2133+E2135</f>
        <v>0</v>
      </c>
      <c r="F2124" s="113">
        <f>F2125+F2127+F2129+F2131+F2133+F2135</f>
        <v>0</v>
      </c>
      <c r="G2124" s="113">
        <f>G2125+G2127+G2129+G2131+G2133+G2135</f>
        <v>0</v>
      </c>
    </row>
    <row r="2125" spans="1:7" s="196" customFormat="1" ht="33" x14ac:dyDescent="0.25">
      <c r="A2125" s="120" t="s">
        <v>1443</v>
      </c>
      <c r="B2125" s="118" t="s">
        <v>3530</v>
      </c>
      <c r="C2125" s="113" t="s">
        <v>144</v>
      </c>
      <c r="D2125" s="113" t="s">
        <v>144</v>
      </c>
      <c r="E2125" s="113">
        <f>SUBTOTAL(9,E2126)</f>
        <v>0</v>
      </c>
      <c r="F2125" s="113">
        <f>SUBTOTAL(9,F2126)</f>
        <v>0</v>
      </c>
      <c r="G2125" s="113">
        <f>SUBTOTAL(9,G2126)</f>
        <v>0</v>
      </c>
    </row>
    <row r="2126" spans="1:7" s="156" customFormat="1" hidden="1" x14ac:dyDescent="0.25">
      <c r="A2126" s="103" t="s">
        <v>153</v>
      </c>
      <c r="B2126" s="114"/>
      <c r="C2126" s="106"/>
      <c r="D2126" s="106"/>
      <c r="E2126" s="106"/>
      <c r="F2126" s="106"/>
      <c r="G2126" s="171"/>
    </row>
    <row r="2127" spans="1:7" s="196" customFormat="1" x14ac:dyDescent="0.25">
      <c r="A2127" s="120" t="s">
        <v>1444</v>
      </c>
      <c r="B2127" s="118" t="s">
        <v>3523</v>
      </c>
      <c r="C2127" s="113" t="s">
        <v>144</v>
      </c>
      <c r="D2127" s="113" t="s">
        <v>144</v>
      </c>
      <c r="E2127" s="113">
        <f>SUBTOTAL(9,E2128)</f>
        <v>0</v>
      </c>
      <c r="F2127" s="113">
        <f>SUBTOTAL(9,F2128)</f>
        <v>0</v>
      </c>
      <c r="G2127" s="232">
        <f>SUBTOTAL(9,G2128)</f>
        <v>0</v>
      </c>
    </row>
    <row r="2128" spans="1:7" s="156" customFormat="1" hidden="1" x14ac:dyDescent="0.25">
      <c r="A2128" s="103" t="s">
        <v>153</v>
      </c>
      <c r="B2128" s="114"/>
      <c r="C2128" s="106"/>
      <c r="D2128" s="106"/>
      <c r="E2128" s="106"/>
      <c r="F2128" s="106"/>
      <c r="G2128" s="171"/>
    </row>
    <row r="2129" spans="1:7" s="196" customFormat="1" x14ac:dyDescent="0.25">
      <c r="A2129" s="120" t="s">
        <v>1445</v>
      </c>
      <c r="B2129" s="118" t="s">
        <v>3524</v>
      </c>
      <c r="C2129" s="113" t="s">
        <v>144</v>
      </c>
      <c r="D2129" s="113" t="s">
        <v>144</v>
      </c>
      <c r="E2129" s="113">
        <f>SUBTOTAL(9,E2130)</f>
        <v>0</v>
      </c>
      <c r="F2129" s="113">
        <f>SUBTOTAL(9,F2130)</f>
        <v>0</v>
      </c>
      <c r="G2129" s="232">
        <f>SUBTOTAL(9,G2130)</f>
        <v>0</v>
      </c>
    </row>
    <row r="2130" spans="1:7" s="156" customFormat="1" hidden="1" x14ac:dyDescent="0.25">
      <c r="A2130" s="103" t="s">
        <v>153</v>
      </c>
      <c r="B2130" s="114"/>
      <c r="C2130" s="106"/>
      <c r="D2130" s="106"/>
      <c r="E2130" s="106"/>
      <c r="F2130" s="106"/>
      <c r="G2130" s="171"/>
    </row>
    <row r="2131" spans="1:7" s="196" customFormat="1" x14ac:dyDescent="0.25">
      <c r="A2131" s="120" t="s">
        <v>1446</v>
      </c>
      <c r="B2131" s="118" t="s">
        <v>3532</v>
      </c>
      <c r="C2131" s="113" t="s">
        <v>144</v>
      </c>
      <c r="D2131" s="113" t="s">
        <v>144</v>
      </c>
      <c r="E2131" s="113">
        <f>SUBTOTAL(9,E2132)</f>
        <v>0</v>
      </c>
      <c r="F2131" s="113">
        <f>SUBTOTAL(9,F2132)</f>
        <v>0</v>
      </c>
      <c r="G2131" s="232">
        <f>SUBTOTAL(9,G2132)</f>
        <v>0</v>
      </c>
    </row>
    <row r="2132" spans="1:7" s="156" customFormat="1" hidden="1" x14ac:dyDescent="0.25">
      <c r="A2132" s="103" t="s">
        <v>153</v>
      </c>
      <c r="B2132" s="114"/>
      <c r="C2132" s="106"/>
      <c r="D2132" s="106"/>
      <c r="E2132" s="106"/>
      <c r="F2132" s="106"/>
      <c r="G2132" s="171"/>
    </row>
    <row r="2133" spans="1:7" s="196" customFormat="1" ht="33" x14ac:dyDescent="0.25">
      <c r="A2133" s="120" t="s">
        <v>1447</v>
      </c>
      <c r="B2133" s="118" t="s">
        <v>3526</v>
      </c>
      <c r="C2133" s="113" t="s">
        <v>144</v>
      </c>
      <c r="D2133" s="113" t="s">
        <v>144</v>
      </c>
      <c r="E2133" s="113">
        <f>SUBTOTAL(9,E2134)</f>
        <v>0</v>
      </c>
      <c r="F2133" s="113">
        <f>SUBTOTAL(9,F2134)</f>
        <v>0</v>
      </c>
      <c r="G2133" s="232">
        <f>SUBTOTAL(9,G2134)</f>
        <v>0</v>
      </c>
    </row>
    <row r="2134" spans="1:7" s="156" customFormat="1" hidden="1" x14ac:dyDescent="0.25">
      <c r="A2134" s="103" t="s">
        <v>153</v>
      </c>
      <c r="B2134" s="114"/>
      <c r="C2134" s="106"/>
      <c r="D2134" s="106"/>
      <c r="E2134" s="106"/>
      <c r="F2134" s="106"/>
      <c r="G2134" s="171"/>
    </row>
    <row r="2135" spans="1:7" s="196" customFormat="1" x14ac:dyDescent="0.25">
      <c r="A2135" s="120" t="s">
        <v>1448</v>
      </c>
      <c r="B2135" s="118" t="s">
        <v>3527</v>
      </c>
      <c r="C2135" s="113" t="s">
        <v>144</v>
      </c>
      <c r="D2135" s="113" t="s">
        <v>144</v>
      </c>
      <c r="E2135" s="113">
        <f>SUBTOTAL(9,E2136)</f>
        <v>0</v>
      </c>
      <c r="F2135" s="113">
        <f>SUBTOTAL(9,F2136)</f>
        <v>0</v>
      </c>
      <c r="G2135" s="232">
        <f>SUBTOTAL(9,G2136)</f>
        <v>0</v>
      </c>
    </row>
    <row r="2136" spans="1:7" s="156" customFormat="1" hidden="1" x14ac:dyDescent="0.25">
      <c r="A2136" s="103" t="s">
        <v>153</v>
      </c>
      <c r="B2136" s="114"/>
      <c r="C2136" s="106"/>
      <c r="D2136" s="106"/>
      <c r="E2136" s="106"/>
      <c r="F2136" s="106"/>
      <c r="G2136" s="171"/>
    </row>
    <row r="2137" spans="1:7" s="196" customFormat="1" x14ac:dyDescent="0.25">
      <c r="A2137" s="120" t="s">
        <v>1449</v>
      </c>
      <c r="B2137" s="118" t="s">
        <v>1292</v>
      </c>
      <c r="C2137" s="113" t="s">
        <v>144</v>
      </c>
      <c r="D2137" s="113" t="s">
        <v>144</v>
      </c>
      <c r="E2137" s="113">
        <f>E2138+E2140+E2142+E2144+E2146+E2148</f>
        <v>0</v>
      </c>
      <c r="F2137" s="113">
        <f>F2138+F2140+F2142+F2144+F2146+F2148</f>
        <v>0</v>
      </c>
      <c r="G2137" s="232">
        <f>G2138+G2140+G2142+G2144+G2146+G2148</f>
        <v>0</v>
      </c>
    </row>
    <row r="2138" spans="1:7" s="196" customFormat="1" ht="33" x14ac:dyDescent="0.25">
      <c r="A2138" s="120" t="s">
        <v>1450</v>
      </c>
      <c r="B2138" s="118" t="s">
        <v>3530</v>
      </c>
      <c r="C2138" s="113" t="s">
        <v>144</v>
      </c>
      <c r="D2138" s="113" t="s">
        <v>144</v>
      </c>
      <c r="E2138" s="113">
        <f>SUBTOTAL(9,E2139)</f>
        <v>0</v>
      </c>
      <c r="F2138" s="113">
        <f>SUBTOTAL(9,F2139)</f>
        <v>0</v>
      </c>
      <c r="G2138" s="113">
        <f>SUBTOTAL(9,G2139)</f>
        <v>0</v>
      </c>
    </row>
    <row r="2139" spans="1:7" s="156" customFormat="1" hidden="1" x14ac:dyDescent="0.25">
      <c r="A2139" s="103" t="s">
        <v>153</v>
      </c>
      <c r="B2139" s="114"/>
      <c r="C2139" s="106"/>
      <c r="D2139" s="106"/>
      <c r="E2139" s="106"/>
      <c r="F2139" s="106"/>
      <c r="G2139" s="171"/>
    </row>
    <row r="2140" spans="1:7" s="196" customFormat="1" x14ac:dyDescent="0.25">
      <c r="A2140" s="120" t="s">
        <v>1451</v>
      </c>
      <c r="B2140" s="118" t="s">
        <v>3523</v>
      </c>
      <c r="C2140" s="113" t="s">
        <v>144</v>
      </c>
      <c r="D2140" s="113" t="s">
        <v>144</v>
      </c>
      <c r="E2140" s="113">
        <f>SUBTOTAL(9,E2141)</f>
        <v>0</v>
      </c>
      <c r="F2140" s="113">
        <f>SUBTOTAL(9,F2141)</f>
        <v>0</v>
      </c>
      <c r="G2140" s="232">
        <f>SUBTOTAL(9,G2141)</f>
        <v>0</v>
      </c>
    </row>
    <row r="2141" spans="1:7" s="156" customFormat="1" hidden="1" x14ac:dyDescent="0.25">
      <c r="A2141" s="103" t="s">
        <v>153</v>
      </c>
      <c r="B2141" s="114"/>
      <c r="C2141" s="106"/>
      <c r="D2141" s="106"/>
      <c r="E2141" s="106"/>
      <c r="F2141" s="106"/>
      <c r="G2141" s="171"/>
    </row>
    <row r="2142" spans="1:7" s="196" customFormat="1" x14ac:dyDescent="0.25">
      <c r="A2142" s="120" t="s">
        <v>1452</v>
      </c>
      <c r="B2142" s="118" t="s">
        <v>3524</v>
      </c>
      <c r="C2142" s="113" t="s">
        <v>144</v>
      </c>
      <c r="D2142" s="113" t="s">
        <v>144</v>
      </c>
      <c r="E2142" s="113">
        <f>SUBTOTAL(9,E2143)</f>
        <v>0</v>
      </c>
      <c r="F2142" s="113">
        <f>SUBTOTAL(9,F2143)</f>
        <v>0</v>
      </c>
      <c r="G2142" s="232">
        <f>SUBTOTAL(9,G2143)</f>
        <v>0</v>
      </c>
    </row>
    <row r="2143" spans="1:7" s="156" customFormat="1" hidden="1" x14ac:dyDescent="0.25">
      <c r="A2143" s="103" t="s">
        <v>153</v>
      </c>
      <c r="B2143" s="114"/>
      <c r="C2143" s="106"/>
      <c r="D2143" s="106"/>
      <c r="E2143" s="106"/>
      <c r="F2143" s="106"/>
      <c r="G2143" s="171"/>
    </row>
    <row r="2144" spans="1:7" s="196" customFormat="1" x14ac:dyDescent="0.25">
      <c r="A2144" s="120" t="s">
        <v>1453</v>
      </c>
      <c r="B2144" s="118" t="s">
        <v>3532</v>
      </c>
      <c r="C2144" s="113" t="s">
        <v>144</v>
      </c>
      <c r="D2144" s="113" t="s">
        <v>144</v>
      </c>
      <c r="E2144" s="113">
        <f>SUBTOTAL(9,E2145)</f>
        <v>0</v>
      </c>
      <c r="F2144" s="113">
        <f>SUBTOTAL(9,F2145)</f>
        <v>0</v>
      </c>
      <c r="G2144" s="232">
        <f>SUBTOTAL(9,G2145)</f>
        <v>0</v>
      </c>
    </row>
    <row r="2145" spans="1:120" s="156" customFormat="1" hidden="1" x14ac:dyDescent="0.25">
      <c r="A2145" s="103" t="s">
        <v>153</v>
      </c>
      <c r="B2145" s="114"/>
      <c r="C2145" s="106"/>
      <c r="D2145" s="106"/>
      <c r="E2145" s="106"/>
      <c r="F2145" s="106"/>
      <c r="G2145" s="171"/>
    </row>
    <row r="2146" spans="1:120" s="196" customFormat="1" ht="33" x14ac:dyDescent="0.25">
      <c r="A2146" s="120" t="s">
        <v>1454</v>
      </c>
      <c r="B2146" s="118" t="s">
        <v>3526</v>
      </c>
      <c r="C2146" s="113" t="s">
        <v>144</v>
      </c>
      <c r="D2146" s="113" t="s">
        <v>144</v>
      </c>
      <c r="E2146" s="113">
        <f>SUBTOTAL(9,E2147)</f>
        <v>0</v>
      </c>
      <c r="F2146" s="113">
        <f>SUBTOTAL(9,F2147)</f>
        <v>0</v>
      </c>
      <c r="G2146" s="232">
        <f>SUBTOTAL(9,G2147)</f>
        <v>0</v>
      </c>
    </row>
    <row r="2147" spans="1:120" s="156" customFormat="1" hidden="1" x14ac:dyDescent="0.25">
      <c r="A2147" s="103" t="s">
        <v>153</v>
      </c>
      <c r="B2147" s="114"/>
      <c r="C2147" s="106"/>
      <c r="D2147" s="106"/>
      <c r="E2147" s="106"/>
      <c r="F2147" s="106"/>
      <c r="G2147" s="171"/>
    </row>
    <row r="2148" spans="1:120" s="196" customFormat="1" x14ac:dyDescent="0.25">
      <c r="A2148" s="120" t="s">
        <v>1455</v>
      </c>
      <c r="B2148" s="118" t="s">
        <v>3527</v>
      </c>
      <c r="C2148" s="113" t="s">
        <v>144</v>
      </c>
      <c r="D2148" s="113" t="s">
        <v>144</v>
      </c>
      <c r="E2148" s="113">
        <f>SUBTOTAL(9,E2149)</f>
        <v>0</v>
      </c>
      <c r="F2148" s="113">
        <f>SUBTOTAL(9,F2149)</f>
        <v>0</v>
      </c>
      <c r="G2148" s="232">
        <f>SUBTOTAL(9,G2149)</f>
        <v>0</v>
      </c>
    </row>
    <row r="2149" spans="1:120" s="156" customFormat="1" hidden="1" x14ac:dyDescent="0.25">
      <c r="A2149" s="103" t="s">
        <v>153</v>
      </c>
      <c r="B2149" s="114"/>
      <c r="C2149" s="106"/>
      <c r="D2149" s="106"/>
      <c r="E2149" s="106"/>
      <c r="F2149" s="106"/>
      <c r="G2149" s="171"/>
    </row>
    <row r="2150" spans="1:120" s="156" customFormat="1" ht="15" hidden="1" x14ac:dyDescent="0.25">
      <c r="B2150" s="172"/>
      <c r="G2150" s="168"/>
    </row>
    <row r="2151" spans="1:120" s="156" customFormat="1" ht="34.5" hidden="1" customHeight="1" x14ac:dyDescent="0.25">
      <c r="B2151" s="172"/>
      <c r="G2151" s="168"/>
    </row>
    <row r="2152" spans="1:120" s="108" customFormat="1" ht="18.75" hidden="1" x14ac:dyDescent="0.3">
      <c r="A2152" s="332" t="s">
        <v>3515</v>
      </c>
      <c r="B2152" s="333"/>
      <c r="C2152" s="150"/>
      <c r="E2152" s="152" t="s">
        <v>3516</v>
      </c>
      <c r="G2152" s="168"/>
      <c r="H2152" s="156"/>
      <c r="I2152" s="116"/>
      <c r="J2152" s="116"/>
      <c r="K2152" s="116"/>
      <c r="L2152" s="116"/>
      <c r="M2152" s="116"/>
      <c r="N2152" s="116"/>
      <c r="O2152" s="116"/>
      <c r="P2152" s="116"/>
      <c r="Q2152" s="116"/>
      <c r="R2152" s="116"/>
      <c r="S2152" s="116"/>
      <c r="T2152" s="116"/>
      <c r="U2152" s="116"/>
      <c r="V2152" s="116"/>
      <c r="W2152" s="116"/>
      <c r="X2152" s="116"/>
      <c r="Y2152" s="116"/>
      <c r="Z2152" s="116"/>
      <c r="AA2152" s="116"/>
      <c r="AB2152" s="116"/>
      <c r="AC2152" s="116"/>
      <c r="AD2152" s="116"/>
      <c r="AE2152" s="116"/>
      <c r="AF2152" s="116"/>
      <c r="AG2152" s="116"/>
      <c r="AH2152" s="116"/>
      <c r="AI2152" s="116"/>
      <c r="AJ2152" s="116"/>
      <c r="AK2152" s="116"/>
      <c r="AL2152" s="116"/>
      <c r="AM2152" s="116"/>
      <c r="AN2152" s="116"/>
      <c r="AO2152" s="116"/>
      <c r="AP2152" s="116"/>
      <c r="AQ2152" s="116"/>
      <c r="AR2152" s="116"/>
      <c r="AS2152" s="116"/>
      <c r="AT2152" s="116"/>
      <c r="AU2152" s="116"/>
      <c r="AV2152" s="116"/>
      <c r="AW2152" s="116"/>
      <c r="AX2152" s="116"/>
      <c r="AY2152" s="116"/>
      <c r="AZ2152" s="116"/>
      <c r="BA2152" s="116"/>
      <c r="BB2152" s="116"/>
      <c r="BC2152" s="116"/>
      <c r="BD2152" s="116"/>
      <c r="BE2152" s="116"/>
      <c r="BF2152" s="116"/>
      <c r="BG2152" s="116"/>
      <c r="BH2152" s="116"/>
      <c r="BI2152" s="116"/>
      <c r="BJ2152" s="116"/>
      <c r="BK2152" s="116"/>
      <c r="BL2152" s="116"/>
      <c r="BM2152" s="116"/>
      <c r="BN2152" s="116"/>
      <c r="BO2152" s="116"/>
      <c r="BP2152" s="116"/>
      <c r="BQ2152" s="116"/>
      <c r="BR2152" s="116"/>
      <c r="BS2152" s="116"/>
      <c r="BT2152" s="116"/>
      <c r="BU2152" s="116"/>
      <c r="BV2152" s="116"/>
      <c r="BW2152" s="116"/>
      <c r="BX2152" s="116"/>
      <c r="BY2152" s="116"/>
      <c r="BZ2152" s="116"/>
      <c r="CA2152" s="116"/>
      <c r="CB2152" s="116"/>
      <c r="CC2152" s="116"/>
      <c r="CD2152" s="116"/>
      <c r="CE2152" s="116"/>
      <c r="CF2152" s="116"/>
      <c r="CG2152" s="116"/>
      <c r="CH2152" s="116"/>
      <c r="CI2152" s="116"/>
      <c r="CJ2152" s="116"/>
      <c r="CK2152" s="116"/>
      <c r="CL2152" s="116"/>
      <c r="CM2152" s="116"/>
      <c r="CN2152" s="116"/>
      <c r="CO2152" s="116"/>
      <c r="CP2152" s="116"/>
      <c r="CQ2152" s="116"/>
      <c r="CR2152" s="116"/>
      <c r="CS2152" s="116"/>
      <c r="CT2152" s="116"/>
      <c r="CU2152" s="116"/>
      <c r="CV2152" s="116"/>
      <c r="CW2152" s="116"/>
      <c r="CX2152" s="116"/>
      <c r="CY2152" s="116"/>
      <c r="CZ2152" s="116"/>
      <c r="DA2152" s="116"/>
      <c r="DB2152" s="116"/>
      <c r="DC2152" s="116"/>
      <c r="DD2152" s="116"/>
      <c r="DE2152" s="116"/>
      <c r="DF2152" s="116"/>
      <c r="DG2152" s="116"/>
      <c r="DH2152" s="116"/>
      <c r="DI2152" s="116"/>
      <c r="DJ2152" s="116"/>
      <c r="DK2152" s="116"/>
      <c r="DL2152" s="116"/>
      <c r="DM2152" s="116"/>
      <c r="DN2152" s="116"/>
      <c r="DO2152" s="116"/>
      <c r="DP2152" s="116"/>
    </row>
    <row r="2153" spans="1:120" s="108" customFormat="1" ht="15.75" hidden="1" x14ac:dyDescent="0.3">
      <c r="A2153" s="332" t="s">
        <v>3517</v>
      </c>
      <c r="B2153" s="333"/>
      <c r="C2153" s="150"/>
      <c r="G2153" s="168"/>
      <c r="H2153" s="156"/>
      <c r="I2153" s="116"/>
      <c r="J2153" s="116"/>
      <c r="K2153" s="116"/>
      <c r="L2153" s="116"/>
      <c r="M2153" s="116"/>
      <c r="N2153" s="116"/>
      <c r="O2153" s="116"/>
      <c r="P2153" s="116"/>
      <c r="Q2153" s="116"/>
      <c r="R2153" s="116"/>
      <c r="S2153" s="116"/>
      <c r="T2153" s="116"/>
      <c r="U2153" s="116"/>
      <c r="V2153" s="116"/>
      <c r="W2153" s="116"/>
      <c r="X2153" s="116"/>
      <c r="Y2153" s="116"/>
      <c r="Z2153" s="116"/>
      <c r="AA2153" s="116"/>
      <c r="AB2153" s="116"/>
      <c r="AC2153" s="116"/>
      <c r="AD2153" s="116"/>
      <c r="AE2153" s="116"/>
      <c r="AF2153" s="116"/>
      <c r="AG2153" s="116"/>
      <c r="AH2153" s="116"/>
      <c r="AI2153" s="116"/>
      <c r="AJ2153" s="116"/>
      <c r="AK2153" s="116"/>
      <c r="AL2153" s="116"/>
      <c r="AM2153" s="116"/>
      <c r="AN2153" s="116"/>
      <c r="AO2153" s="116"/>
      <c r="AP2153" s="116"/>
      <c r="AQ2153" s="116"/>
      <c r="AR2153" s="116"/>
      <c r="AS2153" s="116"/>
      <c r="AT2153" s="116"/>
      <c r="AU2153" s="116"/>
      <c r="AV2153" s="116"/>
      <c r="AW2153" s="116"/>
      <c r="AX2153" s="116"/>
      <c r="AY2153" s="116"/>
      <c r="AZ2153" s="116"/>
      <c r="BA2153" s="116"/>
      <c r="BB2153" s="116"/>
      <c r="BC2153" s="116"/>
      <c r="BD2153" s="116"/>
      <c r="BE2153" s="116"/>
      <c r="BF2153" s="116"/>
      <c r="BG2153" s="116"/>
      <c r="BH2153" s="116"/>
      <c r="BI2153" s="116"/>
      <c r="BJ2153" s="116"/>
      <c r="BK2153" s="116"/>
      <c r="BL2153" s="116"/>
      <c r="BM2153" s="116"/>
      <c r="BN2153" s="116"/>
      <c r="BO2153" s="116"/>
      <c r="BP2153" s="116"/>
      <c r="BQ2153" s="116"/>
      <c r="BR2153" s="116"/>
      <c r="BS2153" s="116"/>
      <c r="BT2153" s="116"/>
      <c r="BU2153" s="116"/>
      <c r="BV2153" s="116"/>
      <c r="BW2153" s="116"/>
      <c r="BX2153" s="116"/>
      <c r="BY2153" s="116"/>
      <c r="BZ2153" s="116"/>
      <c r="CA2153" s="116"/>
      <c r="CB2153" s="116"/>
      <c r="CC2153" s="116"/>
      <c r="CD2153" s="116"/>
      <c r="CE2153" s="116"/>
      <c r="CF2153" s="116"/>
      <c r="CG2153" s="116"/>
      <c r="CH2153" s="116"/>
      <c r="CI2153" s="116"/>
      <c r="CJ2153" s="116"/>
      <c r="CK2153" s="116"/>
      <c r="CL2153" s="116"/>
      <c r="CM2153" s="116"/>
      <c r="CN2153" s="116"/>
      <c r="CO2153" s="116"/>
      <c r="CP2153" s="116"/>
      <c r="CQ2153" s="116"/>
      <c r="CR2153" s="116"/>
      <c r="CS2153" s="116"/>
      <c r="CT2153" s="116"/>
      <c r="CU2153" s="116"/>
      <c r="CV2153" s="116"/>
      <c r="CW2153" s="116"/>
      <c r="CX2153" s="116"/>
      <c r="CY2153" s="116"/>
      <c r="CZ2153" s="116"/>
      <c r="DA2153" s="116"/>
      <c r="DB2153" s="116"/>
      <c r="DC2153" s="116"/>
      <c r="DD2153" s="116"/>
      <c r="DE2153" s="116"/>
      <c r="DF2153" s="116"/>
      <c r="DG2153" s="116"/>
      <c r="DH2153" s="116"/>
      <c r="DI2153" s="116"/>
      <c r="DJ2153" s="116"/>
      <c r="DK2153" s="116"/>
      <c r="DL2153" s="116"/>
      <c r="DM2153" s="116"/>
      <c r="DN2153" s="116"/>
      <c r="DO2153" s="116"/>
      <c r="DP2153" s="116"/>
    </row>
    <row r="2155" spans="1:120" x14ac:dyDescent="0.25">
      <c r="B2155" s="244"/>
      <c r="C2155" s="245"/>
      <c r="D2155" s="246"/>
      <c r="E2155" s="246"/>
      <c r="F2155" s="244"/>
      <c r="G2155" s="244"/>
      <c r="H2155" s="244"/>
      <c r="I2155" s="244"/>
      <c r="J2155" s="244"/>
      <c r="K2155" s="244"/>
    </row>
  </sheetData>
  <autoFilter ref="A9:DP2153">
    <filterColumn colId="1">
      <customFilters>
        <customFilter operator="notEqual" val=" "/>
      </customFilters>
    </filterColumn>
  </autoFilter>
  <mergeCells count="3">
    <mergeCell ref="A6:G6"/>
    <mergeCell ref="A2152:B2152"/>
    <mergeCell ref="A2153:B2153"/>
  </mergeCells>
  <printOptions horizontalCentered="1"/>
  <pageMargins left="0.70866141732283472" right="0.19685039370078741" top="0.19685039370078741" bottom="0.19685039370078741" header="0.31496062992125984" footer="0.31496062992125984"/>
  <pageSetup paperSize="9" scale="44" fitToHeight="10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AD37"/>
  <sheetViews>
    <sheetView view="pageBreakPreview" topLeftCell="A4" zoomScale="80" zoomScaleNormal="80" zoomScaleSheetLayoutView="80" workbookViewId="0">
      <selection activeCell="B7" sqref="B7:B8"/>
    </sheetView>
  </sheetViews>
  <sheetFormatPr defaultRowHeight="16.5" x14ac:dyDescent="0.25"/>
  <cols>
    <col min="1" max="1" width="9.5703125" style="224" customWidth="1"/>
    <col min="2" max="2" width="51.42578125" style="224" customWidth="1"/>
    <col min="3" max="10" width="14.5703125" style="224" customWidth="1"/>
    <col min="11" max="11" width="24" style="224" customWidth="1"/>
    <col min="12" max="14" width="9.140625" style="224"/>
    <col min="15" max="18" width="18.5703125" style="224" customWidth="1"/>
    <col min="19" max="19" width="11" style="224" customWidth="1"/>
    <col min="20" max="20" width="10.7109375" style="224" customWidth="1"/>
    <col min="21" max="21" width="14.5703125" style="224" customWidth="1"/>
    <col min="22" max="24" width="10.140625" style="224" customWidth="1"/>
    <col min="25" max="25" width="10.140625" style="224" bestFit="1" customWidth="1"/>
    <col min="26" max="27" width="11" style="224" customWidth="1"/>
    <col min="28" max="16384" width="9.140625" style="224"/>
  </cols>
  <sheetData>
    <row r="1" spans="1:30" ht="22.5" customHeight="1" x14ac:dyDescent="0.25">
      <c r="B1" s="223"/>
      <c r="C1" s="223"/>
      <c r="D1" s="223"/>
      <c r="E1" s="223"/>
      <c r="F1" s="223"/>
      <c r="G1" s="223"/>
      <c r="H1" s="223"/>
      <c r="I1" s="223"/>
      <c r="J1" s="337" t="s">
        <v>3544</v>
      </c>
      <c r="K1" s="337"/>
    </row>
    <row r="2" spans="1:30" ht="65.25" customHeight="1" x14ac:dyDescent="0.25">
      <c r="B2" s="223"/>
      <c r="C2" s="223"/>
      <c r="D2" s="223"/>
      <c r="E2" s="223"/>
      <c r="F2" s="223"/>
      <c r="G2" s="223"/>
      <c r="H2" s="223"/>
      <c r="I2" s="223"/>
      <c r="J2" s="338" t="s">
        <v>132</v>
      </c>
      <c r="K2" s="338"/>
    </row>
    <row r="3" spans="1:30" ht="39.75" customHeight="1" x14ac:dyDescent="0.25">
      <c r="B3" s="223"/>
      <c r="C3" s="223"/>
      <c r="D3" s="223"/>
      <c r="E3" s="223"/>
      <c r="F3" s="223"/>
      <c r="G3" s="223"/>
      <c r="H3" s="223"/>
      <c r="I3" s="223"/>
      <c r="J3" s="337" t="s">
        <v>134</v>
      </c>
      <c r="K3" s="337"/>
    </row>
    <row r="4" spans="1:30" ht="22.5" customHeight="1" x14ac:dyDescent="0.25">
      <c r="B4" s="223"/>
      <c r="C4" s="223"/>
      <c r="D4" s="223"/>
      <c r="E4" s="223"/>
      <c r="F4" s="223"/>
      <c r="G4" s="223"/>
      <c r="H4" s="223"/>
      <c r="I4" s="223"/>
      <c r="J4" s="225"/>
      <c r="K4" s="225"/>
    </row>
    <row r="5" spans="1:30" ht="63.75" customHeight="1" x14ac:dyDescent="0.25">
      <c r="A5" s="339" t="s">
        <v>3614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</row>
    <row r="6" spans="1:30" ht="21" customHeight="1" thickBot="1" x14ac:dyDescent="0.3">
      <c r="A6" s="247"/>
      <c r="B6" s="247"/>
      <c r="C6" s="247"/>
      <c r="D6" s="247"/>
      <c r="E6" s="247"/>
      <c r="F6" s="247"/>
      <c r="G6" s="247"/>
      <c r="H6" s="247"/>
      <c r="I6" s="247"/>
      <c r="J6" s="247"/>
      <c r="K6" s="247" t="s">
        <v>3545</v>
      </c>
    </row>
    <row r="7" spans="1:30" ht="87.75" customHeight="1" thickBot="1" x14ac:dyDescent="0.3">
      <c r="A7" s="340" t="s">
        <v>3519</v>
      </c>
      <c r="B7" s="342" t="s">
        <v>3546</v>
      </c>
      <c r="C7" s="344" t="s">
        <v>3547</v>
      </c>
      <c r="D7" s="345"/>
      <c r="E7" s="346"/>
      <c r="F7" s="344" t="s">
        <v>3548</v>
      </c>
      <c r="G7" s="345"/>
      <c r="H7" s="346"/>
      <c r="I7" s="344" t="s">
        <v>3549</v>
      </c>
      <c r="J7" s="345"/>
      <c r="K7" s="346"/>
      <c r="M7" s="248"/>
      <c r="O7" s="249"/>
      <c r="P7" s="249"/>
      <c r="Q7" s="249"/>
    </row>
    <row r="8" spans="1:30" ht="33.75" thickBot="1" x14ac:dyDescent="0.3">
      <c r="A8" s="341"/>
      <c r="B8" s="343"/>
      <c r="C8" s="250" t="s">
        <v>3550</v>
      </c>
      <c r="D8" s="251" t="s">
        <v>3551</v>
      </c>
      <c r="E8" s="252" t="s">
        <v>3552</v>
      </c>
      <c r="F8" s="251" t="s">
        <v>3550</v>
      </c>
      <c r="G8" s="251" t="s">
        <v>3551</v>
      </c>
      <c r="H8" s="252" t="s">
        <v>3552</v>
      </c>
      <c r="I8" s="251" t="s">
        <v>3550</v>
      </c>
      <c r="J8" s="251" t="s">
        <v>3551</v>
      </c>
      <c r="K8" s="252" t="s">
        <v>3552</v>
      </c>
      <c r="O8" s="249"/>
      <c r="P8" s="249"/>
      <c r="Q8" s="249"/>
    </row>
    <row r="9" spans="1:30" x14ac:dyDescent="0.25">
      <c r="A9" s="253">
        <v>1</v>
      </c>
      <c r="B9" s="254">
        <v>2</v>
      </c>
      <c r="C9" s="255">
        <v>4</v>
      </c>
      <c r="D9" s="256">
        <v>5</v>
      </c>
      <c r="E9" s="257">
        <v>5</v>
      </c>
      <c r="F9" s="256">
        <v>7</v>
      </c>
      <c r="G9" s="256">
        <v>8</v>
      </c>
      <c r="H9" s="257">
        <v>8</v>
      </c>
      <c r="I9" s="256">
        <v>10</v>
      </c>
      <c r="J9" s="256">
        <v>11</v>
      </c>
      <c r="K9" s="257">
        <v>11</v>
      </c>
      <c r="O9" s="249"/>
      <c r="P9" s="249"/>
      <c r="Q9" s="249"/>
    </row>
    <row r="10" spans="1:30" ht="33" x14ac:dyDescent="0.25">
      <c r="A10" s="258" t="s">
        <v>142</v>
      </c>
      <c r="B10" s="259" t="s">
        <v>3553</v>
      </c>
      <c r="C10" s="260">
        <v>27623</v>
      </c>
      <c r="D10" s="261">
        <v>120325.34226</v>
      </c>
      <c r="E10" s="262">
        <v>110776</v>
      </c>
      <c r="F10" s="261">
        <v>16573.8</v>
      </c>
      <c r="G10" s="261">
        <v>72195.205356000006</v>
      </c>
      <c r="H10" s="263">
        <v>66465.599999999991</v>
      </c>
      <c r="I10" s="261">
        <v>11049.2</v>
      </c>
      <c r="J10" s="261">
        <v>48130.136904000006</v>
      </c>
      <c r="K10" s="263">
        <v>44310.400000000009</v>
      </c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64"/>
      <c r="Z10" s="264"/>
      <c r="AA10" s="264"/>
      <c r="AB10" s="264"/>
      <c r="AC10" s="264"/>
      <c r="AD10" s="264"/>
    </row>
    <row r="11" spans="1:30" ht="33" x14ac:dyDescent="0.25">
      <c r="A11" s="258" t="s">
        <v>145</v>
      </c>
      <c r="B11" s="259" t="s">
        <v>3554</v>
      </c>
      <c r="C11" s="260">
        <v>14265.8</v>
      </c>
      <c r="D11" s="265">
        <v>7933.3667800000003</v>
      </c>
      <c r="E11" s="266">
        <v>12406.442290000001</v>
      </c>
      <c r="F11" s="261">
        <v>8559.48</v>
      </c>
      <c r="G11" s="261">
        <v>4760.0200679999998</v>
      </c>
      <c r="H11" s="263">
        <v>7443.865374</v>
      </c>
      <c r="I11" s="261">
        <v>5706.32</v>
      </c>
      <c r="J11" s="261">
        <v>3173.3467120000005</v>
      </c>
      <c r="K11" s="263">
        <v>4962.5769160000009</v>
      </c>
      <c r="O11" s="249"/>
      <c r="P11" s="249"/>
      <c r="Q11" s="249"/>
      <c r="R11" s="249"/>
      <c r="S11" s="249"/>
      <c r="T11" s="249"/>
      <c r="U11" s="249"/>
      <c r="V11" s="249"/>
      <c r="W11" s="249"/>
      <c r="X11" s="249"/>
    </row>
    <row r="12" spans="1:30" x14ac:dyDescent="0.25">
      <c r="A12" s="258" t="s">
        <v>261</v>
      </c>
      <c r="B12" s="259" t="s">
        <v>3555</v>
      </c>
      <c r="C12" s="260">
        <v>11</v>
      </c>
      <c r="D12" s="261">
        <v>17</v>
      </c>
      <c r="E12" s="262">
        <v>15</v>
      </c>
      <c r="F12" s="261">
        <v>6.6</v>
      </c>
      <c r="G12" s="261">
        <v>10.199999999999999</v>
      </c>
      <c r="H12" s="263">
        <v>9</v>
      </c>
      <c r="I12" s="261">
        <v>4.4000000000000004</v>
      </c>
      <c r="J12" s="261">
        <v>6.8000000000000007</v>
      </c>
      <c r="K12" s="263">
        <v>6</v>
      </c>
      <c r="O12" s="249"/>
      <c r="P12" s="249"/>
      <c r="Q12" s="249"/>
      <c r="R12" s="249"/>
      <c r="S12" s="249"/>
      <c r="T12" s="249"/>
      <c r="U12" s="249"/>
      <c r="V12" s="249"/>
      <c r="W12" s="249"/>
      <c r="X12" s="249"/>
    </row>
    <row r="13" spans="1:30" x14ac:dyDescent="0.25">
      <c r="A13" s="258" t="s">
        <v>321</v>
      </c>
      <c r="B13" s="259" t="s">
        <v>3556</v>
      </c>
      <c r="C13" s="260">
        <v>5391</v>
      </c>
      <c r="D13" s="261">
        <v>71169</v>
      </c>
      <c r="E13" s="262">
        <v>73223</v>
      </c>
      <c r="F13" s="261">
        <v>3234.6</v>
      </c>
      <c r="G13" s="261">
        <v>42701.4</v>
      </c>
      <c r="H13" s="263">
        <v>43933.799999999996</v>
      </c>
      <c r="I13" s="261">
        <v>2156.4</v>
      </c>
      <c r="J13" s="261">
        <v>28467.599999999999</v>
      </c>
      <c r="K13" s="263">
        <v>29289.200000000004</v>
      </c>
      <c r="O13" s="249"/>
      <c r="P13" s="249"/>
      <c r="Q13" s="249"/>
      <c r="R13" s="249"/>
      <c r="S13" s="249"/>
      <c r="T13" s="249"/>
      <c r="U13" s="249"/>
      <c r="V13" s="249"/>
      <c r="W13" s="249"/>
      <c r="X13" s="249"/>
    </row>
    <row r="14" spans="1:30" x14ac:dyDescent="0.25">
      <c r="A14" s="258" t="s">
        <v>3557</v>
      </c>
      <c r="B14" s="259" t="s">
        <v>3558</v>
      </c>
      <c r="C14" s="260">
        <v>1464</v>
      </c>
      <c r="D14" s="261">
        <v>21158</v>
      </c>
      <c r="E14" s="262">
        <v>21867</v>
      </c>
      <c r="F14" s="261">
        <v>878.4</v>
      </c>
      <c r="G14" s="261">
        <v>12694.8</v>
      </c>
      <c r="H14" s="263">
        <v>13120.199999999999</v>
      </c>
      <c r="I14" s="261">
        <v>585.6</v>
      </c>
      <c r="J14" s="261">
        <v>8463.2000000000007</v>
      </c>
      <c r="K14" s="263">
        <v>8746.8000000000011</v>
      </c>
      <c r="O14" s="249"/>
      <c r="P14" s="249"/>
      <c r="Q14" s="249"/>
      <c r="R14" s="249"/>
      <c r="S14" s="249"/>
      <c r="T14" s="249"/>
      <c r="U14" s="249"/>
      <c r="V14" s="249"/>
      <c r="W14" s="249"/>
      <c r="X14" s="249"/>
    </row>
    <row r="15" spans="1:30" x14ac:dyDescent="0.25">
      <c r="A15" s="258" t="s">
        <v>3559</v>
      </c>
      <c r="B15" s="259" t="s">
        <v>3560</v>
      </c>
      <c r="C15" s="260">
        <v>125</v>
      </c>
      <c r="D15" s="261">
        <v>1621</v>
      </c>
      <c r="E15" s="262">
        <v>1106</v>
      </c>
      <c r="F15" s="261">
        <v>75</v>
      </c>
      <c r="G15" s="261">
        <v>972.59999999999991</v>
      </c>
      <c r="H15" s="263">
        <v>663.6</v>
      </c>
      <c r="I15" s="261">
        <v>50</v>
      </c>
      <c r="J15" s="261">
        <v>648.40000000000009</v>
      </c>
      <c r="K15" s="263">
        <v>442.4</v>
      </c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64"/>
      <c r="Z15" s="264"/>
      <c r="AA15" s="264"/>
      <c r="AB15" s="264"/>
      <c r="AC15" s="264"/>
      <c r="AD15" s="264"/>
    </row>
    <row r="16" spans="1:30" x14ac:dyDescent="0.25">
      <c r="A16" s="267" t="s">
        <v>3561</v>
      </c>
      <c r="B16" s="268" t="s">
        <v>3562</v>
      </c>
      <c r="C16" s="269"/>
      <c r="D16" s="270"/>
      <c r="E16" s="271"/>
      <c r="F16" s="270"/>
      <c r="G16" s="270"/>
      <c r="H16" s="272"/>
      <c r="I16" s="270"/>
      <c r="J16" s="270"/>
      <c r="K16" s="272"/>
      <c r="O16" s="249"/>
      <c r="P16" s="249"/>
      <c r="Q16" s="249"/>
      <c r="R16" s="249"/>
      <c r="S16" s="249"/>
      <c r="T16" s="249"/>
      <c r="U16" s="249"/>
      <c r="V16" s="249"/>
      <c r="W16" s="249"/>
      <c r="X16" s="249"/>
    </row>
    <row r="17" spans="1:30" ht="49.5" x14ac:dyDescent="0.25">
      <c r="A17" s="267" t="s">
        <v>3563</v>
      </c>
      <c r="B17" s="268" t="s">
        <v>3564</v>
      </c>
      <c r="C17" s="269"/>
      <c r="D17" s="270"/>
      <c r="E17" s="271"/>
      <c r="F17" s="270">
        <v>0</v>
      </c>
      <c r="G17" s="270">
        <v>0</v>
      </c>
      <c r="H17" s="272">
        <v>0</v>
      </c>
      <c r="I17" s="270">
        <v>0</v>
      </c>
      <c r="J17" s="270">
        <v>0</v>
      </c>
      <c r="K17" s="272">
        <v>0</v>
      </c>
      <c r="O17" s="249"/>
      <c r="P17" s="249"/>
      <c r="Q17" s="249"/>
      <c r="R17" s="249"/>
      <c r="S17" s="249"/>
      <c r="T17" s="249"/>
      <c r="U17" s="249"/>
      <c r="V17" s="249"/>
      <c r="W17" s="249"/>
      <c r="X17" s="249"/>
    </row>
    <row r="18" spans="1:30" ht="33" x14ac:dyDescent="0.25">
      <c r="A18" s="267" t="s">
        <v>3565</v>
      </c>
      <c r="B18" s="268" t="s">
        <v>3566</v>
      </c>
      <c r="C18" s="269">
        <v>125</v>
      </c>
      <c r="D18" s="270">
        <v>1621</v>
      </c>
      <c r="E18" s="271">
        <v>1106</v>
      </c>
      <c r="F18" s="270">
        <v>75</v>
      </c>
      <c r="G18" s="270">
        <v>972.59999999999991</v>
      </c>
      <c r="H18" s="272">
        <v>663.6</v>
      </c>
      <c r="I18" s="270">
        <v>50</v>
      </c>
      <c r="J18" s="270">
        <v>648.40000000000009</v>
      </c>
      <c r="K18" s="272">
        <v>442.4</v>
      </c>
      <c r="O18" s="249"/>
      <c r="P18" s="249"/>
      <c r="Q18" s="249"/>
      <c r="R18" s="249"/>
      <c r="S18" s="249"/>
      <c r="T18" s="249"/>
      <c r="U18" s="249"/>
      <c r="V18" s="249"/>
      <c r="W18" s="249"/>
      <c r="X18" s="249"/>
    </row>
    <row r="19" spans="1:30" x14ac:dyDescent="0.25">
      <c r="A19" s="267" t="s">
        <v>3567</v>
      </c>
      <c r="B19" s="268" t="s">
        <v>3568</v>
      </c>
      <c r="C19" s="269"/>
      <c r="D19" s="270"/>
      <c r="E19" s="271"/>
      <c r="F19" s="270"/>
      <c r="G19" s="270"/>
      <c r="H19" s="272"/>
      <c r="I19" s="270"/>
      <c r="J19" s="270"/>
      <c r="K19" s="272"/>
      <c r="O19" s="249"/>
      <c r="P19" s="249"/>
      <c r="Q19" s="249"/>
      <c r="R19" s="249"/>
      <c r="S19" s="249"/>
      <c r="T19" s="249"/>
      <c r="U19" s="249"/>
      <c r="V19" s="249"/>
      <c r="W19" s="249"/>
      <c r="X19" s="249"/>
    </row>
    <row r="20" spans="1:30" x14ac:dyDescent="0.25">
      <c r="A20" s="267" t="s">
        <v>3569</v>
      </c>
      <c r="B20" s="268" t="s">
        <v>3570</v>
      </c>
      <c r="C20" s="269"/>
      <c r="D20" s="270"/>
      <c r="E20" s="271"/>
      <c r="F20" s="270"/>
      <c r="G20" s="270"/>
      <c r="H20" s="272"/>
      <c r="I20" s="270"/>
      <c r="J20" s="270"/>
      <c r="K20" s="272"/>
      <c r="O20" s="249"/>
      <c r="P20" s="249"/>
      <c r="Q20" s="249"/>
      <c r="R20" s="249"/>
      <c r="S20" s="249"/>
      <c r="T20" s="249"/>
      <c r="U20" s="249"/>
      <c r="V20" s="249"/>
      <c r="W20" s="249"/>
      <c r="X20" s="249"/>
    </row>
    <row r="21" spans="1:30" ht="66" x14ac:dyDescent="0.25">
      <c r="A21" s="267" t="s">
        <v>3571</v>
      </c>
      <c r="B21" s="268" t="s">
        <v>3572</v>
      </c>
      <c r="C21" s="273"/>
      <c r="D21" s="274"/>
      <c r="E21" s="275"/>
      <c r="F21" s="270">
        <v>0</v>
      </c>
      <c r="G21" s="270">
        <v>0</v>
      </c>
      <c r="H21" s="272">
        <v>0</v>
      </c>
      <c r="I21" s="270">
        <v>0</v>
      </c>
      <c r="J21" s="270">
        <v>0</v>
      </c>
      <c r="K21" s="272">
        <v>0</v>
      </c>
      <c r="M21" s="276"/>
      <c r="O21" s="249"/>
      <c r="P21" s="249"/>
      <c r="Q21" s="249"/>
      <c r="R21" s="249"/>
      <c r="S21" s="249"/>
      <c r="T21" s="249"/>
      <c r="U21" s="249"/>
      <c r="V21" s="249"/>
      <c r="W21" s="249"/>
      <c r="X21" s="249"/>
    </row>
    <row r="22" spans="1:30" x14ac:dyDescent="0.25">
      <c r="A22" s="267" t="s">
        <v>3573</v>
      </c>
      <c r="B22" s="268" t="s">
        <v>3574</v>
      </c>
      <c r="C22" s="269">
        <v>125</v>
      </c>
      <c r="D22" s="270">
        <v>252</v>
      </c>
      <c r="E22" s="271">
        <v>204</v>
      </c>
      <c r="F22" s="270">
        <v>75</v>
      </c>
      <c r="G22" s="270">
        <v>151.19999999999999</v>
      </c>
      <c r="H22" s="272">
        <v>122.39999999999999</v>
      </c>
      <c r="I22" s="270">
        <v>50</v>
      </c>
      <c r="J22" s="270">
        <v>100.80000000000001</v>
      </c>
      <c r="K22" s="272">
        <v>81.600000000000009</v>
      </c>
      <c r="O22" s="249"/>
      <c r="P22" s="249"/>
      <c r="Q22" s="249"/>
      <c r="R22" s="249"/>
      <c r="S22" s="249"/>
      <c r="T22" s="249"/>
      <c r="U22" s="249"/>
      <c r="V22" s="249"/>
      <c r="W22" s="249"/>
      <c r="X22" s="249"/>
    </row>
    <row r="23" spans="1:30" ht="33" x14ac:dyDescent="0.25">
      <c r="A23" s="267" t="s">
        <v>3575</v>
      </c>
      <c r="B23" s="268" t="s">
        <v>3576</v>
      </c>
      <c r="C23" s="269">
        <v>0</v>
      </c>
      <c r="D23" s="270">
        <v>1369</v>
      </c>
      <c r="E23" s="271">
        <v>902</v>
      </c>
      <c r="F23" s="270">
        <v>0</v>
      </c>
      <c r="G23" s="270">
        <v>821.4</v>
      </c>
      <c r="H23" s="272">
        <v>541.19999999999993</v>
      </c>
      <c r="I23" s="270">
        <v>0</v>
      </c>
      <c r="J23" s="270">
        <v>547.6</v>
      </c>
      <c r="K23" s="272">
        <v>360.80000000000007</v>
      </c>
      <c r="O23" s="249"/>
      <c r="P23" s="249"/>
      <c r="Q23" s="249"/>
      <c r="R23" s="249"/>
      <c r="S23" s="249"/>
      <c r="T23" s="249"/>
      <c r="U23" s="249"/>
      <c r="V23" s="249"/>
      <c r="W23" s="249"/>
      <c r="X23" s="249"/>
    </row>
    <row r="24" spans="1:30" ht="33" x14ac:dyDescent="0.25">
      <c r="A24" s="267" t="s">
        <v>3577</v>
      </c>
      <c r="B24" s="277" t="s">
        <v>3578</v>
      </c>
      <c r="C24" s="269">
        <v>0</v>
      </c>
      <c r="D24" s="270">
        <v>0</v>
      </c>
      <c r="E24" s="271">
        <v>0</v>
      </c>
      <c r="F24" s="270">
        <v>0</v>
      </c>
      <c r="G24" s="270">
        <v>0</v>
      </c>
      <c r="H24" s="272">
        <v>0</v>
      </c>
      <c r="I24" s="270">
        <v>0</v>
      </c>
      <c r="J24" s="270">
        <v>0</v>
      </c>
      <c r="K24" s="272">
        <v>0</v>
      </c>
      <c r="O24" s="249"/>
      <c r="P24" s="249"/>
      <c r="Q24" s="249"/>
      <c r="R24" s="249"/>
      <c r="S24" s="249"/>
      <c r="T24" s="249"/>
      <c r="U24" s="249"/>
      <c r="V24" s="249"/>
      <c r="W24" s="249"/>
      <c r="X24" s="249"/>
    </row>
    <row r="25" spans="1:30" ht="33" x14ac:dyDescent="0.25">
      <c r="A25" s="267" t="s">
        <v>3579</v>
      </c>
      <c r="B25" s="277" t="s">
        <v>3580</v>
      </c>
      <c r="C25" s="269">
        <v>0</v>
      </c>
      <c r="D25" s="278">
        <v>1369</v>
      </c>
      <c r="E25" s="279">
        <v>902</v>
      </c>
      <c r="F25" s="270">
        <v>0</v>
      </c>
      <c r="G25" s="270">
        <v>821.4</v>
      </c>
      <c r="H25" s="272">
        <v>541.19999999999993</v>
      </c>
      <c r="I25" s="270">
        <v>0</v>
      </c>
      <c r="J25" s="270">
        <v>547.6</v>
      </c>
      <c r="K25" s="272">
        <v>360.80000000000007</v>
      </c>
      <c r="O25" s="249"/>
      <c r="P25" s="249"/>
      <c r="Q25" s="249"/>
      <c r="R25" s="249"/>
      <c r="S25" s="249"/>
      <c r="T25" s="249"/>
      <c r="U25" s="249"/>
      <c r="V25" s="249"/>
      <c r="W25" s="249"/>
      <c r="X25" s="249"/>
    </row>
    <row r="26" spans="1:30" x14ac:dyDescent="0.25">
      <c r="A26" s="258" t="s">
        <v>3581</v>
      </c>
      <c r="B26" s="259" t="s">
        <v>3582</v>
      </c>
      <c r="C26" s="260">
        <v>6366.2000000000007</v>
      </c>
      <c r="D26" s="261">
        <v>18426.975480000001</v>
      </c>
      <c r="E26" s="262">
        <v>2158.5577099999991</v>
      </c>
      <c r="F26" s="261">
        <v>3819.7200000000003</v>
      </c>
      <c r="G26" s="261">
        <v>11056.185288000001</v>
      </c>
      <c r="H26" s="263">
        <v>1295.1346259999993</v>
      </c>
      <c r="I26" s="261">
        <v>2546.4800000000005</v>
      </c>
      <c r="J26" s="261">
        <v>7370.7901920000013</v>
      </c>
      <c r="K26" s="263">
        <v>863.42308399999979</v>
      </c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64"/>
      <c r="Z26" s="264"/>
      <c r="AA26" s="264"/>
      <c r="AB26" s="264"/>
      <c r="AC26" s="264"/>
      <c r="AD26" s="264"/>
    </row>
    <row r="27" spans="1:30" x14ac:dyDescent="0.25">
      <c r="A27" s="267" t="s">
        <v>3583</v>
      </c>
      <c r="B27" s="268" t="s">
        <v>3584</v>
      </c>
      <c r="C27" s="269"/>
      <c r="D27" s="270"/>
      <c r="E27" s="271"/>
      <c r="F27" s="270"/>
      <c r="G27" s="270"/>
      <c r="H27" s="272"/>
      <c r="I27" s="270"/>
      <c r="J27" s="270"/>
      <c r="K27" s="272"/>
      <c r="O27" s="249"/>
      <c r="P27" s="249"/>
      <c r="Q27" s="249"/>
      <c r="R27" s="249"/>
      <c r="S27" s="249"/>
      <c r="T27" s="249"/>
      <c r="U27" s="249"/>
      <c r="V27" s="249"/>
      <c r="W27" s="249"/>
      <c r="X27" s="249"/>
    </row>
    <row r="28" spans="1:30" x14ac:dyDescent="0.25">
      <c r="A28" s="267" t="s">
        <v>3585</v>
      </c>
      <c r="B28" s="268" t="s">
        <v>3586</v>
      </c>
      <c r="C28" s="269">
        <v>0</v>
      </c>
      <c r="D28" s="270">
        <v>0</v>
      </c>
      <c r="E28" s="271">
        <v>0</v>
      </c>
      <c r="F28" s="270">
        <v>0</v>
      </c>
      <c r="G28" s="270">
        <v>0</v>
      </c>
      <c r="H28" s="272">
        <v>0</v>
      </c>
      <c r="I28" s="270">
        <v>0</v>
      </c>
      <c r="J28" s="270">
        <v>0</v>
      </c>
      <c r="K28" s="272">
        <v>0</v>
      </c>
      <c r="O28" s="249"/>
      <c r="P28" s="249"/>
      <c r="Q28" s="249"/>
      <c r="R28" s="249"/>
      <c r="S28" s="249"/>
      <c r="T28" s="249"/>
      <c r="U28" s="249"/>
      <c r="V28" s="249"/>
      <c r="W28" s="249"/>
      <c r="X28" s="249"/>
    </row>
    <row r="29" spans="1:30" x14ac:dyDescent="0.25">
      <c r="A29" s="267" t="s">
        <v>3587</v>
      </c>
      <c r="B29" s="268" t="s">
        <v>3588</v>
      </c>
      <c r="C29" s="269">
        <v>6341.2000000000007</v>
      </c>
      <c r="D29" s="280">
        <v>18344.975480000001</v>
      </c>
      <c r="E29" s="281">
        <v>2143.5577099999991</v>
      </c>
      <c r="F29" s="270">
        <v>3804.7200000000003</v>
      </c>
      <c r="G29" s="270">
        <v>11006.985288</v>
      </c>
      <c r="H29" s="272">
        <v>1286.1346259999993</v>
      </c>
      <c r="I29" s="270">
        <v>2536.4800000000005</v>
      </c>
      <c r="J29" s="270">
        <v>7337.9901920000011</v>
      </c>
      <c r="K29" s="272">
        <v>857.42308399999979</v>
      </c>
      <c r="O29" s="249"/>
      <c r="P29" s="249"/>
      <c r="Q29" s="249"/>
      <c r="R29" s="249"/>
      <c r="S29" s="249"/>
      <c r="T29" s="249"/>
      <c r="U29" s="249"/>
      <c r="V29" s="249"/>
      <c r="W29" s="249"/>
      <c r="X29" s="249"/>
    </row>
    <row r="30" spans="1:30" ht="33.75" thickBot="1" x14ac:dyDescent="0.3">
      <c r="A30" s="282" t="s">
        <v>3589</v>
      </c>
      <c r="B30" s="283" t="s">
        <v>3590</v>
      </c>
      <c r="C30" s="284">
        <v>25</v>
      </c>
      <c r="D30" s="285">
        <v>82</v>
      </c>
      <c r="E30" s="286">
        <v>15</v>
      </c>
      <c r="F30" s="287">
        <v>15</v>
      </c>
      <c r="G30" s="287">
        <v>49.199999999999996</v>
      </c>
      <c r="H30" s="288">
        <v>9</v>
      </c>
      <c r="I30" s="287">
        <v>10</v>
      </c>
      <c r="J30" s="287">
        <v>32.800000000000004</v>
      </c>
      <c r="K30" s="288">
        <v>6</v>
      </c>
      <c r="O30" s="249"/>
      <c r="P30" s="249"/>
      <c r="Q30" s="249"/>
      <c r="R30" s="249"/>
      <c r="S30" s="249"/>
      <c r="T30" s="249"/>
      <c r="U30" s="249"/>
      <c r="V30" s="249"/>
      <c r="W30" s="249"/>
      <c r="X30" s="249"/>
    </row>
    <row r="32" spans="1:30" x14ac:dyDescent="0.25">
      <c r="A32" s="289" t="s">
        <v>3591</v>
      </c>
      <c r="D32" s="264"/>
    </row>
    <row r="33" spans="1:12" ht="66.75" customHeight="1" x14ac:dyDescent="0.25">
      <c r="A33" s="334" t="s">
        <v>3592</v>
      </c>
      <c r="B33" s="334"/>
      <c r="C33" s="334"/>
      <c r="D33" s="334"/>
      <c r="E33" s="334"/>
      <c r="F33" s="334"/>
      <c r="G33" s="334"/>
      <c r="H33" s="334"/>
      <c r="I33" s="334"/>
      <c r="J33" s="334"/>
      <c r="K33" s="290"/>
    </row>
    <row r="37" spans="1:12" ht="38.25" customHeight="1" x14ac:dyDescent="0.25">
      <c r="A37" s="326"/>
      <c r="B37" s="326"/>
      <c r="C37" s="326"/>
      <c r="F37" s="335"/>
      <c r="G37" s="335"/>
      <c r="I37" s="336"/>
      <c r="J37" s="336"/>
      <c r="K37" s="336"/>
      <c r="L37" s="291"/>
    </row>
  </sheetData>
  <mergeCells count="13">
    <mergeCell ref="A33:J33"/>
    <mergeCell ref="A37:C37"/>
    <mergeCell ref="F37:G37"/>
    <mergeCell ref="I37:K37"/>
    <mergeCell ref="J1:K1"/>
    <mergeCell ref="J2:K2"/>
    <mergeCell ref="J3:K3"/>
    <mergeCell ref="A5:K5"/>
    <mergeCell ref="A7:A8"/>
    <mergeCell ref="B7:B8"/>
    <mergeCell ref="C7:E7"/>
    <mergeCell ref="F7:H7"/>
    <mergeCell ref="I7:K7"/>
  </mergeCells>
  <printOptions horizontalCentered="1"/>
  <pageMargins left="0.51181102362204722" right="0.31496062992125984" top="0.15748031496062992" bottom="0.15748031496062992" header="0.11811023622047245" footer="0.11811023622047245"/>
  <pageSetup paperSize="9" scale="5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E14"/>
  <sheetViews>
    <sheetView view="pageBreakPreview" zoomScaleNormal="100" zoomScaleSheetLayoutView="100" workbookViewId="0">
      <selection activeCell="D19" sqref="D19"/>
    </sheetView>
  </sheetViews>
  <sheetFormatPr defaultRowHeight="16.5" x14ac:dyDescent="0.25"/>
  <cols>
    <col min="1" max="1" width="9.140625" style="292"/>
    <col min="2" max="2" width="53.140625" style="292" customWidth="1"/>
    <col min="3" max="3" width="37.7109375" style="292" customWidth="1"/>
    <col min="4" max="4" width="41" style="292" customWidth="1"/>
    <col min="5" max="16384" width="9.140625" style="292"/>
  </cols>
  <sheetData>
    <row r="1" spans="1:5" x14ac:dyDescent="0.25">
      <c r="C1" s="174"/>
      <c r="D1" s="175" t="s">
        <v>3593</v>
      </c>
    </row>
    <row r="2" spans="1:5" ht="19.5" customHeight="1" x14ac:dyDescent="0.25">
      <c r="C2" s="348" t="s">
        <v>3594</v>
      </c>
      <c r="D2" s="348"/>
    </row>
    <row r="3" spans="1:5" ht="39" customHeight="1" x14ac:dyDescent="0.25">
      <c r="C3" s="348"/>
      <c r="D3" s="348"/>
    </row>
    <row r="5" spans="1:5" ht="18.75" x14ac:dyDescent="0.25">
      <c r="A5" s="349" t="s">
        <v>3595</v>
      </c>
      <c r="B5" s="349"/>
      <c r="C5" s="349"/>
      <c r="D5" s="349"/>
    </row>
    <row r="6" spans="1:5" ht="18.75" x14ac:dyDescent="0.25">
      <c r="A6" s="349" t="s">
        <v>3596</v>
      </c>
      <c r="B6" s="349"/>
      <c r="C6" s="349"/>
      <c r="D6" s="349"/>
    </row>
    <row r="7" spans="1:5" ht="18.75" x14ac:dyDescent="0.25">
      <c r="A7" s="349" t="s">
        <v>3597</v>
      </c>
      <c r="B7" s="349"/>
      <c r="C7" s="349"/>
      <c r="D7" s="349"/>
    </row>
    <row r="8" spans="1:5" ht="18.75" x14ac:dyDescent="0.25">
      <c r="A8" s="349" t="s">
        <v>3598</v>
      </c>
      <c r="B8" s="349"/>
      <c r="C8" s="349"/>
      <c r="D8" s="349"/>
    </row>
    <row r="9" spans="1:5" x14ac:dyDescent="0.25">
      <c r="A9" s="293"/>
      <c r="B9" s="293"/>
      <c r="C9" s="293"/>
      <c r="D9" s="293"/>
    </row>
    <row r="11" spans="1:5" ht="49.5" x14ac:dyDescent="0.25">
      <c r="A11" s="347"/>
      <c r="B11" s="347"/>
      <c r="C11" s="298" t="s">
        <v>3599</v>
      </c>
      <c r="D11" s="298" t="s">
        <v>3600</v>
      </c>
    </row>
    <row r="12" spans="1:5" ht="33" x14ac:dyDescent="0.25">
      <c r="A12" s="294" t="s">
        <v>142</v>
      </c>
      <c r="B12" s="297" t="s">
        <v>3601</v>
      </c>
      <c r="C12" s="294"/>
      <c r="D12" s="294"/>
    </row>
    <row r="13" spans="1:5" ht="66" x14ac:dyDescent="0.25">
      <c r="A13" s="294" t="s">
        <v>1256</v>
      </c>
      <c r="B13" s="297" t="s">
        <v>3602</v>
      </c>
      <c r="C13" s="295">
        <v>94095.697140000004</v>
      </c>
      <c r="D13" s="295">
        <v>19995.335666666666</v>
      </c>
      <c r="E13" s="296"/>
    </row>
    <row r="14" spans="1:5" ht="33" x14ac:dyDescent="0.25">
      <c r="A14" s="294" t="s">
        <v>1488</v>
      </c>
      <c r="B14" s="297" t="s">
        <v>3603</v>
      </c>
      <c r="C14" s="294"/>
      <c r="D14" s="294"/>
    </row>
  </sheetData>
  <mergeCells count="6">
    <mergeCell ref="A11:B11"/>
    <mergeCell ref="C2:D3"/>
    <mergeCell ref="A5:D5"/>
    <mergeCell ref="A6:D6"/>
    <mergeCell ref="A7:D7"/>
    <mergeCell ref="A8:D8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I19"/>
  <sheetViews>
    <sheetView view="pageBreakPreview" zoomScaleNormal="100" zoomScaleSheetLayoutView="100" workbookViewId="0">
      <selection activeCell="C16" sqref="C16"/>
    </sheetView>
  </sheetViews>
  <sheetFormatPr defaultRowHeight="16.5" x14ac:dyDescent="0.25"/>
  <cols>
    <col min="1" max="1" width="6.28515625" style="292" customWidth="1"/>
    <col min="2" max="2" width="45.28515625" style="292" customWidth="1"/>
    <col min="3" max="3" width="36.85546875" style="292" customWidth="1"/>
    <col min="4" max="4" width="32.5703125" style="292" customWidth="1"/>
    <col min="5" max="5" width="34.42578125" style="292" customWidth="1"/>
    <col min="6" max="6" width="9.7109375" style="292" customWidth="1"/>
    <col min="7" max="7" width="11.28515625" style="292" customWidth="1"/>
    <col min="8" max="10" width="9.140625" style="292" customWidth="1"/>
    <col min="11" max="16384" width="9.140625" style="292"/>
  </cols>
  <sheetData>
    <row r="1" spans="1:9" x14ac:dyDescent="0.25">
      <c r="D1" s="299"/>
      <c r="E1" s="175" t="s">
        <v>3544</v>
      </c>
    </row>
    <row r="2" spans="1:9" ht="21.75" customHeight="1" x14ac:dyDescent="0.25">
      <c r="D2" s="348" t="s">
        <v>3594</v>
      </c>
      <c r="E2" s="348"/>
    </row>
    <row r="3" spans="1:9" ht="22.5" customHeight="1" x14ac:dyDescent="0.25">
      <c r="D3" s="348"/>
      <c r="E3" s="348"/>
    </row>
    <row r="5" spans="1:9" ht="18.75" x14ac:dyDescent="0.25">
      <c r="A5" s="349" t="s">
        <v>3595</v>
      </c>
      <c r="B5" s="349"/>
      <c r="C5" s="349"/>
      <c r="D5" s="349"/>
      <c r="E5" s="349"/>
    </row>
    <row r="6" spans="1:9" ht="18.75" x14ac:dyDescent="0.25">
      <c r="A6" s="349" t="s">
        <v>3604</v>
      </c>
      <c r="B6" s="349"/>
      <c r="C6" s="349"/>
      <c r="D6" s="349"/>
      <c r="E6" s="349"/>
    </row>
    <row r="7" spans="1:9" ht="18.75" x14ac:dyDescent="0.25">
      <c r="A7" s="349" t="s">
        <v>3605</v>
      </c>
      <c r="B7" s="349"/>
      <c r="C7" s="349"/>
      <c r="D7" s="349"/>
      <c r="E7" s="349"/>
    </row>
    <row r="8" spans="1:9" ht="18.75" x14ac:dyDescent="0.25">
      <c r="A8" s="349" t="s">
        <v>3606</v>
      </c>
      <c r="B8" s="349"/>
      <c r="C8" s="349"/>
      <c r="D8" s="349"/>
      <c r="E8" s="349"/>
    </row>
    <row r="9" spans="1:9" ht="17.25" thickBot="1" x14ac:dyDescent="0.3">
      <c r="A9" s="350"/>
      <c r="B9" s="350"/>
      <c r="C9" s="350"/>
      <c r="D9" s="350"/>
      <c r="E9" s="350"/>
    </row>
    <row r="10" spans="1:9" ht="99" customHeight="1" x14ac:dyDescent="0.25">
      <c r="A10" s="300"/>
      <c r="B10" s="301"/>
      <c r="C10" s="312" t="s">
        <v>3607</v>
      </c>
      <c r="D10" s="313" t="s">
        <v>3608</v>
      </c>
      <c r="E10" s="314" t="s">
        <v>3609</v>
      </c>
      <c r="F10" s="302"/>
      <c r="G10" s="302"/>
      <c r="H10" s="302"/>
      <c r="I10" s="296"/>
    </row>
    <row r="11" spans="1:9" ht="33" x14ac:dyDescent="0.25">
      <c r="A11" s="303" t="s">
        <v>142</v>
      </c>
      <c r="B11" s="311" t="s">
        <v>3610</v>
      </c>
      <c r="C11" s="305">
        <v>6796.3493999999992</v>
      </c>
      <c r="D11" s="306">
        <v>1.8723333333333332</v>
      </c>
      <c r="E11" s="305">
        <v>30230.752612677061</v>
      </c>
      <c r="F11" s="302"/>
      <c r="G11" s="302"/>
      <c r="H11" s="302"/>
      <c r="I11" s="296"/>
    </row>
    <row r="12" spans="1:9" x14ac:dyDescent="0.25">
      <c r="A12" s="303"/>
      <c r="B12" s="304" t="s">
        <v>45</v>
      </c>
      <c r="C12" s="305">
        <v>806.29272666666691</v>
      </c>
      <c r="D12" s="307">
        <v>0.55166666666666664</v>
      </c>
      <c r="E12" s="308">
        <v>668.73333333333335</v>
      </c>
      <c r="F12" s="302"/>
      <c r="G12" s="302"/>
      <c r="H12" s="302"/>
      <c r="I12" s="296"/>
    </row>
    <row r="13" spans="1:9" x14ac:dyDescent="0.25">
      <c r="A13" s="303"/>
      <c r="B13" s="304" t="s">
        <v>3611</v>
      </c>
      <c r="C13" s="305">
        <v>5990.0566733333326</v>
      </c>
      <c r="D13" s="307">
        <v>1.3206666666666667</v>
      </c>
      <c r="E13" s="308">
        <v>29562.019279343727</v>
      </c>
      <c r="F13" s="302"/>
      <c r="G13" s="302"/>
      <c r="H13" s="302"/>
      <c r="I13" s="296"/>
    </row>
    <row r="14" spans="1:9" x14ac:dyDescent="0.25">
      <c r="A14" s="303"/>
      <c r="B14" s="304" t="s">
        <v>121</v>
      </c>
      <c r="C14" s="305">
        <v>0</v>
      </c>
      <c r="D14" s="307">
        <v>0</v>
      </c>
      <c r="E14" s="308">
        <v>0</v>
      </c>
      <c r="F14" s="302"/>
      <c r="G14" s="302"/>
      <c r="H14" s="302"/>
      <c r="I14" s="296"/>
    </row>
    <row r="15" spans="1:9" ht="33" x14ac:dyDescent="0.25">
      <c r="A15" s="303" t="s">
        <v>1256</v>
      </c>
      <c r="B15" s="311" t="s">
        <v>3612</v>
      </c>
      <c r="C15" s="305">
        <v>321833.6703266665</v>
      </c>
      <c r="D15" s="306">
        <v>237.97</v>
      </c>
      <c r="E15" s="305">
        <v>899536.76190446084</v>
      </c>
      <c r="F15" s="302"/>
      <c r="G15" s="302"/>
      <c r="H15" s="302"/>
      <c r="I15" s="296"/>
    </row>
    <row r="16" spans="1:9" x14ac:dyDescent="0.25">
      <c r="A16" s="303"/>
      <c r="B16" s="304" t="s">
        <v>45</v>
      </c>
      <c r="C16" s="305">
        <v>176710.69568333341</v>
      </c>
      <c r="D16" s="307">
        <v>133.321</v>
      </c>
      <c r="E16" s="308">
        <v>99525.551904453037</v>
      </c>
      <c r="F16" s="302"/>
      <c r="G16" s="302"/>
      <c r="H16" s="302"/>
      <c r="I16" s="296"/>
    </row>
    <row r="17" spans="1:9" x14ac:dyDescent="0.25">
      <c r="A17" s="303"/>
      <c r="B17" s="304" t="s">
        <v>3611</v>
      </c>
      <c r="C17" s="305">
        <v>145122.97464333344</v>
      </c>
      <c r="D17" s="307">
        <v>104.649</v>
      </c>
      <c r="E17" s="308">
        <v>800011.21</v>
      </c>
      <c r="F17" s="302"/>
      <c r="G17" s="302"/>
      <c r="H17" s="302"/>
      <c r="I17" s="296"/>
    </row>
    <row r="18" spans="1:9" ht="17.25" thickBot="1" x14ac:dyDescent="0.3">
      <c r="A18" s="309"/>
      <c r="B18" s="310" t="s">
        <v>121</v>
      </c>
      <c r="C18" s="305">
        <v>-3.2984341184298199E-10</v>
      </c>
      <c r="D18" s="307">
        <v>0</v>
      </c>
      <c r="E18" s="308">
        <v>7.7610214551289882E-9</v>
      </c>
      <c r="F18" s="302"/>
      <c r="G18" s="302"/>
      <c r="H18" s="302"/>
      <c r="I18" s="296"/>
    </row>
    <row r="19" spans="1:9" x14ac:dyDescent="0.25">
      <c r="F19" s="302"/>
      <c r="G19" s="302"/>
      <c r="H19" s="302"/>
      <c r="I19" s="296"/>
    </row>
  </sheetData>
  <mergeCells count="6">
    <mergeCell ref="A9:E9"/>
    <mergeCell ref="D2:E3"/>
    <mergeCell ref="A5:E5"/>
    <mergeCell ref="A6:E6"/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pageSetUpPr fitToPage="1"/>
  </sheetPr>
  <dimension ref="A1:N119"/>
  <sheetViews>
    <sheetView view="pageBreakPreview" zoomScale="80" zoomScaleNormal="60" zoomScaleSheetLayoutView="80" workbookViewId="0">
      <pane ySplit="7" topLeftCell="A32" activePane="bottomLeft" state="frozen"/>
      <selection activeCell="F2137" sqref="F2137"/>
      <selection pane="bottomLeft" activeCell="N9" sqref="N9"/>
    </sheetView>
  </sheetViews>
  <sheetFormatPr defaultRowHeight="15" outlineLevelCol="1" x14ac:dyDescent="0.25"/>
  <cols>
    <col min="1" max="1" width="19.42578125" style="7" customWidth="1"/>
    <col min="2" max="2" width="116.7109375" style="7" customWidth="1"/>
    <col min="3" max="3" width="16" style="7" customWidth="1"/>
    <col min="4" max="4" width="13.42578125" style="7" customWidth="1"/>
    <col min="5" max="7" width="9.140625" style="7" hidden="1" customWidth="1" outlineLevel="1"/>
    <col min="8" max="8" width="15.7109375" style="7" customWidth="1" collapsed="1"/>
    <col min="9" max="9" width="19.140625" style="7" customWidth="1"/>
    <col min="10" max="16384" width="9.140625" style="7"/>
  </cols>
  <sheetData>
    <row r="1" spans="1:14" s="1" customFormat="1" ht="15.75" customHeight="1" x14ac:dyDescent="0.25">
      <c r="B1" s="2"/>
      <c r="C1" s="3"/>
      <c r="D1" s="3"/>
      <c r="E1" s="3"/>
      <c r="F1" s="4" t="s">
        <v>0</v>
      </c>
      <c r="I1" s="4" t="s">
        <v>0</v>
      </c>
    </row>
    <row r="2" spans="1:14" s="1" customFormat="1" ht="22.5" customHeight="1" x14ac:dyDescent="0.3">
      <c r="A2" s="351" t="s">
        <v>1</v>
      </c>
      <c r="B2" s="351"/>
      <c r="C2" s="351"/>
      <c r="D2" s="351"/>
      <c r="E2" s="351"/>
      <c r="F2" s="351"/>
    </row>
    <row r="3" spans="1:14" s="1" customFormat="1" ht="22.5" customHeight="1" x14ac:dyDescent="0.3">
      <c r="A3" s="351" t="s">
        <v>3615</v>
      </c>
      <c r="B3" s="351"/>
      <c r="C3" s="351"/>
      <c r="D3" s="351"/>
      <c r="E3" s="351"/>
      <c r="F3" s="351"/>
    </row>
    <row r="4" spans="1:14" s="1" customFormat="1" ht="22.5" customHeight="1" x14ac:dyDescent="0.25">
      <c r="A4" s="352" t="s">
        <v>2</v>
      </c>
      <c r="B4" s="352"/>
      <c r="C4" s="352"/>
      <c r="D4" s="352"/>
      <c r="E4" s="352"/>
      <c r="F4" s="352"/>
    </row>
    <row r="5" spans="1:14" s="1" customFormat="1" ht="15" customHeight="1" thickBot="1" x14ac:dyDescent="0.3">
      <c r="B5" s="2"/>
      <c r="C5" s="3"/>
      <c r="D5" s="3"/>
      <c r="E5" s="3"/>
      <c r="F5" s="5" t="s">
        <v>3</v>
      </c>
      <c r="I5" s="6" t="s">
        <v>4</v>
      </c>
    </row>
    <row r="6" spans="1:14" ht="45.75" customHeight="1" x14ac:dyDescent="0.25">
      <c r="A6" s="353" t="s">
        <v>5</v>
      </c>
      <c r="B6" s="355" t="s">
        <v>6</v>
      </c>
      <c r="C6" s="355"/>
      <c r="D6" s="355" t="s">
        <v>7</v>
      </c>
      <c r="E6" s="357" t="s">
        <v>8</v>
      </c>
      <c r="F6" s="357"/>
      <c r="G6" s="357"/>
      <c r="H6" s="357" t="s">
        <v>9</v>
      </c>
      <c r="I6" s="358"/>
    </row>
    <row r="7" spans="1:14" ht="75.75" customHeight="1" x14ac:dyDescent="0.25">
      <c r="A7" s="354"/>
      <c r="B7" s="8" t="s">
        <v>10</v>
      </c>
      <c r="C7" s="8" t="s">
        <v>11</v>
      </c>
      <c r="D7" s="356"/>
      <c r="E7" s="8" t="s">
        <v>12</v>
      </c>
      <c r="F7" s="8" t="s">
        <v>13</v>
      </c>
      <c r="G7" s="8" t="s">
        <v>14</v>
      </c>
      <c r="H7" s="8" t="s">
        <v>15</v>
      </c>
      <c r="I7" s="9" t="s">
        <v>16</v>
      </c>
    </row>
    <row r="8" spans="1:14" x14ac:dyDescent="0.25">
      <c r="A8" s="10">
        <v>1</v>
      </c>
      <c r="B8" s="11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3">
        <v>9</v>
      </c>
    </row>
    <row r="9" spans="1:14" s="16" customFormat="1" ht="29.25" customHeight="1" x14ac:dyDescent="0.25">
      <c r="A9" s="359" t="s">
        <v>17</v>
      </c>
      <c r="B9" s="14" t="s">
        <v>18</v>
      </c>
      <c r="C9" s="15"/>
      <c r="D9" s="15" t="s">
        <v>19</v>
      </c>
      <c r="E9" s="15"/>
      <c r="F9" s="15"/>
      <c r="G9" s="15"/>
      <c r="H9" s="362">
        <f>550/1.2</f>
        <v>458.33333333333337</v>
      </c>
      <c r="I9" s="363"/>
    </row>
    <row r="10" spans="1:14" s="16" customFormat="1" ht="42.75" customHeight="1" x14ac:dyDescent="0.25">
      <c r="A10" s="360"/>
      <c r="B10" s="364" t="s">
        <v>20</v>
      </c>
      <c r="C10" s="365"/>
      <c r="D10" s="365"/>
      <c r="E10" s="365"/>
      <c r="F10" s="365"/>
      <c r="G10" s="365"/>
      <c r="H10" s="365"/>
      <c r="I10" s="366"/>
    </row>
    <row r="11" spans="1:14" ht="19.5" customHeight="1" x14ac:dyDescent="0.25">
      <c r="A11" s="360"/>
      <c r="B11" s="17" t="s">
        <v>21</v>
      </c>
      <c r="C11" s="367" t="s">
        <v>22</v>
      </c>
      <c r="D11" s="369" t="s">
        <v>23</v>
      </c>
      <c r="E11" s="371"/>
      <c r="F11" s="371"/>
      <c r="G11" s="371"/>
      <c r="H11" s="18"/>
      <c r="I11" s="19"/>
    </row>
    <row r="12" spans="1:14" ht="18" customHeight="1" x14ac:dyDescent="0.25">
      <c r="A12" s="360"/>
      <c r="B12" s="20" t="s">
        <v>24</v>
      </c>
      <c r="C12" s="368"/>
      <c r="D12" s="370"/>
      <c r="E12" s="18"/>
      <c r="F12" s="18"/>
      <c r="G12" s="18"/>
      <c r="H12" s="21">
        <v>159.30000000000001</v>
      </c>
      <c r="I12" s="22">
        <v>159.30000000000001</v>
      </c>
      <c r="N12" s="23"/>
    </row>
    <row r="13" spans="1:14" ht="18" customHeight="1" x14ac:dyDescent="0.25">
      <c r="A13" s="360"/>
      <c r="B13" s="20" t="s">
        <v>25</v>
      </c>
      <c r="C13" s="368"/>
      <c r="D13" s="370"/>
      <c r="E13" s="24"/>
      <c r="F13" s="24"/>
      <c r="G13" s="24"/>
      <c r="H13" s="21">
        <v>159.30000000000001</v>
      </c>
      <c r="I13" s="22">
        <v>159.30000000000001</v>
      </c>
      <c r="J13" s="23"/>
    </row>
    <row r="14" spans="1:14" ht="18" customHeight="1" x14ac:dyDescent="0.25">
      <c r="A14" s="360"/>
      <c r="B14" s="25" t="s">
        <v>26</v>
      </c>
      <c r="C14" s="368"/>
      <c r="D14" s="370"/>
      <c r="E14" s="24"/>
      <c r="F14" s="24"/>
      <c r="G14" s="24"/>
      <c r="H14" s="21">
        <v>159.30000000000001</v>
      </c>
      <c r="I14" s="22">
        <v>159.30000000000001</v>
      </c>
    </row>
    <row r="15" spans="1:14" ht="18" customHeight="1" x14ac:dyDescent="0.25">
      <c r="A15" s="360"/>
      <c r="B15" s="25" t="s">
        <v>27</v>
      </c>
      <c r="C15" s="368"/>
      <c r="D15" s="370"/>
      <c r="E15" s="24"/>
      <c r="F15" s="24"/>
      <c r="G15" s="24"/>
      <c r="H15" s="21">
        <v>159.30000000000001</v>
      </c>
      <c r="I15" s="22">
        <v>159.30000000000001</v>
      </c>
    </row>
    <row r="16" spans="1:14" s="16" customFormat="1" ht="18" x14ac:dyDescent="0.25">
      <c r="A16" s="360"/>
      <c r="B16" s="26" t="s">
        <v>28</v>
      </c>
      <c r="C16" s="368"/>
      <c r="D16" s="370"/>
      <c r="E16" s="27"/>
      <c r="F16" s="27"/>
      <c r="G16" s="27"/>
      <c r="H16" s="28"/>
      <c r="I16" s="29"/>
    </row>
    <row r="17" spans="1:9" s="16" customFormat="1" ht="18" customHeight="1" x14ac:dyDescent="0.25">
      <c r="A17" s="360"/>
      <c r="B17" s="20" t="s">
        <v>24</v>
      </c>
      <c r="C17" s="368"/>
      <c r="D17" s="370"/>
      <c r="E17" s="27"/>
      <c r="F17" s="27"/>
      <c r="G17" s="27"/>
      <c r="H17" s="21">
        <v>94.3</v>
      </c>
      <c r="I17" s="22">
        <v>94.3</v>
      </c>
    </row>
    <row r="18" spans="1:9" s="16" customFormat="1" x14ac:dyDescent="0.25">
      <c r="A18" s="360"/>
      <c r="B18" s="20" t="s">
        <v>25</v>
      </c>
      <c r="C18" s="368"/>
      <c r="D18" s="370"/>
      <c r="E18" s="27"/>
      <c r="F18" s="27"/>
      <c r="G18" s="27"/>
      <c r="H18" s="21">
        <v>94.3</v>
      </c>
      <c r="I18" s="22">
        <v>94.3</v>
      </c>
    </row>
    <row r="19" spans="1:9" s="16" customFormat="1" x14ac:dyDescent="0.25">
      <c r="A19" s="360"/>
      <c r="B19" s="25" t="s">
        <v>26</v>
      </c>
      <c r="C19" s="368"/>
      <c r="D19" s="370"/>
      <c r="E19" s="27"/>
      <c r="F19" s="27"/>
      <c r="G19" s="27"/>
      <c r="H19" s="21">
        <v>94.3</v>
      </c>
      <c r="I19" s="22">
        <v>94.3</v>
      </c>
    </row>
    <row r="20" spans="1:9" s="16" customFormat="1" x14ac:dyDescent="0.25">
      <c r="A20" s="360"/>
      <c r="B20" s="25" t="s">
        <v>27</v>
      </c>
      <c r="C20" s="368"/>
      <c r="D20" s="370"/>
      <c r="E20" s="27"/>
      <c r="F20" s="27"/>
      <c r="G20" s="27"/>
      <c r="H20" s="21">
        <v>94.3</v>
      </c>
      <c r="I20" s="22">
        <v>94.3</v>
      </c>
    </row>
    <row r="21" spans="1:9" s="16" customFormat="1" x14ac:dyDescent="0.25">
      <c r="A21" s="360"/>
      <c r="B21" s="25" t="s">
        <v>29</v>
      </c>
      <c r="C21" s="368"/>
      <c r="D21" s="370"/>
      <c r="E21" s="27"/>
      <c r="F21" s="27"/>
      <c r="G21" s="27"/>
      <c r="H21" s="18"/>
      <c r="I21" s="19"/>
    </row>
    <row r="22" spans="1:9" s="16" customFormat="1" ht="18" x14ac:dyDescent="0.3">
      <c r="A22" s="360"/>
      <c r="B22" s="30" t="s">
        <v>30</v>
      </c>
      <c r="C22" s="368"/>
      <c r="D22" s="370"/>
      <c r="E22" s="27"/>
      <c r="F22" s="27"/>
      <c r="G22" s="27"/>
      <c r="H22" s="31"/>
      <c r="I22" s="32"/>
    </row>
    <row r="23" spans="1:9" s="16" customFormat="1" x14ac:dyDescent="0.25">
      <c r="A23" s="360"/>
      <c r="B23" s="25" t="s">
        <v>24</v>
      </c>
      <c r="C23" s="368"/>
      <c r="D23" s="370"/>
      <c r="E23" s="27"/>
      <c r="F23" s="27"/>
      <c r="G23" s="27"/>
      <c r="H23" s="21">
        <v>65</v>
      </c>
      <c r="I23" s="22">
        <v>65</v>
      </c>
    </row>
    <row r="24" spans="1:9" s="16" customFormat="1" x14ac:dyDescent="0.25">
      <c r="A24" s="360"/>
      <c r="B24" s="20" t="s">
        <v>25</v>
      </c>
      <c r="C24" s="368"/>
      <c r="D24" s="370"/>
      <c r="E24" s="27"/>
      <c r="F24" s="27"/>
      <c r="G24" s="27"/>
      <c r="H24" s="21">
        <v>65</v>
      </c>
      <c r="I24" s="22">
        <v>65</v>
      </c>
    </row>
    <row r="25" spans="1:9" s="16" customFormat="1" x14ac:dyDescent="0.25">
      <c r="A25" s="360"/>
      <c r="B25" s="20" t="s">
        <v>26</v>
      </c>
      <c r="C25" s="368"/>
      <c r="D25" s="370"/>
      <c r="E25" s="27"/>
      <c r="F25" s="27"/>
      <c r="G25" s="27"/>
      <c r="H25" s="21">
        <v>65</v>
      </c>
      <c r="I25" s="22">
        <v>65</v>
      </c>
    </row>
    <row r="26" spans="1:9" s="16" customFormat="1" x14ac:dyDescent="0.25">
      <c r="A26" s="360"/>
      <c r="B26" s="20" t="s">
        <v>27</v>
      </c>
      <c r="C26" s="368"/>
      <c r="D26" s="370"/>
      <c r="E26" s="27"/>
      <c r="F26" s="27"/>
      <c r="G26" s="27"/>
      <c r="H26" s="28">
        <v>65</v>
      </c>
      <c r="I26" s="33">
        <v>65</v>
      </c>
    </row>
    <row r="27" spans="1:9" s="16" customFormat="1" ht="54" customHeight="1" x14ac:dyDescent="0.25">
      <c r="A27" s="360"/>
      <c r="B27" s="364" t="s">
        <v>31</v>
      </c>
      <c r="C27" s="365"/>
      <c r="D27" s="365"/>
      <c r="E27" s="365"/>
      <c r="F27" s="365"/>
      <c r="G27" s="365"/>
      <c r="H27" s="365"/>
      <c r="I27" s="366"/>
    </row>
    <row r="28" spans="1:9" s="16" customFormat="1" x14ac:dyDescent="0.25">
      <c r="A28" s="360"/>
      <c r="B28" s="26" t="s">
        <v>32</v>
      </c>
      <c r="C28" s="367" t="s">
        <v>33</v>
      </c>
      <c r="D28" s="34" t="s">
        <v>34</v>
      </c>
      <c r="E28" s="27"/>
      <c r="F28" s="27"/>
      <c r="G28" s="27"/>
      <c r="H28" s="35"/>
      <c r="I28" s="36"/>
    </row>
    <row r="29" spans="1:9" s="16" customFormat="1" ht="17.25" x14ac:dyDescent="0.25">
      <c r="A29" s="360"/>
      <c r="B29" s="37" t="s">
        <v>35</v>
      </c>
      <c r="C29" s="368"/>
      <c r="D29" s="38"/>
      <c r="E29" s="27"/>
      <c r="F29" s="27"/>
      <c r="G29" s="27"/>
      <c r="H29" s="35"/>
      <c r="I29" s="36"/>
    </row>
    <row r="30" spans="1:9" s="16" customFormat="1" x14ac:dyDescent="0.25">
      <c r="A30" s="360"/>
      <c r="B30" s="20" t="s">
        <v>36</v>
      </c>
      <c r="C30" s="368"/>
      <c r="D30" s="38"/>
      <c r="E30" s="27"/>
      <c r="F30" s="27"/>
      <c r="G30" s="27"/>
      <c r="H30" s="35">
        <v>15129.35</v>
      </c>
      <c r="I30" s="36">
        <v>18663.04</v>
      </c>
    </row>
    <row r="31" spans="1:9" s="16" customFormat="1" x14ac:dyDescent="0.25">
      <c r="A31" s="360"/>
      <c r="B31" s="20" t="s">
        <v>37</v>
      </c>
      <c r="C31" s="368"/>
      <c r="D31" s="38"/>
      <c r="E31" s="27"/>
      <c r="F31" s="27"/>
      <c r="G31" s="27"/>
      <c r="H31" s="35">
        <v>18414.91</v>
      </c>
      <c r="I31" s="36">
        <v>70280.289999999994</v>
      </c>
    </row>
    <row r="32" spans="1:9" s="16" customFormat="1" x14ac:dyDescent="0.25">
      <c r="A32" s="360"/>
      <c r="B32" s="20" t="s">
        <v>38</v>
      </c>
      <c r="C32" s="39" t="s">
        <v>39</v>
      </c>
      <c r="D32" s="38"/>
      <c r="E32" s="27"/>
      <c r="F32" s="27"/>
      <c r="G32" s="27"/>
      <c r="H32" s="35">
        <v>70741.289999999994</v>
      </c>
      <c r="I32" s="36">
        <v>70741.289999999994</v>
      </c>
    </row>
    <row r="33" spans="1:9" s="16" customFormat="1" ht="16.5" x14ac:dyDescent="0.25">
      <c r="A33" s="360"/>
      <c r="B33" s="37" t="s">
        <v>40</v>
      </c>
      <c r="C33" s="368" t="s">
        <v>33</v>
      </c>
      <c r="D33" s="38"/>
      <c r="E33" s="27"/>
      <c r="F33" s="27"/>
      <c r="G33" s="27"/>
      <c r="H33" s="35"/>
      <c r="I33" s="36"/>
    </row>
    <row r="34" spans="1:9" s="16" customFormat="1" x14ac:dyDescent="0.25">
      <c r="A34" s="360"/>
      <c r="B34" s="20" t="s">
        <v>41</v>
      </c>
      <c r="C34" s="368"/>
      <c r="D34" s="38"/>
      <c r="E34" s="27"/>
      <c r="F34" s="27"/>
      <c r="G34" s="27"/>
      <c r="H34" s="35">
        <v>3679.24</v>
      </c>
      <c r="I34" s="36">
        <v>1683.56</v>
      </c>
    </row>
    <row r="35" spans="1:9" s="16" customFormat="1" x14ac:dyDescent="0.25">
      <c r="A35" s="360"/>
      <c r="B35" s="20" t="s">
        <v>42</v>
      </c>
      <c r="C35" s="368"/>
      <c r="D35" s="38"/>
      <c r="E35" s="27"/>
      <c r="F35" s="27"/>
      <c r="G35" s="27"/>
      <c r="H35" s="35">
        <v>2764.03</v>
      </c>
      <c r="I35" s="36">
        <v>1074.8900000000001</v>
      </c>
    </row>
    <row r="36" spans="1:9" s="16" customFormat="1" x14ac:dyDescent="0.25">
      <c r="A36" s="360"/>
      <c r="B36" s="20" t="s">
        <v>43</v>
      </c>
      <c r="C36" s="368"/>
      <c r="D36" s="38"/>
      <c r="E36" s="27"/>
      <c r="F36" s="27"/>
      <c r="G36" s="27"/>
      <c r="H36" s="35">
        <v>5605.11</v>
      </c>
      <c r="I36" s="36">
        <v>5605.11</v>
      </c>
    </row>
    <row r="37" spans="1:9" s="16" customFormat="1" ht="16.5" x14ac:dyDescent="0.25">
      <c r="A37" s="360"/>
      <c r="B37" s="37" t="s">
        <v>44</v>
      </c>
      <c r="C37" s="368" t="s">
        <v>45</v>
      </c>
      <c r="D37" s="38"/>
      <c r="E37" s="27"/>
      <c r="F37" s="27"/>
      <c r="G37" s="27"/>
      <c r="H37" s="35"/>
      <c r="I37" s="36"/>
    </row>
    <row r="38" spans="1:9" s="16" customFormat="1" x14ac:dyDescent="0.25">
      <c r="A38" s="360"/>
      <c r="B38" s="20" t="s">
        <v>46</v>
      </c>
      <c r="C38" s="368"/>
      <c r="D38" s="38"/>
      <c r="E38" s="27"/>
      <c r="F38" s="27"/>
      <c r="G38" s="27"/>
      <c r="H38" s="35">
        <v>1487.65</v>
      </c>
      <c r="I38" s="36">
        <v>1487.65</v>
      </c>
    </row>
    <row r="39" spans="1:9" s="16" customFormat="1" ht="33" customHeight="1" x14ac:dyDescent="0.25">
      <c r="A39" s="360"/>
      <c r="B39" s="40" t="s">
        <v>47</v>
      </c>
      <c r="C39" s="41"/>
      <c r="D39" s="38"/>
      <c r="E39" s="27"/>
      <c r="F39" s="27"/>
      <c r="G39" s="27"/>
      <c r="H39" s="27"/>
      <c r="I39" s="42"/>
    </row>
    <row r="40" spans="1:9" s="16" customFormat="1" x14ac:dyDescent="0.25">
      <c r="A40" s="360"/>
      <c r="B40" s="43" t="s">
        <v>48</v>
      </c>
      <c r="C40" s="356" t="s">
        <v>49</v>
      </c>
      <c r="D40" s="372" t="s">
        <v>34</v>
      </c>
      <c r="E40" s="27"/>
      <c r="F40" s="27"/>
      <c r="G40" s="27"/>
      <c r="H40" s="44">
        <v>13960</v>
      </c>
      <c r="I40" s="45">
        <v>17320</v>
      </c>
    </row>
    <row r="41" spans="1:9" s="16" customFormat="1" x14ac:dyDescent="0.25">
      <c r="A41" s="360"/>
      <c r="B41" s="43" t="s">
        <v>50</v>
      </c>
      <c r="C41" s="356"/>
      <c r="D41" s="372"/>
      <c r="E41" s="27"/>
      <c r="F41" s="27"/>
      <c r="G41" s="27"/>
      <c r="H41" s="44">
        <v>7330</v>
      </c>
      <c r="I41" s="45">
        <v>7800</v>
      </c>
    </row>
    <row r="42" spans="1:9" s="16" customFormat="1" x14ac:dyDescent="0.25">
      <c r="A42" s="360"/>
      <c r="B42" s="43" t="s">
        <v>51</v>
      </c>
      <c r="C42" s="356"/>
      <c r="D42" s="372"/>
      <c r="E42" s="27"/>
      <c r="F42" s="27"/>
      <c r="G42" s="27"/>
      <c r="H42" s="44">
        <v>3980</v>
      </c>
      <c r="I42" s="45">
        <v>3360</v>
      </c>
    </row>
    <row r="43" spans="1:9" s="16" customFormat="1" x14ac:dyDescent="0.25">
      <c r="A43" s="360"/>
      <c r="B43" s="43" t="s">
        <v>52</v>
      </c>
      <c r="C43" s="356"/>
      <c r="D43" s="372"/>
      <c r="E43" s="27"/>
      <c r="F43" s="27"/>
      <c r="G43" s="27"/>
      <c r="H43" s="44">
        <v>2980</v>
      </c>
      <c r="I43" s="45">
        <v>2520</v>
      </c>
    </row>
    <row r="44" spans="1:9" s="16" customFormat="1" x14ac:dyDescent="0.25">
      <c r="A44" s="360"/>
      <c r="B44" s="43" t="s">
        <v>53</v>
      </c>
      <c r="C44" s="356"/>
      <c r="D44" s="372"/>
      <c r="E44" s="27"/>
      <c r="F44" s="27"/>
      <c r="G44" s="27"/>
      <c r="H44" s="44">
        <v>1920</v>
      </c>
      <c r="I44" s="45">
        <v>1220</v>
      </c>
    </row>
    <row r="45" spans="1:9" s="16" customFormat="1" x14ac:dyDescent="0.25">
      <c r="A45" s="360"/>
      <c r="B45" s="43" t="s">
        <v>54</v>
      </c>
      <c r="C45" s="356"/>
      <c r="D45" s="372"/>
      <c r="E45" s="27"/>
      <c r="F45" s="27"/>
      <c r="G45" s="27"/>
      <c r="H45" s="44" t="s">
        <v>55</v>
      </c>
      <c r="I45" s="45">
        <v>5230</v>
      </c>
    </row>
    <row r="46" spans="1:9" s="16" customFormat="1" x14ac:dyDescent="0.25">
      <c r="A46" s="360"/>
      <c r="B46" s="43" t="s">
        <v>56</v>
      </c>
      <c r="C46" s="356"/>
      <c r="D46" s="372"/>
      <c r="E46" s="27"/>
      <c r="F46" s="27"/>
      <c r="G46" s="27"/>
      <c r="H46" s="44">
        <v>3840</v>
      </c>
      <c r="I46" s="45" t="s">
        <v>55</v>
      </c>
    </row>
    <row r="47" spans="1:9" s="16" customFormat="1" x14ac:dyDescent="0.25">
      <c r="A47" s="360"/>
      <c r="B47" s="46" t="s">
        <v>57</v>
      </c>
      <c r="C47" s="356"/>
      <c r="D47" s="372"/>
      <c r="E47" s="27"/>
      <c r="F47" s="27"/>
      <c r="G47" s="27"/>
      <c r="H47" s="44">
        <v>2930</v>
      </c>
      <c r="I47" s="45">
        <v>4470</v>
      </c>
    </row>
    <row r="48" spans="1:9" s="16" customFormat="1" x14ac:dyDescent="0.25">
      <c r="A48" s="360"/>
      <c r="B48" s="46" t="s">
        <v>58</v>
      </c>
      <c r="C48" s="356"/>
      <c r="D48" s="372"/>
      <c r="E48" s="27"/>
      <c r="F48" s="27"/>
      <c r="G48" s="27"/>
      <c r="H48" s="44">
        <v>8720</v>
      </c>
      <c r="I48" s="45" t="s">
        <v>55</v>
      </c>
    </row>
    <row r="49" spans="1:9" s="16" customFormat="1" x14ac:dyDescent="0.25">
      <c r="A49" s="360"/>
      <c r="B49" s="46" t="s">
        <v>59</v>
      </c>
      <c r="C49" s="356"/>
      <c r="D49" s="372"/>
      <c r="E49" s="27"/>
      <c r="F49" s="27"/>
      <c r="G49" s="27"/>
      <c r="H49" s="44">
        <v>2810</v>
      </c>
      <c r="I49" s="45" t="s">
        <v>55</v>
      </c>
    </row>
    <row r="50" spans="1:9" s="16" customFormat="1" x14ac:dyDescent="0.25">
      <c r="A50" s="360"/>
      <c r="B50" s="46" t="s">
        <v>60</v>
      </c>
      <c r="C50" s="356"/>
      <c r="D50" s="372"/>
      <c r="E50" s="27"/>
      <c r="F50" s="27"/>
      <c r="G50" s="27"/>
      <c r="H50" s="44">
        <v>1000</v>
      </c>
      <c r="I50" s="45" t="s">
        <v>55</v>
      </c>
    </row>
    <row r="51" spans="1:9" s="16" customFormat="1" ht="30.75" x14ac:dyDescent="0.25">
      <c r="A51" s="360"/>
      <c r="B51" s="14" t="s">
        <v>61</v>
      </c>
      <c r="C51" s="41"/>
      <c r="D51" s="38"/>
      <c r="E51" s="27"/>
      <c r="F51" s="27"/>
      <c r="G51" s="27"/>
      <c r="H51" s="47"/>
      <c r="I51" s="48"/>
    </row>
    <row r="52" spans="1:9" s="16" customFormat="1" x14ac:dyDescent="0.25">
      <c r="A52" s="360"/>
      <c r="B52" s="43" t="s">
        <v>62</v>
      </c>
      <c r="C52" s="8" t="s">
        <v>49</v>
      </c>
      <c r="D52" s="49" t="s">
        <v>34</v>
      </c>
      <c r="E52" s="27"/>
      <c r="F52" s="27"/>
      <c r="G52" s="27"/>
      <c r="H52" s="47"/>
      <c r="I52" s="48"/>
    </row>
    <row r="53" spans="1:9" s="16" customFormat="1" ht="20.25" customHeight="1" x14ac:dyDescent="0.25">
      <c r="A53" s="360"/>
      <c r="B53" s="14" t="s">
        <v>63</v>
      </c>
      <c r="C53" s="8"/>
      <c r="D53" s="50"/>
      <c r="E53" s="27"/>
      <c r="F53" s="27"/>
      <c r="G53" s="27"/>
      <c r="H53" s="27"/>
      <c r="I53" s="42"/>
    </row>
    <row r="54" spans="1:9" s="16" customFormat="1" ht="20.25" customHeight="1" x14ac:dyDescent="0.25">
      <c r="A54" s="360"/>
      <c r="B54" s="46" t="s">
        <v>64</v>
      </c>
      <c r="C54" s="39" t="s">
        <v>39</v>
      </c>
      <c r="D54" s="51" t="s">
        <v>34</v>
      </c>
      <c r="E54" s="27"/>
      <c r="F54" s="27"/>
      <c r="G54" s="27"/>
      <c r="H54" s="44">
        <v>61431.32</v>
      </c>
      <c r="I54" s="52">
        <v>61431.32</v>
      </c>
    </row>
    <row r="55" spans="1:9" s="16" customFormat="1" ht="20.25" customHeight="1" x14ac:dyDescent="0.25">
      <c r="A55" s="360"/>
      <c r="B55" s="14" t="s">
        <v>65</v>
      </c>
      <c r="C55" s="53"/>
      <c r="D55" s="54"/>
      <c r="E55" s="27"/>
      <c r="F55" s="27"/>
      <c r="G55" s="27"/>
      <c r="H55" s="44"/>
      <c r="I55" s="45"/>
    </row>
    <row r="56" spans="1:9" s="16" customFormat="1" ht="20.25" customHeight="1" x14ac:dyDescent="0.25">
      <c r="A56" s="360"/>
      <c r="B56" s="46" t="s">
        <v>66</v>
      </c>
      <c r="C56" s="367" t="s">
        <v>45</v>
      </c>
      <c r="D56" s="370" t="s">
        <v>34</v>
      </c>
      <c r="E56" s="27"/>
      <c r="F56" s="27"/>
      <c r="G56" s="27"/>
      <c r="H56" s="44">
        <v>2206.9</v>
      </c>
      <c r="I56" s="52">
        <v>2206.9</v>
      </c>
    </row>
    <row r="57" spans="1:9" s="16" customFormat="1" ht="20.25" customHeight="1" x14ac:dyDescent="0.25">
      <c r="A57" s="360"/>
      <c r="B57" s="46" t="s">
        <v>67</v>
      </c>
      <c r="C57" s="368"/>
      <c r="D57" s="370"/>
      <c r="E57" s="27"/>
      <c r="F57" s="27"/>
      <c r="G57" s="27"/>
      <c r="H57" s="44">
        <v>1995.73</v>
      </c>
      <c r="I57" s="52">
        <v>1995.73</v>
      </c>
    </row>
    <row r="58" spans="1:9" s="16" customFormat="1" ht="20.25" customHeight="1" x14ac:dyDescent="0.25">
      <c r="A58" s="360"/>
      <c r="B58" s="46" t="s">
        <v>68</v>
      </c>
      <c r="C58" s="373"/>
      <c r="D58" s="370"/>
      <c r="E58" s="27"/>
      <c r="F58" s="27"/>
      <c r="G58" s="27"/>
      <c r="H58" s="44">
        <v>320.39999999999998</v>
      </c>
      <c r="I58" s="52">
        <v>320.39999999999998</v>
      </c>
    </row>
    <row r="59" spans="1:9" s="16" customFormat="1" ht="20.25" customHeight="1" x14ac:dyDescent="0.25">
      <c r="A59" s="360"/>
      <c r="B59" s="46" t="s">
        <v>69</v>
      </c>
      <c r="C59" s="53" t="s">
        <v>70</v>
      </c>
      <c r="D59" s="374"/>
      <c r="E59" s="27"/>
      <c r="F59" s="27"/>
      <c r="G59" s="27"/>
      <c r="H59" s="44">
        <v>857.69</v>
      </c>
      <c r="I59" s="52">
        <v>857.69</v>
      </c>
    </row>
    <row r="60" spans="1:9" s="16" customFormat="1" ht="28.5" customHeight="1" x14ac:dyDescent="0.25">
      <c r="A60" s="360"/>
      <c r="B60" s="40" t="s">
        <v>71</v>
      </c>
      <c r="C60" s="367"/>
      <c r="D60" s="369" t="s">
        <v>34</v>
      </c>
      <c r="E60" s="27"/>
      <c r="F60" s="27"/>
      <c r="G60" s="27"/>
      <c r="H60" s="55"/>
      <c r="I60" s="56"/>
    </row>
    <row r="61" spans="1:9" s="16" customFormat="1" ht="20.25" customHeight="1" x14ac:dyDescent="0.25">
      <c r="A61" s="360"/>
      <c r="B61" s="57" t="s">
        <v>72</v>
      </c>
      <c r="C61" s="368"/>
      <c r="D61" s="370"/>
      <c r="E61" s="27"/>
      <c r="F61" s="27"/>
      <c r="G61" s="27"/>
      <c r="H61" s="55">
        <v>0</v>
      </c>
      <c r="I61" s="56">
        <v>0</v>
      </c>
    </row>
    <row r="62" spans="1:9" s="16" customFormat="1" ht="20.25" customHeight="1" x14ac:dyDescent="0.25">
      <c r="A62" s="360"/>
      <c r="B62" s="57" t="s">
        <v>73</v>
      </c>
      <c r="C62" s="368"/>
      <c r="D62" s="370"/>
      <c r="E62" s="27"/>
      <c r="F62" s="27"/>
      <c r="G62" s="27"/>
      <c r="H62" s="55">
        <v>0</v>
      </c>
      <c r="I62" s="56">
        <v>0</v>
      </c>
    </row>
    <row r="63" spans="1:9" s="16" customFormat="1" ht="20.25" customHeight="1" x14ac:dyDescent="0.25">
      <c r="A63" s="360"/>
      <c r="B63" s="57" t="s">
        <v>74</v>
      </c>
      <c r="C63" s="368"/>
      <c r="D63" s="370"/>
      <c r="E63" s="27"/>
      <c r="F63" s="27"/>
      <c r="G63" s="27"/>
      <c r="H63" s="55">
        <v>0</v>
      </c>
      <c r="I63" s="56">
        <v>0</v>
      </c>
    </row>
    <row r="64" spans="1:9" s="16" customFormat="1" ht="34.5" customHeight="1" x14ac:dyDescent="0.25">
      <c r="A64" s="360"/>
      <c r="B64" s="43" t="s">
        <v>75</v>
      </c>
      <c r="C64" s="368"/>
      <c r="D64" s="370"/>
      <c r="E64" s="27"/>
      <c r="F64" s="27"/>
      <c r="G64" s="27"/>
      <c r="H64" s="55">
        <v>0</v>
      </c>
      <c r="I64" s="56">
        <v>0</v>
      </c>
    </row>
    <row r="65" spans="1:9" s="16" customFormat="1" ht="24.75" customHeight="1" x14ac:dyDescent="0.25">
      <c r="A65" s="360"/>
      <c r="B65" s="43" t="s">
        <v>76</v>
      </c>
      <c r="C65" s="368"/>
      <c r="D65" s="370"/>
      <c r="E65" s="27"/>
      <c r="F65" s="27"/>
      <c r="G65" s="27"/>
      <c r="H65" s="55">
        <v>0</v>
      </c>
      <c r="I65" s="56">
        <v>0</v>
      </c>
    </row>
    <row r="66" spans="1:9" s="16" customFormat="1" ht="20.25" customHeight="1" x14ac:dyDescent="0.25">
      <c r="A66" s="360"/>
      <c r="B66" s="43" t="s">
        <v>77</v>
      </c>
      <c r="C66" s="373"/>
      <c r="D66" s="374"/>
      <c r="E66" s="27"/>
      <c r="F66" s="27"/>
      <c r="G66" s="27"/>
      <c r="H66" s="55">
        <v>0</v>
      </c>
      <c r="I66" s="56">
        <v>0</v>
      </c>
    </row>
    <row r="67" spans="1:9" s="16" customFormat="1" ht="32.25" customHeight="1" x14ac:dyDescent="0.25">
      <c r="A67" s="360"/>
      <c r="B67" s="364" t="s">
        <v>78</v>
      </c>
      <c r="C67" s="365"/>
      <c r="D67" s="365"/>
      <c r="E67" s="365"/>
      <c r="F67" s="365"/>
      <c r="G67" s="365"/>
      <c r="H67" s="365"/>
      <c r="I67" s="366"/>
    </row>
    <row r="68" spans="1:9" s="16" customFormat="1" ht="59.25" customHeight="1" x14ac:dyDescent="0.25">
      <c r="A68" s="360"/>
      <c r="B68" s="58" t="s">
        <v>79</v>
      </c>
      <c r="C68" s="367"/>
      <c r="D68" s="367" t="s">
        <v>80</v>
      </c>
      <c r="E68" s="59"/>
      <c r="F68" s="59"/>
      <c r="G68" s="59"/>
      <c r="H68" s="8"/>
      <c r="I68" s="60"/>
    </row>
    <row r="69" spans="1:9" s="16" customFormat="1" x14ac:dyDescent="0.25">
      <c r="A69" s="360"/>
      <c r="B69" s="61" t="s">
        <v>81</v>
      </c>
      <c r="C69" s="368"/>
      <c r="D69" s="368"/>
      <c r="E69" s="59"/>
      <c r="F69" s="59"/>
      <c r="G69" s="59"/>
      <c r="H69" s="55">
        <v>3272.92</v>
      </c>
      <c r="I69" s="56">
        <v>3272.92</v>
      </c>
    </row>
    <row r="70" spans="1:9" s="16" customFormat="1" x14ac:dyDescent="0.25">
      <c r="A70" s="360"/>
      <c r="B70" s="61" t="s">
        <v>82</v>
      </c>
      <c r="C70" s="368"/>
      <c r="D70" s="368"/>
      <c r="E70" s="59"/>
      <c r="F70" s="59"/>
      <c r="G70" s="59"/>
      <c r="H70" s="55">
        <v>3272.92</v>
      </c>
      <c r="I70" s="56">
        <v>3272.92</v>
      </c>
    </row>
    <row r="71" spans="1:9" s="16" customFormat="1" ht="20.25" customHeight="1" x14ac:dyDescent="0.25">
      <c r="A71" s="360"/>
      <c r="B71" s="58" t="s">
        <v>83</v>
      </c>
      <c r="C71" s="368"/>
      <c r="D71" s="368"/>
      <c r="E71" s="59"/>
      <c r="F71" s="59"/>
      <c r="G71" s="59"/>
      <c r="H71" s="55"/>
      <c r="I71" s="56"/>
    </row>
    <row r="72" spans="1:9" s="16" customFormat="1" ht="20.25" customHeight="1" x14ac:dyDescent="0.25">
      <c r="A72" s="360"/>
      <c r="B72" s="61" t="s">
        <v>81</v>
      </c>
      <c r="C72" s="368"/>
      <c r="D72" s="368"/>
      <c r="E72" s="59"/>
      <c r="F72" s="59"/>
      <c r="G72" s="59"/>
      <c r="H72" s="55">
        <v>1937.43</v>
      </c>
      <c r="I72" s="56">
        <v>1937.43</v>
      </c>
    </row>
    <row r="73" spans="1:9" s="16" customFormat="1" ht="20.25" customHeight="1" x14ac:dyDescent="0.25">
      <c r="A73" s="360"/>
      <c r="B73" s="61" t="s">
        <v>82</v>
      </c>
      <c r="C73" s="368"/>
      <c r="D73" s="368"/>
      <c r="E73" s="59"/>
      <c r="F73" s="59"/>
      <c r="G73" s="59"/>
      <c r="H73" s="55">
        <v>1937.43</v>
      </c>
      <c r="I73" s="56">
        <v>1937.43</v>
      </c>
    </row>
    <row r="74" spans="1:9" s="16" customFormat="1" ht="20.25" customHeight="1" x14ac:dyDescent="0.25">
      <c r="A74" s="360"/>
      <c r="B74" s="62" t="s">
        <v>84</v>
      </c>
      <c r="C74" s="368"/>
      <c r="D74" s="368"/>
      <c r="E74" s="59"/>
      <c r="F74" s="59"/>
      <c r="G74" s="59"/>
      <c r="H74" s="55"/>
      <c r="I74" s="56"/>
    </row>
    <row r="75" spans="1:9" s="16" customFormat="1" ht="20.25" customHeight="1" x14ac:dyDescent="0.25">
      <c r="A75" s="360"/>
      <c r="B75" s="63" t="s">
        <v>81</v>
      </c>
      <c r="C75" s="368"/>
      <c r="D75" s="368"/>
      <c r="E75" s="59"/>
      <c r="F75" s="59"/>
      <c r="G75" s="59"/>
      <c r="H75" s="55">
        <v>1335.49</v>
      </c>
      <c r="I75" s="56">
        <v>1335.49</v>
      </c>
    </row>
    <row r="76" spans="1:9" s="16" customFormat="1" ht="20.25" customHeight="1" x14ac:dyDescent="0.25">
      <c r="A76" s="360"/>
      <c r="B76" s="63" t="s">
        <v>82</v>
      </c>
      <c r="C76" s="373"/>
      <c r="D76" s="373"/>
      <c r="E76" s="59"/>
      <c r="F76" s="59"/>
      <c r="G76" s="59"/>
      <c r="H76" s="55">
        <v>1335.49</v>
      </c>
      <c r="I76" s="56">
        <v>1335.49</v>
      </c>
    </row>
    <row r="77" spans="1:9" s="16" customFormat="1" ht="33.75" customHeight="1" x14ac:dyDescent="0.25">
      <c r="A77" s="360"/>
      <c r="B77" s="364" t="s">
        <v>85</v>
      </c>
      <c r="C77" s="365"/>
      <c r="D77" s="365"/>
      <c r="E77" s="365"/>
      <c r="F77" s="365"/>
      <c r="G77" s="365"/>
      <c r="H77" s="365"/>
      <c r="I77" s="366"/>
    </row>
    <row r="78" spans="1:9" s="16" customFormat="1" x14ac:dyDescent="0.25">
      <c r="A78" s="360"/>
      <c r="B78" s="14" t="s">
        <v>86</v>
      </c>
      <c r="C78" s="367" t="s">
        <v>87</v>
      </c>
      <c r="D78" s="367" t="s">
        <v>88</v>
      </c>
      <c r="E78" s="59"/>
      <c r="F78" s="59"/>
      <c r="G78" s="59"/>
      <c r="H78" s="59"/>
      <c r="I78" s="64"/>
    </row>
    <row r="79" spans="1:9" s="16" customFormat="1" x14ac:dyDescent="0.25">
      <c r="A79" s="360"/>
      <c r="B79" s="43" t="s">
        <v>89</v>
      </c>
      <c r="C79" s="368"/>
      <c r="D79" s="368"/>
      <c r="E79" s="59"/>
      <c r="F79" s="59"/>
      <c r="G79" s="59"/>
      <c r="H79" s="55">
        <v>1622110</v>
      </c>
      <c r="I79" s="56">
        <v>1671010</v>
      </c>
    </row>
    <row r="80" spans="1:9" s="16" customFormat="1" x14ac:dyDescent="0.25">
      <c r="A80" s="360"/>
      <c r="B80" s="43" t="s">
        <v>90</v>
      </c>
      <c r="C80" s="368"/>
      <c r="D80" s="368"/>
      <c r="E80" s="59"/>
      <c r="F80" s="59"/>
      <c r="G80" s="59"/>
      <c r="H80" s="55">
        <v>2742770</v>
      </c>
      <c r="I80" s="56">
        <v>2796010</v>
      </c>
    </row>
    <row r="81" spans="1:9" s="70" customFormat="1" x14ac:dyDescent="0.25">
      <c r="A81" s="360"/>
      <c r="B81" s="65" t="s">
        <v>91</v>
      </c>
      <c r="C81" s="66" t="s">
        <v>39</v>
      </c>
      <c r="D81" s="368"/>
      <c r="E81" s="67"/>
      <c r="F81" s="67"/>
      <c r="G81" s="67"/>
      <c r="H81" s="68">
        <v>9390436.1500000004</v>
      </c>
      <c r="I81" s="69">
        <v>9390436.1500000004</v>
      </c>
    </row>
    <row r="82" spans="1:9" s="16" customFormat="1" x14ac:dyDescent="0.25">
      <c r="A82" s="360"/>
      <c r="B82" s="14" t="s">
        <v>92</v>
      </c>
      <c r="C82" s="367" t="s">
        <v>87</v>
      </c>
      <c r="D82" s="368"/>
      <c r="E82" s="59"/>
      <c r="F82" s="59"/>
      <c r="G82" s="59"/>
      <c r="H82" s="55"/>
      <c r="I82" s="56"/>
    </row>
    <row r="83" spans="1:9" s="16" customFormat="1" x14ac:dyDescent="0.25">
      <c r="A83" s="360"/>
      <c r="B83" s="43" t="s">
        <v>93</v>
      </c>
      <c r="C83" s="368"/>
      <c r="D83" s="368"/>
      <c r="E83" s="59"/>
      <c r="F83" s="59"/>
      <c r="G83" s="59"/>
      <c r="H83" s="55">
        <v>1362750</v>
      </c>
      <c r="I83" s="56">
        <v>990330</v>
      </c>
    </row>
    <row r="84" spans="1:9" s="16" customFormat="1" x14ac:dyDescent="0.25">
      <c r="A84" s="360"/>
      <c r="B84" s="43" t="s">
        <v>94</v>
      </c>
      <c r="C84" s="368"/>
      <c r="D84" s="368"/>
      <c r="E84" s="59"/>
      <c r="F84" s="59"/>
      <c r="G84" s="59"/>
      <c r="H84" s="55">
        <v>2357450</v>
      </c>
      <c r="I84" s="56">
        <v>1820490</v>
      </c>
    </row>
    <row r="85" spans="1:9" s="70" customFormat="1" x14ac:dyDescent="0.25">
      <c r="A85" s="360"/>
      <c r="B85" s="65" t="s">
        <v>95</v>
      </c>
      <c r="C85" s="368"/>
      <c r="D85" s="373"/>
      <c r="E85" s="67"/>
      <c r="F85" s="67"/>
      <c r="G85" s="67"/>
      <c r="H85" s="68">
        <v>33104767.5</v>
      </c>
      <c r="I85" s="69">
        <v>33104767.5</v>
      </c>
    </row>
    <row r="86" spans="1:9" ht="19.5" customHeight="1" x14ac:dyDescent="0.25">
      <c r="A86" s="360"/>
      <c r="B86" s="58" t="s">
        <v>96</v>
      </c>
      <c r="C86" s="367" t="s">
        <v>45</v>
      </c>
      <c r="D86" s="369" t="s">
        <v>80</v>
      </c>
      <c r="E86" s="24"/>
      <c r="F86" s="24"/>
      <c r="G86" s="24"/>
      <c r="H86" s="71" t="s">
        <v>55</v>
      </c>
      <c r="I86" s="72" t="s">
        <v>55</v>
      </c>
    </row>
    <row r="87" spans="1:9" ht="19.5" customHeight="1" x14ac:dyDescent="0.25">
      <c r="A87" s="360"/>
      <c r="B87" s="43" t="s">
        <v>97</v>
      </c>
      <c r="C87" s="373"/>
      <c r="D87" s="374"/>
      <c r="E87" s="24"/>
      <c r="F87" s="24"/>
      <c r="G87" s="24"/>
      <c r="H87" s="71">
        <v>89259</v>
      </c>
      <c r="I87" s="73">
        <v>89259</v>
      </c>
    </row>
    <row r="88" spans="1:9" ht="30.75" customHeight="1" x14ac:dyDescent="0.25">
      <c r="A88" s="360"/>
      <c r="B88" s="58" t="s">
        <v>98</v>
      </c>
      <c r="C88" s="367" t="s">
        <v>33</v>
      </c>
      <c r="D88" s="369" t="s">
        <v>34</v>
      </c>
      <c r="E88" s="24"/>
      <c r="F88" s="24"/>
      <c r="G88" s="24"/>
      <c r="H88" s="71"/>
      <c r="I88" s="74"/>
    </row>
    <row r="89" spans="1:9" ht="21.75" customHeight="1" x14ac:dyDescent="0.25">
      <c r="A89" s="360"/>
      <c r="B89" s="61" t="s">
        <v>99</v>
      </c>
      <c r="C89" s="368"/>
      <c r="D89" s="370"/>
      <c r="E89" s="24"/>
      <c r="F89" s="24"/>
      <c r="G89" s="24"/>
      <c r="H89" s="55">
        <v>13960</v>
      </c>
      <c r="I89" s="56">
        <v>17320</v>
      </c>
    </row>
    <row r="90" spans="1:9" ht="21.75" customHeight="1" x14ac:dyDescent="0.25">
      <c r="A90" s="360"/>
      <c r="B90" s="61" t="s">
        <v>100</v>
      </c>
      <c r="C90" s="368"/>
      <c r="D90" s="370"/>
      <c r="E90" s="24"/>
      <c r="F90" s="24"/>
      <c r="G90" s="24"/>
      <c r="H90" s="55">
        <v>7330</v>
      </c>
      <c r="I90" s="56">
        <v>7800</v>
      </c>
    </row>
    <row r="91" spans="1:9" ht="24" customHeight="1" x14ac:dyDescent="0.25">
      <c r="A91" s="360"/>
      <c r="B91" s="61" t="s">
        <v>101</v>
      </c>
      <c r="C91" s="368"/>
      <c r="D91" s="370"/>
      <c r="E91" s="24"/>
      <c r="F91" s="24"/>
      <c r="G91" s="24"/>
      <c r="H91" s="55">
        <v>3980</v>
      </c>
      <c r="I91" s="56">
        <v>3360</v>
      </c>
    </row>
    <row r="92" spans="1:9" ht="21.75" customHeight="1" x14ac:dyDescent="0.25">
      <c r="A92" s="360"/>
      <c r="B92" s="61" t="s">
        <v>102</v>
      </c>
      <c r="C92" s="368"/>
      <c r="D92" s="370"/>
      <c r="E92" s="24"/>
      <c r="F92" s="24"/>
      <c r="G92" s="24"/>
      <c r="H92" s="55">
        <v>2980</v>
      </c>
      <c r="I92" s="56">
        <v>2520</v>
      </c>
    </row>
    <row r="93" spans="1:9" ht="21.75" customHeight="1" x14ac:dyDescent="0.25">
      <c r="A93" s="360"/>
      <c r="B93" s="61" t="s">
        <v>103</v>
      </c>
      <c r="C93" s="368"/>
      <c r="D93" s="370"/>
      <c r="E93" s="24"/>
      <c r="F93" s="24"/>
      <c r="G93" s="24"/>
      <c r="H93" s="55">
        <v>1920</v>
      </c>
      <c r="I93" s="56">
        <v>1220</v>
      </c>
    </row>
    <row r="94" spans="1:9" ht="21.75" customHeight="1" x14ac:dyDescent="0.25">
      <c r="A94" s="360"/>
      <c r="B94" s="61" t="s">
        <v>104</v>
      </c>
      <c r="C94" s="368"/>
      <c r="D94" s="370"/>
      <c r="E94" s="24"/>
      <c r="F94" s="24"/>
      <c r="G94" s="24"/>
      <c r="H94" s="55" t="s">
        <v>55</v>
      </c>
      <c r="I94" s="56">
        <v>5230</v>
      </c>
    </row>
    <row r="95" spans="1:9" ht="21.75" customHeight="1" x14ac:dyDescent="0.25">
      <c r="A95" s="360"/>
      <c r="B95" s="61" t="s">
        <v>105</v>
      </c>
      <c r="C95" s="368"/>
      <c r="D95" s="370"/>
      <c r="E95" s="24"/>
      <c r="F95" s="24"/>
      <c r="G95" s="24"/>
      <c r="H95" s="55">
        <v>3840</v>
      </c>
      <c r="I95" s="56" t="s">
        <v>55</v>
      </c>
    </row>
    <row r="96" spans="1:9" ht="21.75" customHeight="1" x14ac:dyDescent="0.25">
      <c r="A96" s="360"/>
      <c r="B96" s="61" t="s">
        <v>106</v>
      </c>
      <c r="C96" s="368"/>
      <c r="D96" s="370"/>
      <c r="E96" s="24"/>
      <c r="F96" s="24"/>
      <c r="G96" s="24"/>
      <c r="H96" s="55">
        <v>2930</v>
      </c>
      <c r="I96" s="56">
        <v>4470</v>
      </c>
    </row>
    <row r="97" spans="1:9" ht="21.75" customHeight="1" x14ac:dyDescent="0.25">
      <c r="A97" s="360"/>
      <c r="B97" s="75" t="s">
        <v>107</v>
      </c>
      <c r="C97" s="368"/>
      <c r="D97" s="370"/>
      <c r="E97" s="24"/>
      <c r="F97" s="24"/>
      <c r="G97" s="24"/>
      <c r="H97" s="55">
        <v>8720</v>
      </c>
      <c r="I97" s="56" t="s">
        <v>55</v>
      </c>
    </row>
    <row r="98" spans="1:9" ht="21.75" customHeight="1" x14ac:dyDescent="0.25">
      <c r="A98" s="360"/>
      <c r="B98" s="61" t="s">
        <v>108</v>
      </c>
      <c r="C98" s="368"/>
      <c r="D98" s="370"/>
      <c r="E98" s="24"/>
      <c r="F98" s="24"/>
      <c r="G98" s="24"/>
      <c r="H98" s="55">
        <v>2810</v>
      </c>
      <c r="I98" s="56" t="s">
        <v>55</v>
      </c>
    </row>
    <row r="99" spans="1:9" ht="21.75" customHeight="1" x14ac:dyDescent="0.25">
      <c r="A99" s="360"/>
      <c r="B99" s="61" t="s">
        <v>109</v>
      </c>
      <c r="C99" s="368"/>
      <c r="D99" s="370"/>
      <c r="E99" s="24"/>
      <c r="F99" s="24"/>
      <c r="G99" s="24"/>
      <c r="H99" s="55">
        <v>1000</v>
      </c>
      <c r="I99" s="56" t="s">
        <v>55</v>
      </c>
    </row>
    <row r="100" spans="1:9" s="16" customFormat="1" ht="30.75" x14ac:dyDescent="0.25">
      <c r="A100" s="360"/>
      <c r="B100" s="14" t="s">
        <v>110</v>
      </c>
      <c r="C100" s="368"/>
      <c r="D100" s="370"/>
      <c r="E100" s="27"/>
      <c r="F100" s="27"/>
      <c r="G100" s="27"/>
      <c r="H100" s="27"/>
      <c r="I100" s="42"/>
    </row>
    <row r="101" spans="1:9" s="16" customFormat="1" ht="18.75" customHeight="1" x14ac:dyDescent="0.25">
      <c r="A101" s="360"/>
      <c r="B101" s="43" t="s">
        <v>111</v>
      </c>
      <c r="C101" s="373"/>
      <c r="D101" s="374"/>
      <c r="E101" s="27"/>
      <c r="F101" s="27"/>
      <c r="G101" s="27"/>
      <c r="H101" s="76"/>
      <c r="I101" s="42"/>
    </row>
    <row r="102" spans="1:9" s="16" customFormat="1" ht="20.25" customHeight="1" x14ac:dyDescent="0.25">
      <c r="A102" s="360"/>
      <c r="B102" s="14" t="s">
        <v>112</v>
      </c>
      <c r="C102" s="8"/>
      <c r="D102" s="77"/>
      <c r="E102" s="27"/>
      <c r="F102" s="27"/>
      <c r="G102" s="27"/>
      <c r="H102" s="8" t="s">
        <v>55</v>
      </c>
      <c r="I102" s="60" t="s">
        <v>55</v>
      </c>
    </row>
    <row r="103" spans="1:9" s="16" customFormat="1" ht="20.25" customHeight="1" x14ac:dyDescent="0.25">
      <c r="A103" s="360"/>
      <c r="B103" s="43" t="s">
        <v>113</v>
      </c>
      <c r="C103" s="8" t="s">
        <v>39</v>
      </c>
      <c r="D103" s="78" t="s">
        <v>34</v>
      </c>
      <c r="E103" s="27"/>
      <c r="F103" s="27"/>
      <c r="G103" s="27"/>
      <c r="H103" s="55">
        <v>61431.32</v>
      </c>
      <c r="I103" s="56">
        <v>61431.32</v>
      </c>
    </row>
    <row r="104" spans="1:9" s="16" customFormat="1" ht="38.25" customHeight="1" x14ac:dyDescent="0.25">
      <c r="A104" s="360"/>
      <c r="B104" s="14" t="s">
        <v>114</v>
      </c>
      <c r="C104" s="8"/>
      <c r="D104" s="78"/>
      <c r="E104" s="27"/>
      <c r="F104" s="27"/>
      <c r="G104" s="27"/>
      <c r="H104" s="55"/>
      <c r="I104" s="56"/>
    </row>
    <row r="105" spans="1:9" s="16" customFormat="1" ht="20.25" customHeight="1" x14ac:dyDescent="0.25">
      <c r="A105" s="360"/>
      <c r="B105" s="43" t="s">
        <v>115</v>
      </c>
      <c r="C105" s="367" t="s">
        <v>45</v>
      </c>
      <c r="D105" s="369" t="s">
        <v>116</v>
      </c>
      <c r="E105" s="27"/>
      <c r="F105" s="27"/>
      <c r="G105" s="27"/>
      <c r="H105" s="55">
        <v>19641.400000000001</v>
      </c>
      <c r="I105" s="56">
        <v>19641.400000000001</v>
      </c>
    </row>
    <row r="106" spans="1:9" s="16" customFormat="1" ht="20.25" customHeight="1" x14ac:dyDescent="0.25">
      <c r="A106" s="360"/>
      <c r="B106" s="43" t="s">
        <v>117</v>
      </c>
      <c r="C106" s="368"/>
      <c r="D106" s="370"/>
      <c r="E106" s="27"/>
      <c r="F106" s="27"/>
      <c r="G106" s="27"/>
      <c r="H106" s="55">
        <v>31293.09</v>
      </c>
      <c r="I106" s="56">
        <v>31293.09</v>
      </c>
    </row>
    <row r="107" spans="1:9" s="16" customFormat="1" ht="20.25" customHeight="1" x14ac:dyDescent="0.25">
      <c r="A107" s="360"/>
      <c r="B107" s="43" t="s">
        <v>118</v>
      </c>
      <c r="C107" s="373"/>
      <c r="D107" s="370"/>
      <c r="E107" s="27"/>
      <c r="F107" s="27"/>
      <c r="G107" s="27"/>
      <c r="H107" s="55">
        <v>34788.589999999997</v>
      </c>
      <c r="I107" s="56">
        <v>34788.589999999997</v>
      </c>
    </row>
    <row r="108" spans="1:9" s="16" customFormat="1" ht="20.25" customHeight="1" x14ac:dyDescent="0.25">
      <c r="A108" s="360"/>
      <c r="B108" s="43" t="s">
        <v>119</v>
      </c>
      <c r="C108" s="8" t="s">
        <v>70</v>
      </c>
      <c r="D108" s="370"/>
      <c r="E108" s="27"/>
      <c r="F108" s="27"/>
      <c r="G108" s="27"/>
      <c r="H108" s="55">
        <v>396268.12</v>
      </c>
      <c r="I108" s="56">
        <v>396268.12</v>
      </c>
    </row>
    <row r="109" spans="1:9" s="16" customFormat="1" ht="20.25" customHeight="1" x14ac:dyDescent="0.25">
      <c r="A109" s="360"/>
      <c r="B109" s="43" t="s">
        <v>120</v>
      </c>
      <c r="C109" s="8" t="s">
        <v>121</v>
      </c>
      <c r="D109" s="370"/>
      <c r="E109" s="27"/>
      <c r="F109" s="27"/>
      <c r="G109" s="27"/>
      <c r="H109" s="55">
        <v>2029389.9</v>
      </c>
      <c r="I109" s="56">
        <v>2029389.9</v>
      </c>
    </row>
    <row r="110" spans="1:9" s="16" customFormat="1" ht="20.25" customHeight="1" x14ac:dyDescent="0.25">
      <c r="A110" s="360"/>
      <c r="B110" s="43" t="s">
        <v>122</v>
      </c>
      <c r="C110" s="8" t="s">
        <v>39</v>
      </c>
      <c r="D110" s="374"/>
      <c r="E110" s="27"/>
      <c r="F110" s="27"/>
      <c r="G110" s="27"/>
      <c r="H110" s="55">
        <v>5407212.1699999999</v>
      </c>
      <c r="I110" s="56">
        <v>5407212.1699999999</v>
      </c>
    </row>
    <row r="111" spans="1:9" s="83" customFormat="1" ht="27.75" customHeight="1" x14ac:dyDescent="0.25">
      <c r="A111" s="360"/>
      <c r="B111" s="79" t="s">
        <v>71</v>
      </c>
      <c r="C111" s="375"/>
      <c r="D111" s="80"/>
      <c r="E111" s="81"/>
      <c r="F111" s="81"/>
      <c r="G111" s="81"/>
      <c r="H111" s="71"/>
      <c r="I111" s="82"/>
    </row>
    <row r="112" spans="1:9" s="83" customFormat="1" ht="18" customHeight="1" x14ac:dyDescent="0.25">
      <c r="A112" s="360"/>
      <c r="B112" s="57" t="s">
        <v>123</v>
      </c>
      <c r="C112" s="375"/>
      <c r="D112" s="49" t="s">
        <v>124</v>
      </c>
      <c r="E112" s="81"/>
      <c r="F112" s="81"/>
      <c r="G112" s="81"/>
      <c r="H112" s="71">
        <v>0</v>
      </c>
      <c r="I112" s="72">
        <v>0</v>
      </c>
    </row>
    <row r="113" spans="1:9" s="83" customFormat="1" ht="18" customHeight="1" x14ac:dyDescent="0.25">
      <c r="A113" s="360"/>
      <c r="B113" s="57" t="s">
        <v>125</v>
      </c>
      <c r="C113" s="375"/>
      <c r="D113" s="49" t="s">
        <v>124</v>
      </c>
      <c r="E113" s="81"/>
      <c r="F113" s="81"/>
      <c r="G113" s="81"/>
      <c r="H113" s="71">
        <v>0</v>
      </c>
      <c r="I113" s="72">
        <v>0</v>
      </c>
    </row>
    <row r="114" spans="1:9" s="83" customFormat="1" ht="18" customHeight="1" x14ac:dyDescent="0.25">
      <c r="A114" s="360"/>
      <c r="B114" s="57" t="s">
        <v>126</v>
      </c>
      <c r="C114" s="375"/>
      <c r="D114" s="49" t="s">
        <v>80</v>
      </c>
      <c r="E114" s="81"/>
      <c r="F114" s="81"/>
      <c r="G114" s="81"/>
      <c r="H114" s="71">
        <v>0</v>
      </c>
      <c r="I114" s="72">
        <v>0</v>
      </c>
    </row>
    <row r="115" spans="1:9" s="83" customFormat="1" ht="33" customHeight="1" x14ac:dyDescent="0.25">
      <c r="A115" s="360"/>
      <c r="B115" s="43" t="s">
        <v>127</v>
      </c>
      <c r="C115" s="375"/>
      <c r="D115" s="49" t="s">
        <v>34</v>
      </c>
      <c r="E115" s="81"/>
      <c r="F115" s="81"/>
      <c r="G115" s="81"/>
      <c r="H115" s="71">
        <v>0</v>
      </c>
      <c r="I115" s="72">
        <v>0</v>
      </c>
    </row>
    <row r="116" spans="1:9" s="83" customFormat="1" ht="18" customHeight="1" x14ac:dyDescent="0.25">
      <c r="A116" s="360"/>
      <c r="B116" s="43" t="s">
        <v>128</v>
      </c>
      <c r="C116" s="375"/>
      <c r="D116" s="49" t="s">
        <v>34</v>
      </c>
      <c r="E116" s="81"/>
      <c r="F116" s="81"/>
      <c r="G116" s="81"/>
      <c r="H116" s="71">
        <v>0</v>
      </c>
      <c r="I116" s="72">
        <v>0</v>
      </c>
    </row>
    <row r="117" spans="1:9" s="83" customFormat="1" ht="18" customHeight="1" thickBot="1" x14ac:dyDescent="0.3">
      <c r="A117" s="361"/>
      <c r="B117" s="84" t="s">
        <v>129</v>
      </c>
      <c r="C117" s="376"/>
      <c r="D117" s="85" t="s">
        <v>34</v>
      </c>
      <c r="E117" s="86"/>
      <c r="F117" s="86"/>
      <c r="G117" s="86"/>
      <c r="H117" s="87">
        <v>0</v>
      </c>
      <c r="I117" s="88">
        <v>0</v>
      </c>
    </row>
    <row r="118" spans="1:9" s="83" customFormat="1" ht="18" customHeight="1" x14ac:dyDescent="0.25">
      <c r="A118" s="89"/>
      <c r="B118" s="90"/>
      <c r="C118" s="91"/>
      <c r="D118" s="92"/>
      <c r="E118" s="93"/>
      <c r="F118" s="93"/>
      <c r="G118" s="93"/>
      <c r="H118" s="94"/>
    </row>
    <row r="119" spans="1:9" x14ac:dyDescent="0.25">
      <c r="A119" s="377" t="s">
        <v>130</v>
      </c>
      <c r="B119" s="377"/>
    </row>
  </sheetData>
  <mergeCells count="39">
    <mergeCell ref="C78:C80"/>
    <mergeCell ref="D78:D85"/>
    <mergeCell ref="C82:C85"/>
    <mergeCell ref="C111:C117"/>
    <mergeCell ref="A119:B119"/>
    <mergeCell ref="C86:C87"/>
    <mergeCell ref="D86:D87"/>
    <mergeCell ref="C88:C101"/>
    <mergeCell ref="D88:D101"/>
    <mergeCell ref="C105:C107"/>
    <mergeCell ref="D105:D110"/>
    <mergeCell ref="C68:C76"/>
    <mergeCell ref="D68:D76"/>
    <mergeCell ref="B77:I77"/>
    <mergeCell ref="C60:C66"/>
    <mergeCell ref="D60:D66"/>
    <mergeCell ref="H6:I6"/>
    <mergeCell ref="A9:A117"/>
    <mergeCell ref="H9:I9"/>
    <mergeCell ref="B10:I10"/>
    <mergeCell ref="C11:C26"/>
    <mergeCell ref="D11:D26"/>
    <mergeCell ref="E11:G11"/>
    <mergeCell ref="B27:I27"/>
    <mergeCell ref="C28:C31"/>
    <mergeCell ref="C33:C36"/>
    <mergeCell ref="C37:C38"/>
    <mergeCell ref="C40:C50"/>
    <mergeCell ref="D40:D50"/>
    <mergeCell ref="C56:C58"/>
    <mergeCell ref="D56:D59"/>
    <mergeCell ref="B67:I67"/>
    <mergeCell ref="A2:F2"/>
    <mergeCell ref="A3:F3"/>
    <mergeCell ref="A4:F4"/>
    <mergeCell ref="A6:A7"/>
    <mergeCell ref="B6:C6"/>
    <mergeCell ref="D6:D7"/>
    <mergeCell ref="E6:G6"/>
  </mergeCells>
  <pageMargins left="0.70866141732283472" right="0.70866141732283472" top="0.74803149606299213" bottom="0.74803149606299213" header="0.31496062992125984" footer="0.31496062992125984"/>
  <pageSetup paperSize="9" scale="43" fitToHeight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Прил 1 МУ1135 (город)</vt:lpstr>
      <vt:lpstr>Прил 1 МУ1135 (село)</vt:lpstr>
      <vt:lpstr>Приложение 2 МУ1135</vt:lpstr>
      <vt:lpstr>Прил 5 МУ1135 (город)</vt:lpstr>
      <vt:lpstr>Прил 5 МУ1135 (село)</vt:lpstr>
      <vt:lpstr>Приложение 3 МУ1135</vt:lpstr>
      <vt:lpstr>Приложение 2 ППРФ24</vt:lpstr>
      <vt:lpstr>Приложение 3 ППРФ24</vt:lpstr>
      <vt:lpstr>ТМ 2020</vt:lpstr>
      <vt:lpstr>'Прил 1 МУ1135 (город)'!Область_печати</vt:lpstr>
      <vt:lpstr>'Прил 1 МУ1135 (село)'!Область_печати</vt:lpstr>
      <vt:lpstr>'Прил 5 МУ1135 (город)'!Область_печати</vt:lpstr>
      <vt:lpstr>'Прил 5 МУ1135 (село)'!Область_печати</vt:lpstr>
      <vt:lpstr>'Приложение 2 МУ1135'!Область_печати</vt:lpstr>
      <vt:lpstr>'Приложение 2 ППРФ24'!Область_печати</vt:lpstr>
      <vt:lpstr>'Приложение 3 МУ1135'!Область_печати</vt:lpstr>
      <vt:lpstr>'Приложение 3 ППРФ24'!Область_печати</vt:lpstr>
      <vt:lpstr>'ТМ 2020'!Область_печати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Бутузова Марина Викторовна</dc:creator>
  <cp:lastModifiedBy>Гуртякина Татьяна Александровна</cp:lastModifiedBy>
  <dcterms:created xsi:type="dcterms:W3CDTF">2020-10-19T04:01:23Z</dcterms:created>
  <dcterms:modified xsi:type="dcterms:W3CDTF">2020-10-21T07:57:06Z</dcterms:modified>
</cp:coreProperties>
</file>